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.ad.pref.shimane.jp\政策企画局\統計調査課\統計分析スタッフ\島根の統計\島根の統計（入力用）\R8\R8.5月号\01 統計DB掲載用\"/>
    </mc:Choice>
  </mc:AlternateContent>
  <xr:revisionPtr revIDLastSave="0" documentId="13_ncr:1_{B8D7B58A-3DED-4591-8A4E-C24B599D1603}" xr6:coauthVersionLast="47" xr6:coauthVersionMax="47" xr10:uidLastSave="{00000000-0000-0000-0000-000000000000}"/>
  <bookViews>
    <workbookView xWindow="0" yWindow="290" windowWidth="19200" windowHeight="9790" xr2:uid="{00000000-000D-0000-FFFF-FFFF00000000}"/>
  </bookViews>
  <sheets>
    <sheet name="0001" sheetId="3" r:id="rId1"/>
    <sheet name="0002" sheetId="1" r:id="rId2"/>
  </sheets>
  <definedNames>
    <definedName name="_xlnm.Print_Area" localSheetId="0">'0001'!$A$1:$V$39</definedName>
    <definedName name="_xlnm.Print_Area" localSheetId="1">'0002'!$A$1:$V$35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D29" i="1"/>
  <c r="U29" i="3"/>
  <c r="T29" i="3"/>
  <c r="S29" i="3"/>
  <c r="N29" i="3"/>
  <c r="M29" i="3"/>
  <c r="L29" i="3"/>
  <c r="K29" i="3"/>
  <c r="J29" i="3"/>
  <c r="I29" i="3"/>
  <c r="H29" i="3"/>
  <c r="G29" i="3"/>
  <c r="F29" i="3"/>
  <c r="U28" i="3"/>
  <c r="T28" i="3"/>
  <c r="S28" i="3"/>
  <c r="N28" i="3"/>
  <c r="M28" i="3"/>
  <c r="L28" i="3"/>
  <c r="K28" i="3"/>
  <c r="J28" i="3"/>
  <c r="I28" i="3"/>
  <c r="H28" i="3"/>
  <c r="G28" i="3"/>
  <c r="F28" i="3"/>
  <c r="H29" i="1"/>
  <c r="G29" i="1"/>
  <c r="F29" i="1"/>
  <c r="F28" i="1"/>
  <c r="E28" i="1"/>
  <c r="B28" i="1"/>
  <c r="N29" i="1"/>
  <c r="M29" i="1"/>
  <c r="L29" i="1"/>
  <c r="K29" i="1"/>
  <c r="J29" i="1"/>
  <c r="I29" i="1"/>
  <c r="N28" i="1"/>
  <c r="M28" i="1"/>
  <c r="L28" i="1"/>
  <c r="K28" i="1"/>
  <c r="J28" i="1"/>
  <c r="I28" i="1"/>
  <c r="H28" i="1"/>
  <c r="G28" i="1"/>
  <c r="U29" i="1" l="1"/>
  <c r="T29" i="1"/>
  <c r="S29" i="1"/>
  <c r="U28" i="1" l="1"/>
  <c r="T28" i="1"/>
  <c r="S28" i="1"/>
</calcChain>
</file>

<file path=xl/sharedStrings.xml><?xml version="1.0" encoding="utf-8"?>
<sst xmlns="http://schemas.openxmlformats.org/spreadsheetml/2006/main" count="216" uniqueCount="129">
  <si>
    <t>主要統計指標</t>
    <phoneticPr fontId="4"/>
  </si>
  <si>
    <t>(２)全国</t>
    <phoneticPr fontId="4"/>
  </si>
  <si>
    <t>推計人口</t>
    <rPh sb="0" eb="1">
      <t>スイ</t>
    </rPh>
    <rPh sb="1" eb="2">
      <t>ケイ</t>
    </rPh>
    <rPh sb="2" eb="3">
      <t>ジン</t>
    </rPh>
    <rPh sb="3" eb="4">
      <t>クチ</t>
    </rPh>
    <phoneticPr fontId="4"/>
  </si>
  <si>
    <t>鉱工業</t>
    <phoneticPr fontId="4"/>
  </si>
  <si>
    <t>商業</t>
    <rPh sb="0" eb="1">
      <t>ショウ</t>
    </rPh>
    <rPh sb="1" eb="2">
      <t>ギョウ</t>
    </rPh>
    <phoneticPr fontId="4"/>
  </si>
  <si>
    <r>
      <t xml:space="preserve"> </t>
    </r>
    <r>
      <rPr>
        <sz val="11"/>
        <color theme="1"/>
        <rFont val="ＭＳ Ｐゴシック"/>
        <family val="2"/>
        <charset val="128"/>
      </rPr>
      <t>金融</t>
    </r>
    <phoneticPr fontId="4"/>
  </si>
  <si>
    <t>物価</t>
    <phoneticPr fontId="4"/>
  </si>
  <si>
    <t>家計</t>
    <phoneticPr fontId="4"/>
  </si>
  <si>
    <t>労　　　　　　　　　　　　　　　　　　　　　働</t>
  </si>
  <si>
    <r>
      <t xml:space="preserve">各年10月１日
</t>
    </r>
    <r>
      <rPr>
        <sz val="11"/>
        <color theme="1"/>
        <rFont val="ＭＳ Ｐゴシック"/>
        <family val="2"/>
        <charset val="128"/>
      </rPr>
      <t>各月初（人）</t>
    </r>
    <phoneticPr fontId="4"/>
  </si>
  <si>
    <t>勤労者世帯（全国）</t>
    <phoneticPr fontId="4"/>
  </si>
  <si>
    <t>雇用保険受</t>
    <rPh sb="4" eb="5">
      <t>ジュ</t>
    </rPh>
    <phoneticPr fontId="4"/>
  </si>
  <si>
    <t>年次等</t>
    <rPh sb="0" eb="2">
      <t>ネンジ</t>
    </rPh>
    <rPh sb="2" eb="3">
      <t>トウ</t>
    </rPh>
    <phoneticPr fontId="4"/>
  </si>
  <si>
    <t>月（年）間</t>
  </si>
  <si>
    <t>大型小売店販売額</t>
    <rPh sb="0" eb="2">
      <t>オオガタ</t>
    </rPh>
    <rPh sb="2" eb="5">
      <t>コウリテン</t>
    </rPh>
    <rPh sb="5" eb="8">
      <t>ハンバイガク</t>
    </rPh>
    <phoneticPr fontId="4"/>
  </si>
  <si>
    <t>（令和2年＝100）</t>
    <rPh sb="1" eb="3">
      <t>レイワ</t>
    </rPh>
    <phoneticPr fontId="4"/>
  </si>
  <si>
    <t>（パートタイムを含む）（千人）</t>
    <rPh sb="12" eb="13">
      <t>セン</t>
    </rPh>
    <phoneticPr fontId="4"/>
  </si>
  <si>
    <t>給者実人員</t>
    <phoneticPr fontId="4"/>
  </si>
  <si>
    <t>人口増減</t>
  </si>
  <si>
    <t>原指数</t>
  </si>
  <si>
    <t>季節調整済指数</t>
    <phoneticPr fontId="4"/>
  </si>
  <si>
    <t>（百万円）</t>
    <rPh sb="1" eb="2">
      <t>ヒャク</t>
    </rPh>
    <rPh sb="2" eb="3">
      <t>マン</t>
    </rPh>
    <phoneticPr fontId="4"/>
  </si>
  <si>
    <t>預金残高</t>
  </si>
  <si>
    <t>貸出金残高</t>
    <rPh sb="2" eb="3">
      <t>キン</t>
    </rPh>
    <phoneticPr fontId="4"/>
  </si>
  <si>
    <t>（十億円）</t>
    <rPh sb="1" eb="2">
      <t>ジュウ</t>
    </rPh>
    <phoneticPr fontId="4"/>
  </si>
  <si>
    <t>総 合</t>
    <phoneticPr fontId="4"/>
  </si>
  <si>
    <t>食 料</t>
    <phoneticPr fontId="4"/>
  </si>
  <si>
    <t>住居</t>
    <rPh sb="0" eb="2">
      <t>ジュウキョ</t>
    </rPh>
    <phoneticPr fontId="4"/>
  </si>
  <si>
    <t>交通・通信</t>
    <rPh sb="0" eb="2">
      <t>コウツウ</t>
    </rPh>
    <rPh sb="3" eb="5">
      <t>ツウシン</t>
    </rPh>
    <phoneticPr fontId="4"/>
  </si>
  <si>
    <t>実収入（円）</t>
  </si>
  <si>
    <t>消費支出（円）</t>
  </si>
  <si>
    <t>常用労働者</t>
  </si>
  <si>
    <t>きまって支給す             る給与（製造業）</t>
    <phoneticPr fontId="4"/>
  </si>
  <si>
    <t>所定外労働時間</t>
  </si>
  <si>
    <t>月間有効</t>
  </si>
  <si>
    <t>(注2)</t>
    <rPh sb="1" eb="2">
      <t>チュウ</t>
    </rPh>
    <phoneticPr fontId="4"/>
  </si>
  <si>
    <t>（製造業）</t>
  </si>
  <si>
    <t>求職者数</t>
  </si>
  <si>
    <r>
      <t>求 人</t>
    </r>
    <r>
      <rPr>
        <sz val="11"/>
        <color theme="1"/>
        <rFont val="ＭＳ Ｐゴシック"/>
        <family val="2"/>
        <charset val="128"/>
      </rPr>
      <t xml:space="preserve"> 数</t>
    </r>
    <phoneticPr fontId="4"/>
  </si>
  <si>
    <t>（千人）</t>
    <rPh sb="1" eb="2">
      <t>セン</t>
    </rPh>
    <phoneticPr fontId="4"/>
  </si>
  <si>
    <t>―　</t>
  </si>
  <si>
    <t>対前月指数</t>
    <rPh sb="0" eb="1">
      <t>タイ</t>
    </rPh>
    <rPh sb="3" eb="5">
      <t>シスウ</t>
    </rPh>
    <phoneticPr fontId="4"/>
  </si>
  <si>
    <t>対前年同月指数</t>
    <rPh sb="0" eb="1">
      <t>タイ</t>
    </rPh>
    <rPh sb="5" eb="7">
      <t>シスウ</t>
    </rPh>
    <phoneticPr fontId="4"/>
  </si>
  <si>
    <t>資        料</t>
  </si>
  <si>
    <t>総務省</t>
    <rPh sb="2" eb="3">
      <t>ショウ</t>
    </rPh>
    <phoneticPr fontId="4"/>
  </si>
  <si>
    <t>経済産業省</t>
    <rPh sb="0" eb="2">
      <t>ケイザイ</t>
    </rPh>
    <rPh sb="2" eb="5">
      <t>サンギョウショウ</t>
    </rPh>
    <phoneticPr fontId="4"/>
  </si>
  <si>
    <t>日本銀行</t>
    <phoneticPr fontId="4"/>
  </si>
  <si>
    <t>厚生労働省</t>
    <rPh sb="0" eb="2">
      <t>コウセイ</t>
    </rPh>
    <rPh sb="2" eb="5">
      <t>ロウドウショウ</t>
    </rPh>
    <phoneticPr fontId="4"/>
  </si>
  <si>
    <t>主要統計指標</t>
  </si>
  <si>
    <t>(１)島根県</t>
  </si>
  <si>
    <t>　</t>
  </si>
  <si>
    <t xml:space="preserve">鉱工業  </t>
    <phoneticPr fontId="4"/>
  </si>
  <si>
    <t>金融</t>
    <phoneticPr fontId="4"/>
  </si>
  <si>
    <t>労働</t>
    <phoneticPr fontId="4"/>
  </si>
  <si>
    <t>各年10月１日
各月初 （人）</t>
    <phoneticPr fontId="4"/>
  </si>
  <si>
    <t>大型小売店販売額</t>
    <rPh sb="0" eb="2">
      <t>オオガタ</t>
    </rPh>
    <rPh sb="2" eb="4">
      <t>コウリ</t>
    </rPh>
    <rPh sb="4" eb="5">
      <t>ミセ</t>
    </rPh>
    <rPh sb="5" eb="8">
      <t>ハンバイガク</t>
    </rPh>
    <phoneticPr fontId="4"/>
  </si>
  <si>
    <t>（パートタイムを含む）（人）</t>
  </si>
  <si>
    <t>人口増減</t>
    <phoneticPr fontId="4"/>
  </si>
  <si>
    <t>（百万円）</t>
    <rPh sb="1" eb="2">
      <t>ヒャク</t>
    </rPh>
    <phoneticPr fontId="4"/>
  </si>
  <si>
    <t>きまって支給す        る給与（製造業）</t>
    <phoneticPr fontId="4"/>
  </si>
  <si>
    <t>月間有効         求職者数</t>
    <rPh sb="13" eb="15">
      <t>キュウショク</t>
    </rPh>
    <rPh sb="15" eb="16">
      <t>シャ</t>
    </rPh>
    <rPh sb="16" eb="17">
      <t>スウ</t>
    </rPh>
    <phoneticPr fontId="4"/>
  </si>
  <si>
    <t>月間有効求人数</t>
    <rPh sb="4" eb="7">
      <t>キュウジンスウ</t>
    </rPh>
    <phoneticPr fontId="4"/>
  </si>
  <si>
    <t>(注1)</t>
    <rPh sb="1" eb="2">
      <t>チュウ</t>
    </rPh>
    <phoneticPr fontId="4"/>
  </si>
  <si>
    <t>（人）</t>
    <phoneticPr fontId="4"/>
  </si>
  <si>
    <t xml:space="preserve">… </t>
  </si>
  <si>
    <t>統計調査課</t>
    <rPh sb="2" eb="3">
      <t>チョウ</t>
    </rPh>
    <rPh sb="3" eb="4">
      <t>ジャ</t>
    </rPh>
    <rPh sb="4" eb="5">
      <t>カ</t>
    </rPh>
    <phoneticPr fontId="4"/>
  </si>
  <si>
    <t>日本銀行松江支店</t>
    <phoneticPr fontId="4"/>
  </si>
  <si>
    <t>統計調査課</t>
    <rPh sb="0" eb="2">
      <t>トウケイ</t>
    </rPh>
    <rPh sb="2" eb="4">
      <t>チョウサ</t>
    </rPh>
    <rPh sb="4" eb="5">
      <t>カ</t>
    </rPh>
    <phoneticPr fontId="4"/>
  </si>
  <si>
    <t>島根労働局</t>
    <rPh sb="0" eb="2">
      <t>シマネ</t>
    </rPh>
    <rPh sb="2" eb="4">
      <t>ロウドウ</t>
    </rPh>
    <rPh sb="4" eb="5">
      <t>キョク</t>
    </rPh>
    <phoneticPr fontId="4"/>
  </si>
  <si>
    <t xml:space="preserve">      </t>
    <phoneticPr fontId="4"/>
  </si>
  <si>
    <t>消費者物価指数（2020年＝100)</t>
    <phoneticPr fontId="4"/>
  </si>
  <si>
    <t>消費者物価指数（2020年＝100）</t>
    <phoneticPr fontId="4"/>
  </si>
  <si>
    <t xml:space="preserve">― </t>
    <phoneticPr fontId="4"/>
  </si>
  <si>
    <t>　　　　　令和２年11月１日現在以降の推計人口は、令和２年国勢調査人口に前月（年）中の人口移動数を加減している。</t>
    <rPh sb="5" eb="7">
      <t>レイワ</t>
    </rPh>
    <rPh sb="8" eb="9">
      <t>ネン</t>
    </rPh>
    <rPh sb="11" eb="12">
      <t>ガツ</t>
    </rPh>
    <rPh sb="13" eb="14">
      <t>ニチ</t>
    </rPh>
    <rPh sb="14" eb="16">
      <t>ゲンザイ</t>
    </rPh>
    <rPh sb="16" eb="18">
      <t>イコウ</t>
    </rPh>
    <rPh sb="19" eb="21">
      <t>スイケイ</t>
    </rPh>
    <rPh sb="21" eb="23">
      <t>ジンコウ</t>
    </rPh>
    <rPh sb="25" eb="27">
      <t>レイワ</t>
    </rPh>
    <rPh sb="28" eb="29">
      <t>ネン</t>
    </rPh>
    <rPh sb="29" eb="31">
      <t>コクセイ</t>
    </rPh>
    <rPh sb="31" eb="33">
      <t>チョウサ</t>
    </rPh>
    <rPh sb="33" eb="35">
      <t>ジンコウ</t>
    </rPh>
    <rPh sb="36" eb="37">
      <t>ゼン</t>
    </rPh>
    <rPh sb="37" eb="38">
      <t>ツキ</t>
    </rPh>
    <rPh sb="39" eb="40">
      <t>ネン</t>
    </rPh>
    <rPh sb="41" eb="42">
      <t>ナカ</t>
    </rPh>
    <rPh sb="43" eb="45">
      <t>ジンコウ</t>
    </rPh>
    <rPh sb="45" eb="47">
      <t>イドウ</t>
    </rPh>
    <rPh sb="47" eb="48">
      <t>スウ</t>
    </rPh>
    <rPh sb="49" eb="51">
      <t>カゲン</t>
    </rPh>
    <phoneticPr fontId="4"/>
  </si>
  <si>
    <t>生産指数（令和2年＝100）　</t>
    <rPh sb="5" eb="7">
      <t>レイワ</t>
    </rPh>
    <phoneticPr fontId="4"/>
  </si>
  <si>
    <t xml:space="preserve">― </t>
  </si>
  <si>
    <t>（注1）　令和２年10月１日現在の人口は、令和２年国勢調査人口としている。</t>
    <rPh sb="1" eb="2">
      <t>チュウ</t>
    </rPh>
    <rPh sb="5" eb="7">
      <t>レイワ</t>
    </rPh>
    <rPh sb="8" eb="9">
      <t>ネン</t>
    </rPh>
    <rPh sb="11" eb="12">
      <t>ガツ</t>
    </rPh>
    <rPh sb="13" eb="14">
      <t>ニチ</t>
    </rPh>
    <rPh sb="14" eb="16">
      <t>ゲンザイ</t>
    </rPh>
    <rPh sb="17" eb="19">
      <t>ジンコウ</t>
    </rPh>
    <rPh sb="21" eb="23">
      <t>レイワ</t>
    </rPh>
    <rPh sb="24" eb="25">
      <t>ネン</t>
    </rPh>
    <rPh sb="25" eb="27">
      <t>コクセイ</t>
    </rPh>
    <rPh sb="27" eb="29">
      <t>チョウサ</t>
    </rPh>
    <rPh sb="29" eb="31">
      <t>ジンコウ</t>
    </rPh>
    <phoneticPr fontId="4"/>
  </si>
  <si>
    <t xml:space="preserve">（注2）  月間人口増減数は当該月1か月中の数値、年間人口増減数は前年中の数値である。 </t>
    <rPh sb="1" eb="2">
      <t>チュウ</t>
    </rPh>
    <rPh sb="14" eb="16">
      <t>トウガイ</t>
    </rPh>
    <rPh sb="19" eb="20">
      <t>ゲツ</t>
    </rPh>
    <rPh sb="25" eb="27">
      <t>ネンカン</t>
    </rPh>
    <rPh sb="34" eb="35">
      <t>ネン</t>
    </rPh>
    <phoneticPr fontId="4"/>
  </si>
  <si>
    <t>（注2）  月間人口増減数は前月中の数値、年間人口増減数は前年中の数値である。なお、各年としての令和２年の推計人口</t>
    <rPh sb="1" eb="2">
      <t>チュウ</t>
    </rPh>
    <rPh sb="21" eb="23">
      <t>ネンカン</t>
    </rPh>
    <rPh sb="30" eb="31">
      <t>ネン</t>
    </rPh>
    <rPh sb="42" eb="43">
      <t>カク</t>
    </rPh>
    <rPh sb="43" eb="44">
      <t>ネン</t>
    </rPh>
    <rPh sb="48" eb="50">
      <t>レイワ</t>
    </rPh>
    <rPh sb="51" eb="52">
      <t>ネン</t>
    </rPh>
    <rPh sb="53" eb="57">
      <t>スイケイジンコウ</t>
    </rPh>
    <phoneticPr fontId="4"/>
  </si>
  <si>
    <t>―　</t>
    <phoneticPr fontId="3"/>
  </si>
  <si>
    <t>原指数</t>
    <phoneticPr fontId="4"/>
  </si>
  <si>
    <t>生産指数
（令和2年＝100）</t>
    <phoneticPr fontId="4"/>
  </si>
  <si>
    <t>令和2</t>
    <rPh sb="0" eb="2">
      <t>レイワ</t>
    </rPh>
    <phoneticPr fontId="4"/>
  </si>
  <si>
    <t xml:space="preserve">    94.5</t>
  </si>
  <si>
    <t xml:space="preserve">    96.2</t>
  </si>
  <si>
    <t xml:space="preserve">    98.0</t>
  </si>
  <si>
    <t xml:space="preserve">    98.7</t>
  </si>
  <si>
    <t xml:space="preserve">    98.2</t>
  </si>
  <si>
    <t xml:space="preserve">    95.6</t>
  </si>
  <si>
    <t>令和8.1</t>
    <rPh sb="0" eb="2">
      <t>レイワ</t>
    </rPh>
    <phoneticPr fontId="3"/>
  </si>
  <si>
    <t>86.0</t>
  </si>
  <si>
    <t>100.0</t>
  </si>
  <si>
    <t xml:space="preserve">    96.6</t>
  </si>
  <si>
    <t>（松江市）
（総合）</t>
    <phoneticPr fontId="3"/>
  </si>
  <si>
    <t>（松江市）
（食料）</t>
    <phoneticPr fontId="3"/>
  </si>
  <si>
    <t>（松江市）
（住居）</t>
    <rPh sb="7" eb="9">
      <t>ジュウキョ</t>
    </rPh>
    <phoneticPr fontId="4"/>
  </si>
  <si>
    <t>（松江市）
（交通・通信）</t>
    <rPh sb="7" eb="9">
      <t>コウツウ</t>
    </rPh>
    <rPh sb="10" eb="12">
      <t>ツウシン</t>
    </rPh>
    <phoneticPr fontId="4"/>
  </si>
  <si>
    <t>勤労者世帯
（松江市）</t>
    <phoneticPr fontId="4"/>
  </si>
  <si>
    <t xml:space="preserve">    90.5</t>
  </si>
  <si>
    <t>国内銀行勘定(注3)</t>
    <rPh sb="7" eb="8">
      <t>チュウ</t>
    </rPh>
    <phoneticPr fontId="4"/>
  </si>
  <si>
    <t>（注1）　令和７年９月１日現在以前の推計人口は、令和２年国勢調査人口を基準としている。</t>
  </si>
  <si>
    <t>　　　　 月中の人口移動数を加減した数値とは一致しない。</t>
  </si>
  <si>
    <t>　　　　 ている。</t>
  </si>
  <si>
    <t>　　　　 は、令和２年国勢調査人口のため、令和元年との差と年間人口増減数は一致しない。</t>
    <rPh sb="7" eb="9">
      <t>レイワ</t>
    </rPh>
    <rPh sb="10" eb="11">
      <t>ネン</t>
    </rPh>
    <rPh sb="11" eb="13">
      <t>コクセイ</t>
    </rPh>
    <rPh sb="13" eb="15">
      <t>チョウサ</t>
    </rPh>
    <rPh sb="15" eb="17">
      <t>ジンコウ</t>
    </rPh>
    <rPh sb="17" eb="18">
      <t>テイチ</t>
    </rPh>
    <rPh sb="21" eb="23">
      <t>レイワ</t>
    </rPh>
    <rPh sb="23" eb="25">
      <t>ガンネン</t>
    </rPh>
    <rPh sb="27" eb="28">
      <t>サ</t>
    </rPh>
    <rPh sb="29" eb="31">
      <t>ネンカン</t>
    </rPh>
    <rPh sb="31" eb="33">
      <t>ジンコウ</t>
    </rPh>
    <rPh sb="33" eb="35">
      <t>ゾウゲン</t>
    </rPh>
    <rPh sb="35" eb="36">
      <t>スウ</t>
    </rPh>
    <rPh sb="37" eb="39">
      <t>イッチ</t>
    </rPh>
    <phoneticPr fontId="4"/>
  </si>
  <si>
    <t>（注3）　島根県内に本店を有する国内銀行の合計で、各年は年度末残高。</t>
    <rPh sb="1" eb="2">
      <t>チュウ</t>
    </rPh>
    <rPh sb="5" eb="7">
      <t>シマネ</t>
    </rPh>
    <rPh sb="7" eb="9">
      <t>ケンナイ</t>
    </rPh>
    <rPh sb="10" eb="12">
      <t>ホンテン</t>
    </rPh>
    <rPh sb="13" eb="14">
      <t>ユウ</t>
    </rPh>
    <rPh sb="16" eb="18">
      <t>コクナイ</t>
    </rPh>
    <rPh sb="18" eb="20">
      <t>ギンコウ</t>
    </rPh>
    <rPh sb="21" eb="23">
      <t>ゴウケイ</t>
    </rPh>
    <phoneticPr fontId="4"/>
  </si>
  <si>
    <t>　　　　 令和2年12月分以前については、「国内銀行と信用金庫の合計額」のみが資料提供され、内訳は非公表。</t>
    <rPh sb="5" eb="7">
      <t>レイワ</t>
    </rPh>
    <rPh sb="8" eb="9">
      <t>ネン</t>
    </rPh>
    <rPh sb="11" eb="12">
      <t>ガツ</t>
    </rPh>
    <rPh sb="12" eb="13">
      <t>ブン</t>
    </rPh>
    <rPh sb="22" eb="24">
      <t>コクナイ</t>
    </rPh>
    <rPh sb="24" eb="26">
      <t>ギンコウ</t>
    </rPh>
    <rPh sb="27" eb="29">
      <t>シンヨウ</t>
    </rPh>
    <rPh sb="29" eb="31">
      <t>キンコ</t>
    </rPh>
    <rPh sb="32" eb="34">
      <t>ゴウケイ</t>
    </rPh>
    <rPh sb="34" eb="35">
      <t>ガク</t>
    </rPh>
    <rPh sb="39" eb="41">
      <t>シリョウ</t>
    </rPh>
    <rPh sb="41" eb="43">
      <t>テイキョウ</t>
    </rPh>
    <rPh sb="46" eb="48">
      <t>ウチワケ</t>
    </rPh>
    <rPh sb="49" eb="50">
      <t>ヒ</t>
    </rPh>
    <rPh sb="50" eb="52">
      <t>コウヒョウ</t>
    </rPh>
    <phoneticPr fontId="3"/>
  </si>
  <si>
    <t>常用雇用指数(注4)</t>
    <rPh sb="7" eb="8">
      <t>チュウ</t>
    </rPh>
    <phoneticPr fontId="4"/>
  </si>
  <si>
    <t>名目賃金指数(注4)</t>
    <rPh sb="7" eb="8">
      <t>チュウ</t>
    </rPh>
    <phoneticPr fontId="4"/>
  </si>
  <si>
    <t>実質賃金指数(注4)</t>
    <rPh sb="0" eb="2">
      <t>ジッシツ</t>
    </rPh>
    <rPh sb="7" eb="8">
      <t>チュウ</t>
    </rPh>
    <phoneticPr fontId="4"/>
  </si>
  <si>
    <t>労働時間指数(注4)</t>
    <rPh sb="7" eb="8">
      <t>チュウ</t>
    </rPh>
    <phoneticPr fontId="4"/>
  </si>
  <si>
    <t>一般職業紹介(注5)</t>
    <rPh sb="7" eb="8">
      <t>チュウ</t>
    </rPh>
    <phoneticPr fontId="4"/>
  </si>
  <si>
    <t>（一般）(注6)</t>
    <rPh sb="5" eb="6">
      <t>チュウ</t>
    </rPh>
    <phoneticPr fontId="4"/>
  </si>
  <si>
    <t>（注4）　常用雇用指数・名目賃金指数・実質賃金指数・労働時間指数は30人以上規模事業所の数値である。</t>
    <rPh sb="19" eb="21">
      <t>ジッシツ</t>
    </rPh>
    <rPh sb="21" eb="23">
      <t>チンギン</t>
    </rPh>
    <rPh sb="23" eb="25">
      <t>シスウ</t>
    </rPh>
    <rPh sb="30" eb="32">
      <t>シスウ</t>
    </rPh>
    <phoneticPr fontId="4"/>
  </si>
  <si>
    <t>（注5）　一般職業紹介は新規学卒者を除きパートタイムを含む。また、各年は年度平均。</t>
    <rPh sb="1" eb="2">
      <t>チュウ</t>
    </rPh>
    <phoneticPr fontId="4"/>
  </si>
  <si>
    <t>（注6）　雇用保険受給者実人員（一般）の各年は、年度平均。</t>
    <rPh sb="1" eb="2">
      <t>チュウ</t>
    </rPh>
    <rPh sb="26" eb="28">
      <t>ヘイキン</t>
    </rPh>
    <phoneticPr fontId="4"/>
  </si>
  <si>
    <t>（注3）　国内銀行勘定は「民間金融機関の資産・負債（FA）」による集計値で、各年は年度末残高。</t>
    <rPh sb="1" eb="2">
      <t>チュウ</t>
    </rPh>
    <rPh sb="33" eb="36">
      <t>シュウケイチ</t>
    </rPh>
    <phoneticPr fontId="4"/>
  </si>
  <si>
    <t>実質賃金指数(注4)</t>
    <rPh sb="0" eb="2">
      <t>ジッシツ</t>
    </rPh>
    <rPh sb="2" eb="4">
      <t>チンギン</t>
    </rPh>
    <rPh sb="7" eb="8">
      <t>チュウ</t>
    </rPh>
    <phoneticPr fontId="4"/>
  </si>
  <si>
    <t>（注4）　常用雇用指数・名目賃金指数・労働時間指数は30人以上規模事業所の数値である。</t>
    <rPh sb="23" eb="25">
      <t>シスウ</t>
    </rPh>
    <phoneticPr fontId="4"/>
  </si>
  <si>
    <t>令和7.3</t>
    <rPh sb="0" eb="2">
      <t>レイワ</t>
    </rPh>
    <phoneticPr fontId="3"/>
  </si>
  <si>
    <t>r   99.5</t>
    <phoneticPr fontId="3"/>
  </si>
  <si>
    <t>p 110.8</t>
    <phoneticPr fontId="3"/>
  </si>
  <si>
    <t>r   100.9</t>
    <phoneticPr fontId="3"/>
  </si>
  <si>
    <t>p   104.6</t>
    <phoneticPr fontId="3"/>
  </si>
  <si>
    <t>r   123,165,360</t>
    <phoneticPr fontId="3"/>
  </si>
  <si>
    <t>p   122,950,000</t>
    <phoneticPr fontId="3"/>
  </si>
  <si>
    <t>p   122,860,000</t>
    <phoneticPr fontId="3"/>
  </si>
  <si>
    <t>p   122,850,000</t>
    <phoneticPr fontId="3"/>
  </si>
  <si>
    <t>　　　　 令和７年10月１日現在の人口は、令和７年国勢調査の国速報値としている。なお、９月１日現在の推計人口に、９</t>
    <rPh sb="30" eb="31">
      <t>クニ</t>
    </rPh>
    <phoneticPr fontId="3"/>
  </si>
  <si>
    <t>　　　　 令和７年11月１日現在以降の推計人口は、令和７年国勢調査の国速報値に、前月中の人口移動数を加減して算出し</t>
    <rPh sb="34" eb="35">
      <t>クニ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</si>
</sst>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00"/>
    <numFmt numFmtId="177" formatCode="#,##0;&quot;△ &quot;#,##0"/>
    <numFmt numFmtId="178" formatCode="#,##0.0;[Red]\-#,##0.0"/>
    <numFmt numFmtId="179" formatCode="0.0_);[Red]\(0.0\)"/>
    <numFmt numFmtId="180" formatCode="#,##0_);[Red]\(#,##0\)"/>
    <numFmt numFmtId="181" formatCode="#,##0_ "/>
    <numFmt numFmtId="182" formatCode="#,##0.0_);[Red]\(#,##0.0\)"/>
    <numFmt numFmtId="183" formatCode="#,##0.0_);\(#,##0.0\)"/>
    <numFmt numFmtId="184" formatCode="#,##0_);\(#,##0\)"/>
    <numFmt numFmtId="185" formatCode="#,##0.0_ "/>
    <numFmt numFmtId="186" formatCode="_ * #,##0.0_ ;_ * \-#,##0.0_ ;_ * &quot;-&quot;?_ ;_ @_ "/>
    <numFmt numFmtId="187" formatCode="&quot;r  &quot;#,##0.0;[Red]\-#,##0.0"/>
    <numFmt numFmtId="188" formatCode="#,##0.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HG正楷書体-PRO"/>
      <family val="4"/>
      <charset val="128"/>
    </font>
    <font>
      <sz val="20"/>
      <name val="HGS創英角ｺﾞｼｯｸUB"/>
      <family val="3"/>
      <charset val="128"/>
    </font>
    <font>
      <sz val="1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9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35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</cellStyleXfs>
  <cellXfs count="240">
    <xf numFmtId="0" fontId="0" fillId="0" borderId="0" xfId="0">
      <alignment vertical="center"/>
    </xf>
    <xf numFmtId="0" fontId="0" fillId="0" borderId="0" xfId="0" applyNumberFormat="1" applyFont="1" applyAlignment="1" applyProtection="1">
      <protection locked="0"/>
    </xf>
    <xf numFmtId="0" fontId="0" fillId="0" borderId="0" xfId="0" applyNumberFormat="1" applyFont="1" applyAlignment="1"/>
    <xf numFmtId="0" fontId="5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centerContinuous"/>
    </xf>
    <xf numFmtId="176" fontId="0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0" fillId="2" borderId="1" xfId="0" applyNumberFormat="1" applyFont="1" applyFill="1" applyBorder="1" applyAlignment="1">
      <alignment horizontal="left" vertical="center"/>
    </xf>
    <xf numFmtId="0" fontId="0" fillId="3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NumberFormat="1" applyFont="1" applyFill="1" applyAlignment="1">
      <alignment horizontal="center" vertical="center"/>
    </xf>
    <xf numFmtId="0" fontId="0" fillId="2" borderId="6" xfId="0" applyNumberFormat="1" applyFont="1" applyFill="1" applyBorder="1" applyAlignment="1">
      <alignment horizontal="center" vertical="center"/>
    </xf>
    <xf numFmtId="0" fontId="0" fillId="2" borderId="8" xfId="0" applyNumberFormat="1" applyFont="1" applyFill="1" applyBorder="1" applyAlignment="1">
      <alignment horizontal="left" vertical="center"/>
    </xf>
    <xf numFmtId="0" fontId="0" fillId="2" borderId="6" xfId="0" applyNumberFormat="1" applyFont="1" applyFill="1" applyBorder="1" applyAlignment="1">
      <alignment horizontal="center"/>
    </xf>
    <xf numFmtId="0" fontId="0" fillId="2" borderId="8" xfId="0" applyNumberFormat="1" applyFont="1" applyFill="1" applyBorder="1" applyAlignment="1">
      <alignment horizontal="center"/>
    </xf>
    <xf numFmtId="0" fontId="6" fillId="2" borderId="8" xfId="0" applyNumberFormat="1" applyFont="1" applyFill="1" applyBorder="1" applyAlignment="1">
      <alignment horizontal="center"/>
    </xf>
    <xf numFmtId="0" fontId="0" fillId="2" borderId="8" xfId="0" applyNumberFormat="1" applyFont="1" applyFill="1" applyBorder="1" applyAlignment="1">
      <alignment horizontal="center" vertical="center"/>
    </xf>
    <xf numFmtId="0" fontId="6" fillId="2" borderId="6" xfId="0" applyNumberFormat="1" applyFont="1" applyFill="1" applyBorder="1" applyAlignment="1">
      <alignment horizontal="center" vertical="center" shrinkToFit="1"/>
    </xf>
    <xf numFmtId="0" fontId="7" fillId="2" borderId="6" xfId="0" applyNumberFormat="1" applyFont="1" applyFill="1" applyBorder="1" applyAlignment="1">
      <alignment horizontal="center" vertical="top"/>
    </xf>
    <xf numFmtId="0" fontId="0" fillId="2" borderId="6" xfId="0" applyFont="1" applyFill="1" applyBorder="1" applyAlignment="1">
      <alignment horizontal="centerContinuous" vertical="top"/>
    </xf>
    <xf numFmtId="0" fontId="0" fillId="2" borderId="0" xfId="0" applyFont="1" applyFill="1" applyAlignment="1">
      <alignment horizontal="centerContinuous"/>
    </xf>
    <xf numFmtId="0" fontId="0" fillId="2" borderId="0" xfId="0" applyNumberFormat="1" applyFont="1" applyFill="1" applyAlignment="1">
      <alignment horizontal="left" vertical="center"/>
    </xf>
    <xf numFmtId="0" fontId="8" fillId="2" borderId="8" xfId="0" applyNumberFormat="1" applyFont="1" applyFill="1" applyBorder="1" applyAlignment="1">
      <alignment horizontal="center"/>
    </xf>
    <xf numFmtId="49" fontId="0" fillId="2" borderId="6" xfId="0" applyNumberFormat="1" applyFont="1" applyFill="1" applyBorder="1" applyAlignment="1">
      <alignment horizontal="center" vertical="center"/>
    </xf>
    <xf numFmtId="0" fontId="8" fillId="2" borderId="6" xfId="0" applyNumberFormat="1" applyFont="1" applyFill="1" applyBorder="1" applyAlignment="1">
      <alignment horizontal="center" vertical="top"/>
    </xf>
    <xf numFmtId="3" fontId="0" fillId="0" borderId="9" xfId="0" applyNumberFormat="1" applyFont="1" applyFill="1" applyBorder="1" applyAlignment="1">
      <alignment horizontal="left"/>
    </xf>
    <xf numFmtId="3" fontId="0" fillId="0" borderId="10" xfId="0" applyNumberFormat="1" applyFont="1" applyFill="1" applyBorder="1" applyAlignment="1">
      <alignment horizontal="left"/>
    </xf>
    <xf numFmtId="3" fontId="0" fillId="0" borderId="10" xfId="0" applyNumberFormat="1" applyFont="1" applyFill="1" applyBorder="1" applyAlignment="1"/>
    <xf numFmtId="3" fontId="9" fillId="0" borderId="16" xfId="0" applyNumberFormat="1" applyFont="1" applyFill="1" applyBorder="1" applyAlignment="1">
      <alignment horizontal="center"/>
    </xf>
    <xf numFmtId="177" fontId="9" fillId="0" borderId="0" xfId="0" applyNumberFormat="1" applyFont="1" applyFill="1" applyBorder="1" applyAlignment="1">
      <alignment horizontal="right"/>
    </xf>
    <xf numFmtId="177" fontId="9" fillId="0" borderId="0" xfId="0" applyNumberFormat="1" applyFont="1" applyFill="1" applyAlignment="1"/>
    <xf numFmtId="178" fontId="9" fillId="0" borderId="0" xfId="1" applyNumberFormat="1" applyFont="1" applyFill="1" applyAlignment="1">
      <alignment horizontal="right"/>
    </xf>
    <xf numFmtId="179" fontId="9" fillId="0" borderId="0" xfId="0" applyNumberFormat="1" applyFont="1" applyFill="1" applyBorder="1" applyAlignment="1">
      <alignment horizontal="right"/>
    </xf>
    <xf numFmtId="180" fontId="9" fillId="0" borderId="0" xfId="0" applyNumberFormat="1" applyFont="1" applyFill="1" applyAlignment="1">
      <alignment horizontal="right"/>
    </xf>
    <xf numFmtId="38" fontId="9" fillId="0" borderId="0" xfId="1" applyFont="1" applyFill="1" applyBorder="1" applyAlignment="1">
      <alignment horizontal="right"/>
    </xf>
    <xf numFmtId="180" fontId="9" fillId="0" borderId="0" xfId="0" applyNumberFormat="1" applyFont="1" applyFill="1" applyBorder="1" applyAlignment="1">
      <alignment horizontal="right"/>
    </xf>
    <xf numFmtId="179" fontId="9" fillId="0" borderId="0" xfId="0" applyNumberFormat="1" applyFont="1" applyFill="1" applyAlignment="1">
      <alignment horizontal="right"/>
    </xf>
    <xf numFmtId="181" fontId="9" fillId="0" borderId="0" xfId="0" applyNumberFormat="1" applyFont="1" applyFill="1" applyAlignment="1">
      <alignment horizontal="right"/>
    </xf>
    <xf numFmtId="177" fontId="9" fillId="0" borderId="0" xfId="0" applyNumberFormat="1" applyFont="1" applyFill="1" applyAlignment="1">
      <alignment horizontal="right"/>
    </xf>
    <xf numFmtId="179" fontId="9" fillId="0" borderId="0" xfId="0" applyNumberFormat="1" applyFont="1" applyFill="1" applyBorder="1" applyAlignment="1"/>
    <xf numFmtId="181" fontId="9" fillId="0" borderId="0" xfId="0" applyNumberFormat="1" applyFont="1" applyFill="1" applyAlignment="1"/>
    <xf numFmtId="178" fontId="9" fillId="0" borderId="0" xfId="1" applyNumberFormat="1" applyFont="1" applyFill="1" applyBorder="1" applyAlignment="1">
      <alignment horizontal="right"/>
    </xf>
    <xf numFmtId="180" fontId="9" fillId="0" borderId="0" xfId="0" applyNumberFormat="1" applyFont="1" applyFill="1" applyBorder="1" applyAlignment="1"/>
    <xf numFmtId="181" fontId="9" fillId="0" borderId="0" xfId="0" applyNumberFormat="1" applyFont="1" applyFill="1" applyBorder="1" applyAlignment="1">
      <alignment horizontal="right"/>
    </xf>
    <xf numFmtId="3" fontId="9" fillId="0" borderId="17" xfId="0" applyNumberFormat="1" applyFont="1" applyFill="1" applyBorder="1" applyAlignment="1">
      <alignment horizontal="center" vertical="center"/>
    </xf>
    <xf numFmtId="183" fontId="9" fillId="0" borderId="10" xfId="0" applyNumberFormat="1" applyFont="1" applyFill="1" applyBorder="1" applyAlignment="1">
      <alignment horizontal="right"/>
    </xf>
    <xf numFmtId="3" fontId="7" fillId="0" borderId="19" xfId="0" applyNumberFormat="1" applyFont="1" applyFill="1" applyBorder="1" applyAlignment="1">
      <alignment horizontal="center" vertical="center"/>
    </xf>
    <xf numFmtId="182" fontId="9" fillId="0" borderId="14" xfId="0" applyNumberFormat="1" applyFont="1" applyFill="1" applyBorder="1" applyAlignment="1">
      <alignment horizontal="right"/>
    </xf>
    <xf numFmtId="0" fontId="9" fillId="0" borderId="20" xfId="0" applyNumberFormat="1" applyFont="1" applyFill="1" applyBorder="1" applyAlignment="1">
      <alignment horizontal="center" vertical="center"/>
    </xf>
    <xf numFmtId="0" fontId="0" fillId="0" borderId="2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NumberFormat="1" applyFont="1" applyFill="1" applyAlignment="1"/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Alignment="1" applyProtection="1">
      <protection locked="0"/>
    </xf>
    <xf numFmtId="3" fontId="0" fillId="0" borderId="0" xfId="0" applyNumberFormat="1" applyFont="1" applyAlignment="1"/>
    <xf numFmtId="0" fontId="0" fillId="0" borderId="0" xfId="0" applyNumberFormat="1" applyFont="1" applyFill="1" applyBorder="1" applyAlignment="1"/>
    <xf numFmtId="181" fontId="0" fillId="0" borderId="0" xfId="0" applyNumberFormat="1" applyFont="1" applyFill="1" applyAlignment="1"/>
    <xf numFmtId="3" fontId="0" fillId="0" borderId="0" xfId="0" applyNumberFormat="1" applyFont="1" applyFill="1" applyBorder="1" applyAlignment="1">
      <alignment horizontal="left"/>
    </xf>
    <xf numFmtId="181" fontId="0" fillId="0" borderId="0" xfId="0" applyNumberFormat="1" applyFont="1" applyAlignment="1"/>
    <xf numFmtId="49" fontId="0" fillId="0" borderId="0" xfId="0" applyNumberFormat="1" applyFont="1" applyAlignment="1"/>
    <xf numFmtId="0" fontId="0" fillId="0" borderId="0" xfId="0" applyFont="1" applyBorder="1" applyAlignment="1">
      <alignment vertical="center" wrapText="1" shrinkToFit="1"/>
    </xf>
    <xf numFmtId="0" fontId="0" fillId="0" borderId="0" xfId="0" applyNumberFormat="1" applyFont="1" applyBorder="1" applyAlignment="1" applyProtection="1">
      <alignment vertical="center" wrapText="1" shrinkToFit="1"/>
      <protection locked="0"/>
    </xf>
    <xf numFmtId="0" fontId="0" fillId="0" borderId="0" xfId="0" applyNumberFormat="1" applyFont="1" applyBorder="1" applyAlignment="1">
      <alignment horizontal="left" vertical="center"/>
    </xf>
    <xf numFmtId="0" fontId="10" fillId="0" borderId="0" xfId="0" applyNumberFormat="1" applyFont="1" applyAlignment="1"/>
    <xf numFmtId="0" fontId="11" fillId="0" borderId="0" xfId="0" applyNumberFormat="1" applyFont="1" applyAlignment="1"/>
    <xf numFmtId="0" fontId="0" fillId="0" borderId="0" xfId="0" applyNumberFormat="1" applyFont="1" applyBorder="1" applyAlignment="1">
      <alignment horizontal="left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0" fillId="0" borderId="0" xfId="0" applyNumberFormat="1" applyFont="1" applyFill="1" applyAlignment="1">
      <alignment horizontal="centerContinuous"/>
    </xf>
    <xf numFmtId="0" fontId="5" fillId="0" borderId="0" xfId="0" applyNumberFormat="1" applyFont="1" applyFill="1" applyAlignment="1">
      <alignment horizontal="centerContinuous"/>
    </xf>
    <xf numFmtId="0" fontId="0" fillId="3" borderId="1" xfId="0" applyNumberFormat="1" applyFont="1" applyFill="1" applyBorder="1" applyAlignment="1">
      <alignment horizontal="left" vertical="center"/>
    </xf>
    <xf numFmtId="0" fontId="0" fillId="3" borderId="0" xfId="0" applyFont="1" applyFill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8" xfId="0" applyNumberFormat="1" applyFont="1" applyFill="1" applyBorder="1" applyAlignment="1">
      <alignment horizontal="left" vertical="center"/>
    </xf>
    <xf numFmtId="0" fontId="0" fillId="3" borderId="7" xfId="0" applyNumberFormat="1" applyFont="1" applyFill="1" applyBorder="1" applyAlignment="1">
      <alignment horizontal="center" vertical="center" shrinkToFit="1"/>
    </xf>
    <xf numFmtId="0" fontId="0" fillId="3" borderId="8" xfId="0" applyNumberFormat="1" applyFont="1" applyFill="1" applyBorder="1" applyAlignment="1">
      <alignment horizontal="center"/>
    </xf>
    <xf numFmtId="0" fontId="7" fillId="3" borderId="8" xfId="0" applyNumberFormat="1" applyFont="1" applyFill="1" applyBorder="1" applyAlignment="1">
      <alignment horizontal="center" vertical="center"/>
    </xf>
    <xf numFmtId="0" fontId="0" fillId="3" borderId="8" xfId="0" applyNumberFormat="1" applyFont="1" applyFill="1" applyBorder="1" applyAlignment="1">
      <alignment horizontal="centerContinuous"/>
    </xf>
    <xf numFmtId="0" fontId="0" fillId="3" borderId="10" xfId="0" applyNumberFormat="1" applyFont="1" applyFill="1" applyBorder="1" applyAlignment="1">
      <alignment horizontal="centerContinuous"/>
    </xf>
    <xf numFmtId="0" fontId="0" fillId="3" borderId="8" xfId="0" applyFont="1" applyFill="1" applyBorder="1" applyAlignment="1">
      <alignment horizontal="center" vertical="center"/>
    </xf>
    <xf numFmtId="0" fontId="0" fillId="3" borderId="6" xfId="0" applyNumberFormat="1" applyFont="1" applyFill="1" applyBorder="1" applyAlignment="1">
      <alignment horizontal="center" vertical="center"/>
    </xf>
    <xf numFmtId="0" fontId="8" fillId="3" borderId="11" xfId="0" applyNumberFormat="1" applyFont="1" applyFill="1" applyBorder="1" applyAlignment="1">
      <alignment horizontal="center" vertical="center" shrinkToFit="1"/>
    </xf>
    <xf numFmtId="0" fontId="8" fillId="3" borderId="6" xfId="0" applyNumberFormat="1" applyFont="1" applyFill="1" applyBorder="1" applyAlignment="1">
      <alignment horizontal="center" vertical="top"/>
    </xf>
    <xf numFmtId="0" fontId="0" fillId="3" borderId="6" xfId="0" applyNumberFormat="1" applyFont="1" applyFill="1" applyBorder="1" applyAlignment="1">
      <alignment horizontal="centerContinuous" vertical="top"/>
    </xf>
    <xf numFmtId="0" fontId="0" fillId="3" borderId="0" xfId="0" applyNumberFormat="1" applyFont="1" applyFill="1" applyAlignment="1">
      <alignment horizontal="centerContinuous"/>
    </xf>
    <xf numFmtId="0" fontId="0" fillId="3" borderId="0" xfId="0" applyNumberFormat="1" applyFont="1" applyFill="1" applyAlignment="1">
      <alignment horizontal="left" vertical="center"/>
    </xf>
    <xf numFmtId="0" fontId="0" fillId="3" borderId="8" xfId="0" applyFont="1" applyFill="1" applyBorder="1" applyAlignment="1">
      <alignment horizontal="center"/>
    </xf>
    <xf numFmtId="49" fontId="0" fillId="3" borderId="6" xfId="0" applyNumberFormat="1" applyFont="1" applyFill="1" applyBorder="1" applyAlignment="1">
      <alignment horizontal="center" vertical="center"/>
    </xf>
    <xf numFmtId="0" fontId="0" fillId="3" borderId="6" xfId="0" applyNumberFormat="1" applyFont="1" applyFill="1" applyBorder="1" applyAlignment="1">
      <alignment horizontal="center" vertical="top"/>
    </xf>
    <xf numFmtId="3" fontId="0" fillId="0" borderId="17" xfId="0" applyNumberFormat="1" applyFont="1" applyFill="1" applyBorder="1" applyAlignment="1">
      <alignment horizontal="left"/>
    </xf>
    <xf numFmtId="3" fontId="9" fillId="0" borderId="24" xfId="0" applyNumberFormat="1" applyFont="1" applyFill="1" applyBorder="1" applyAlignment="1">
      <alignment horizontal="center"/>
    </xf>
    <xf numFmtId="38" fontId="9" fillId="0" borderId="0" xfId="1" applyFont="1" applyFill="1" applyAlignment="1">
      <alignment horizontal="right"/>
    </xf>
    <xf numFmtId="184" fontId="9" fillId="0" borderId="0" xfId="0" applyNumberFormat="1" applyFont="1" applyFill="1" applyBorder="1" applyAlignment="1">
      <alignment horizontal="right"/>
    </xf>
    <xf numFmtId="185" fontId="9" fillId="0" borderId="0" xfId="0" applyNumberFormat="1" applyFont="1" applyFill="1" applyAlignment="1">
      <alignment horizontal="right"/>
    </xf>
    <xf numFmtId="182" fontId="9" fillId="0" borderId="0" xfId="0" applyNumberFormat="1" applyFont="1" applyFill="1" applyBorder="1" applyAlignment="1">
      <alignment horizontal="right"/>
    </xf>
    <xf numFmtId="184" fontId="9" fillId="0" borderId="0" xfId="0" applyNumberFormat="1" applyFont="1" applyFill="1" applyBorder="1" applyAlignment="1"/>
    <xf numFmtId="38" fontId="9" fillId="0" borderId="0" xfId="1" applyNumberFormat="1" applyFont="1" applyFill="1" applyBorder="1" applyAlignment="1">
      <alignment horizontal="right"/>
    </xf>
    <xf numFmtId="185" fontId="9" fillId="0" borderId="18" xfId="0" applyNumberFormat="1" applyFont="1" applyFill="1" applyBorder="1" applyAlignment="1"/>
    <xf numFmtId="179" fontId="9" fillId="0" borderId="25" xfId="0" applyNumberFormat="1" applyFont="1" applyFill="1" applyBorder="1" applyAlignment="1">
      <alignment horizontal="right"/>
    </xf>
    <xf numFmtId="0" fontId="0" fillId="0" borderId="26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Border="1" applyAlignment="1">
      <alignment horizontal="center" vertical="center" wrapText="1" shrinkToFit="1"/>
    </xf>
    <xf numFmtId="49" fontId="0" fillId="0" borderId="0" xfId="0" applyNumberFormat="1" applyFont="1" applyFill="1" applyAlignment="1"/>
    <xf numFmtId="0" fontId="4" fillId="0" borderId="0" xfId="0" applyNumberFormat="1" applyFont="1" applyFill="1" applyAlignment="1" applyProtection="1">
      <alignment shrinkToFit="1"/>
      <protection locked="0"/>
    </xf>
    <xf numFmtId="0" fontId="0" fillId="0" borderId="0" xfId="0" applyFont="1" applyFill="1" applyAlignment="1">
      <alignment wrapText="1" shrinkToFit="1"/>
    </xf>
    <xf numFmtId="0" fontId="0" fillId="0" borderId="0" xfId="0" applyFont="1" applyFill="1" applyAlignment="1">
      <alignment shrinkToFit="1"/>
    </xf>
    <xf numFmtId="3" fontId="9" fillId="0" borderId="16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Alignment="1">
      <alignment vertical="center"/>
    </xf>
    <xf numFmtId="180" fontId="9" fillId="0" borderId="0" xfId="0" applyNumberFormat="1" applyFont="1" applyFill="1" applyAlignment="1">
      <alignment horizontal="right" vertical="center"/>
    </xf>
    <xf numFmtId="38" fontId="9" fillId="0" borderId="0" xfId="1" applyFont="1" applyFill="1" applyBorder="1" applyAlignment="1">
      <alignment horizontal="right" vertical="center"/>
    </xf>
    <xf numFmtId="180" fontId="9" fillId="0" borderId="0" xfId="0" applyNumberFormat="1" applyFont="1" applyFill="1" applyBorder="1" applyAlignment="1">
      <alignment horizontal="right" vertical="center"/>
    </xf>
    <xf numFmtId="179" fontId="9" fillId="0" borderId="0" xfId="0" applyNumberFormat="1" applyFont="1" applyFill="1" applyAlignment="1">
      <alignment horizontal="right" vertical="center"/>
    </xf>
    <xf numFmtId="3" fontId="9" fillId="0" borderId="17" xfId="0" applyNumberFormat="1" applyFont="1" applyFill="1" applyBorder="1" applyAlignment="1">
      <alignment horizontal="center"/>
    </xf>
    <xf numFmtId="3" fontId="7" fillId="0" borderId="19" xfId="0" applyNumberFormat="1" applyFont="1" applyFill="1" applyBorder="1" applyAlignment="1">
      <alignment horizontal="center"/>
    </xf>
    <xf numFmtId="179" fontId="9" fillId="0" borderId="0" xfId="0" applyNumberFormat="1" applyFont="1" applyFill="1" applyAlignment="1">
      <alignment vertical="center"/>
    </xf>
    <xf numFmtId="179" fontId="9" fillId="0" borderId="0" xfId="0" applyNumberFormat="1" applyFont="1" applyFill="1" applyBorder="1" applyAlignment="1">
      <alignment vertical="center"/>
    </xf>
    <xf numFmtId="181" fontId="9" fillId="0" borderId="0" xfId="0" applyNumberFormat="1" applyFont="1" applyFill="1" applyAlignment="1">
      <alignment vertical="center"/>
    </xf>
    <xf numFmtId="181" fontId="9" fillId="0" borderId="0" xfId="0" applyNumberFormat="1" applyFont="1" applyFill="1" applyBorder="1" applyAlignment="1">
      <alignment vertical="center"/>
    </xf>
    <xf numFmtId="178" fontId="9" fillId="0" borderId="14" xfId="1" applyNumberFormat="1" applyFont="1" applyFill="1" applyBorder="1" applyAlignment="1">
      <alignment horizontal="right"/>
    </xf>
    <xf numFmtId="180" fontId="9" fillId="0" borderId="33" xfId="0" applyNumberFormat="1" applyFont="1" applyFill="1" applyBorder="1" applyAlignment="1">
      <alignment horizontal="center"/>
    </xf>
    <xf numFmtId="179" fontId="9" fillId="0" borderId="18" xfId="0" applyNumberFormat="1" applyFont="1" applyFill="1" applyBorder="1" applyAlignment="1">
      <alignment horizontal="right"/>
    </xf>
    <xf numFmtId="179" fontId="9" fillId="0" borderId="14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center" vertical="center" wrapText="1" shrinkToFit="1"/>
    </xf>
    <xf numFmtId="3" fontId="0" fillId="0" borderId="0" xfId="0" applyNumberFormat="1">
      <alignment vertical="center"/>
    </xf>
    <xf numFmtId="0" fontId="12" fillId="0" borderId="0" xfId="0" applyNumberFormat="1" applyFont="1" applyAlignment="1"/>
    <xf numFmtId="178" fontId="9" fillId="0" borderId="10" xfId="1" applyNumberFormat="1" applyFont="1" applyFill="1" applyBorder="1" applyAlignment="1">
      <alignment horizontal="right"/>
    </xf>
    <xf numFmtId="3" fontId="9" fillId="0" borderId="33" xfId="0" applyNumberFormat="1" applyFont="1" applyFill="1" applyBorder="1" applyAlignment="1">
      <alignment horizontal="center"/>
    </xf>
    <xf numFmtId="0" fontId="2" fillId="0" borderId="0" xfId="0" applyNumberFormat="1" applyFont="1" applyFill="1" applyAlignment="1">
      <alignment vertical="center"/>
    </xf>
    <xf numFmtId="185" fontId="9" fillId="0" borderId="18" xfId="0" applyNumberFormat="1" applyFont="1" applyFill="1" applyBorder="1" applyAlignment="1">
      <alignment horizontal="right"/>
    </xf>
    <xf numFmtId="0" fontId="0" fillId="3" borderId="11" xfId="0" applyNumberFormat="1" applyFont="1" applyFill="1" applyBorder="1" applyAlignment="1">
      <alignment horizontal="center" vertical="center"/>
    </xf>
    <xf numFmtId="0" fontId="0" fillId="3" borderId="15" xfId="0" applyNumberFormat="1" applyFont="1" applyFill="1" applyBorder="1" applyAlignment="1">
      <alignment vertical="center"/>
    </xf>
    <xf numFmtId="186" fontId="9" fillId="0" borderId="0" xfId="0" applyNumberFormat="1" applyFont="1" applyFill="1" applyBorder="1" applyAlignment="1">
      <alignment horizontal="right"/>
    </xf>
    <xf numFmtId="180" fontId="9" fillId="0" borderId="34" xfId="0" applyNumberFormat="1" applyFont="1" applyFill="1" applyBorder="1" applyAlignment="1">
      <alignment horizontal="center"/>
    </xf>
    <xf numFmtId="0" fontId="9" fillId="0" borderId="0" xfId="1" applyNumberFormat="1" applyFont="1" applyFill="1" applyBorder="1" applyAlignment="1" applyProtection="1">
      <alignment horizontal="right"/>
      <protection locked="0"/>
    </xf>
    <xf numFmtId="0" fontId="9" fillId="0" borderId="0" xfId="1" applyNumberFormat="1" applyFont="1" applyFill="1" applyBorder="1" applyAlignment="1">
      <alignment horizontal="right"/>
    </xf>
    <xf numFmtId="187" fontId="9" fillId="0" borderId="0" xfId="1" applyNumberFormat="1" applyFont="1" applyFill="1" applyBorder="1" applyAlignment="1">
      <alignment horizontal="right"/>
    </xf>
    <xf numFmtId="0" fontId="9" fillId="0" borderId="0" xfId="1" quotePrefix="1" applyNumberFormat="1" applyFont="1" applyFill="1" applyBorder="1" applyAlignment="1">
      <alignment horizontal="right"/>
    </xf>
    <xf numFmtId="188" fontId="9" fillId="0" borderId="0" xfId="1" applyNumberFormat="1" applyFont="1" applyFill="1" applyBorder="1" applyAlignment="1">
      <alignment horizontal="right"/>
    </xf>
    <xf numFmtId="188" fontId="9" fillId="0" borderId="0" xfId="1" applyNumberFormat="1" applyFont="1" applyFill="1" applyBorder="1" applyAlignment="1" applyProtection="1">
      <alignment horizontal="right"/>
      <protection locked="0"/>
    </xf>
    <xf numFmtId="178" fontId="9" fillId="0" borderId="18" xfId="1" applyNumberFormat="1" applyFont="1" applyFill="1" applyBorder="1" applyAlignment="1">
      <alignment horizontal="right"/>
    </xf>
    <xf numFmtId="178" fontId="9" fillId="0" borderId="0" xfId="0" applyNumberFormat="1" applyFont="1" applyFill="1" applyBorder="1" applyAlignment="1">
      <alignment horizontal="right"/>
    </xf>
    <xf numFmtId="182" fontId="9" fillId="0" borderId="18" xfId="0" applyNumberFormat="1" applyFont="1" applyFill="1" applyBorder="1" applyAlignment="1">
      <alignment horizontal="right"/>
    </xf>
    <xf numFmtId="178" fontId="9" fillId="0" borderId="25" xfId="1" applyNumberFormat="1" applyFont="1" applyFill="1" applyBorder="1" applyAlignment="1">
      <alignment horizontal="right"/>
    </xf>
    <xf numFmtId="178" fontId="9" fillId="0" borderId="18" xfId="1" applyNumberFormat="1" applyFont="1" applyFill="1" applyBorder="1" applyAlignment="1"/>
    <xf numFmtId="0" fontId="9" fillId="0" borderId="0" xfId="1" quotePrefix="1" applyNumberFormat="1" applyFont="1" applyFill="1" applyBorder="1" applyAlignment="1" applyProtection="1">
      <alignment horizontal="right"/>
      <protection locked="0"/>
    </xf>
    <xf numFmtId="177" fontId="9" fillId="0" borderId="0" xfId="0" quotePrefix="1" applyNumberFormat="1" applyFont="1" applyFill="1" applyBorder="1" applyAlignment="1">
      <alignment horizontal="right"/>
    </xf>
    <xf numFmtId="0" fontId="0" fillId="0" borderId="27" xfId="0" applyNumberFormat="1" applyFont="1" applyFill="1" applyBorder="1" applyAlignment="1">
      <alignment horizontal="center" vertical="center"/>
    </xf>
    <xf numFmtId="3" fontId="0" fillId="0" borderId="0" xfId="0" applyNumberFormat="1" applyFont="1" applyFill="1" applyBorder="1" applyAlignment="1"/>
    <xf numFmtId="185" fontId="9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 vertical="center"/>
    </xf>
    <xf numFmtId="38" fontId="9" fillId="0" borderId="0" xfId="1" applyFont="1" applyFill="1" applyBorder="1" applyAlignment="1"/>
    <xf numFmtId="38" fontId="9" fillId="0" borderId="0" xfId="1" applyFont="1" applyFill="1" applyBorder="1" applyAlignment="1" applyProtection="1">
      <alignment horizontal="right"/>
      <protection locked="0"/>
    </xf>
    <xf numFmtId="183" fontId="9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0" fontId="0" fillId="3" borderId="2" xfId="0" applyNumberFormat="1" applyFont="1" applyFill="1" applyBorder="1" applyAlignment="1">
      <alignment horizontal="center" vertical="center"/>
    </xf>
    <xf numFmtId="0" fontId="4" fillId="3" borderId="5" xfId="0" applyNumberFormat="1" applyFont="1" applyFill="1" applyBorder="1" applyAlignment="1" applyProtection="1">
      <alignment horizontal="center" vertical="center"/>
      <protection locked="0"/>
    </xf>
    <xf numFmtId="0" fontId="0" fillId="3" borderId="7" xfId="0" applyNumberFormat="1" applyFont="1" applyFill="1" applyBorder="1" applyAlignment="1">
      <alignment horizontal="center" vertical="center" wrapText="1"/>
    </xf>
    <xf numFmtId="0" fontId="0" fillId="3" borderId="11" xfId="0" applyNumberFormat="1" applyFont="1" applyFill="1" applyBorder="1" applyAlignment="1">
      <alignment horizontal="center" vertical="center" wrapText="1"/>
    </xf>
    <xf numFmtId="0" fontId="0" fillId="3" borderId="8" xfId="0" applyNumberFormat="1" applyFont="1" applyFill="1" applyBorder="1" applyAlignment="1">
      <alignment horizontal="center" vertical="center" wrapText="1" shrinkToFit="1"/>
    </xf>
    <xf numFmtId="0" fontId="4" fillId="3" borderId="9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2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3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7" xfId="0" applyFont="1" applyFill="1" applyBorder="1" applyAlignment="1">
      <alignment horizontal="center" vertical="center" wrapText="1"/>
    </xf>
    <xf numFmtId="0" fontId="4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>
      <alignment horizontal="center" vertical="center" wrapText="1"/>
    </xf>
    <xf numFmtId="0" fontId="7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3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NumberFormat="1" applyFont="1" applyFill="1" applyBorder="1" applyAlignment="1">
      <alignment horizontal="center" vertical="center"/>
    </xf>
    <xf numFmtId="0" fontId="4" fillId="3" borderId="9" xfId="0" applyNumberFormat="1" applyFont="1" applyFill="1" applyBorder="1" applyAlignment="1" applyProtection="1">
      <alignment horizontal="center" vertical="center"/>
      <protection locked="0"/>
    </xf>
    <xf numFmtId="0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0" fillId="3" borderId="5" xfId="0" applyNumberFormat="1" applyFont="1" applyFill="1" applyBorder="1" applyAlignment="1">
      <alignment horizontal="center" vertical="center"/>
    </xf>
    <xf numFmtId="0" fontId="0" fillId="3" borderId="3" xfId="0" applyNumberFormat="1" applyFont="1" applyFill="1" applyBorder="1" applyAlignment="1">
      <alignment horizontal="center" vertical="center"/>
    </xf>
    <xf numFmtId="0" fontId="0" fillId="3" borderId="10" xfId="0" applyNumberFormat="1" applyFont="1" applyFill="1" applyBorder="1" applyAlignment="1">
      <alignment horizontal="center" vertical="center"/>
    </xf>
    <xf numFmtId="0" fontId="0" fillId="3" borderId="9" xfId="0" applyNumberFormat="1" applyFont="1" applyFill="1" applyBorder="1" applyAlignment="1">
      <alignment horizontal="center" vertical="center"/>
    </xf>
    <xf numFmtId="0" fontId="0" fillId="3" borderId="12" xfId="0" applyNumberFormat="1" applyFont="1" applyFill="1" applyBorder="1" applyAlignment="1">
      <alignment horizontal="center" vertical="center"/>
    </xf>
    <xf numFmtId="0" fontId="0" fillId="3" borderId="14" xfId="0" applyNumberFormat="1" applyFont="1" applyFill="1" applyBorder="1" applyAlignment="1">
      <alignment horizontal="center" vertical="center"/>
    </xf>
    <xf numFmtId="0" fontId="0" fillId="3" borderId="13" xfId="0" applyNumberFormat="1" applyFont="1" applyFill="1" applyBorder="1" applyAlignment="1">
      <alignment horizontal="center" vertical="center"/>
    </xf>
    <xf numFmtId="0" fontId="7" fillId="3" borderId="7" xfId="0" applyNumberFormat="1" applyFont="1" applyFill="1" applyBorder="1" applyAlignment="1">
      <alignment horizontal="center" vertical="center" wrapText="1"/>
    </xf>
    <xf numFmtId="0" fontId="7" fillId="3" borderId="15" xfId="0" applyNumberFormat="1" applyFont="1" applyFill="1" applyBorder="1" applyAlignment="1">
      <alignment horizontal="center" vertical="center"/>
    </xf>
    <xf numFmtId="0" fontId="7" fillId="3" borderId="15" xfId="0" applyNumberFormat="1" applyFont="1" applyFill="1" applyBorder="1" applyAlignment="1">
      <alignment horizontal="center" vertical="center" wrapText="1"/>
    </xf>
    <xf numFmtId="0" fontId="0" fillId="3" borderId="8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5" xfId="0" applyNumberFormat="1" applyFont="1" applyFill="1" applyBorder="1" applyAlignment="1" applyProtection="1">
      <alignment horizontal="center" vertical="center"/>
      <protection locked="0"/>
    </xf>
    <xf numFmtId="0" fontId="7" fillId="3" borderId="7" xfId="0" applyNumberFormat="1" applyFont="1" applyFill="1" applyBorder="1" applyAlignment="1">
      <alignment horizontal="center" vertical="center" wrapText="1" shrinkToFit="1"/>
    </xf>
    <xf numFmtId="0" fontId="7" fillId="3" borderId="15" xfId="0" applyNumberFormat="1" applyFont="1" applyFill="1" applyBorder="1" applyAlignment="1">
      <alignment horizontal="center" vertical="center" wrapText="1" shrinkToFit="1"/>
    </xf>
    <xf numFmtId="0" fontId="0" fillId="3" borderId="7" xfId="0" applyNumberFormat="1" applyFont="1" applyFill="1" applyBorder="1" applyAlignment="1">
      <alignment horizontal="center" vertical="center"/>
    </xf>
    <xf numFmtId="0" fontId="8" fillId="3" borderId="7" xfId="0" applyNumberFormat="1" applyFont="1" applyFill="1" applyBorder="1" applyAlignment="1">
      <alignment horizontal="center" vertical="center" wrapText="1"/>
    </xf>
    <xf numFmtId="0" fontId="0" fillId="0" borderId="30" xfId="0" applyNumberFormat="1" applyFont="1" applyFill="1" applyBorder="1" applyAlignment="1">
      <alignment horizontal="center" vertical="center"/>
    </xf>
    <xf numFmtId="0" fontId="0" fillId="0" borderId="31" xfId="0" applyNumberFormat="1" applyFont="1" applyFill="1" applyBorder="1" applyAlignment="1">
      <alignment horizontal="center" vertical="center"/>
    </xf>
    <xf numFmtId="0" fontId="0" fillId="0" borderId="27" xfId="0" applyNumberFormat="1" applyFont="1" applyFill="1" applyBorder="1" applyAlignment="1">
      <alignment horizontal="center" vertical="center"/>
    </xf>
    <xf numFmtId="0" fontId="0" fillId="0" borderId="28" xfId="0" applyNumberFormat="1" applyFont="1" applyFill="1" applyBorder="1" applyAlignment="1">
      <alignment horizontal="center" vertical="center"/>
    </xf>
    <xf numFmtId="0" fontId="0" fillId="0" borderId="29" xfId="0" applyNumberFormat="1" applyFont="1" applyFill="1" applyBorder="1" applyAlignment="1">
      <alignment horizontal="center" vertical="center"/>
    </xf>
    <xf numFmtId="0" fontId="0" fillId="0" borderId="21" xfId="0" applyNumberFormat="1" applyFont="1" applyFill="1" applyBorder="1" applyAlignment="1">
      <alignment horizontal="center" vertical="center"/>
    </xf>
    <xf numFmtId="0" fontId="0" fillId="0" borderId="23" xfId="0" applyNumberFormat="1" applyFont="1" applyFill="1" applyBorder="1" applyAlignment="1">
      <alignment horizontal="center" vertical="center"/>
    </xf>
    <xf numFmtId="0" fontId="0" fillId="0" borderId="20" xfId="0" applyNumberFormat="1" applyFont="1" applyFill="1" applyBorder="1" applyAlignment="1">
      <alignment horizontal="center" vertical="center"/>
    </xf>
    <xf numFmtId="0" fontId="0" fillId="0" borderId="32" xfId="0" applyNumberFormat="1" applyFont="1" applyFill="1" applyBorder="1" applyAlignment="1">
      <alignment horizontal="center" vertical="center"/>
    </xf>
    <xf numFmtId="49" fontId="0" fillId="0" borderId="30" xfId="0" applyNumberFormat="1" applyFont="1" applyFill="1" applyBorder="1" applyAlignment="1">
      <alignment horizontal="center" vertical="center"/>
    </xf>
    <xf numFmtId="49" fontId="0" fillId="0" borderId="31" xfId="0" applyNumberFormat="1" applyFont="1" applyFill="1" applyBorder="1" applyAlignment="1">
      <alignment horizontal="center" vertical="center"/>
    </xf>
    <xf numFmtId="49" fontId="0" fillId="0" borderId="32" xfId="0" applyNumberFormat="1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3" xfId="0" applyNumberFormat="1" applyFont="1" applyFill="1" applyBorder="1" applyAlignment="1" applyProtection="1">
      <alignment horizontal="center" vertical="center"/>
      <protection locked="0"/>
    </xf>
    <xf numFmtId="0" fontId="0" fillId="3" borderId="5" xfId="0" applyNumberFormat="1" applyFont="1" applyFill="1" applyBorder="1" applyAlignment="1" applyProtection="1">
      <alignment horizontal="center" vertical="center"/>
      <protection locked="0"/>
    </xf>
    <xf numFmtId="0" fontId="0" fillId="3" borderId="3" xfId="0" applyFont="1" applyFill="1" applyBorder="1" applyAlignment="1">
      <alignment horizontal="center" vertical="center"/>
    </xf>
    <xf numFmtId="0" fontId="0" fillId="2" borderId="7" xfId="0" applyNumberFormat="1" applyFont="1" applyFill="1" applyBorder="1" applyAlignment="1">
      <alignment horizontal="center" vertical="center" wrapText="1"/>
    </xf>
    <xf numFmtId="0" fontId="0" fillId="2" borderId="11" xfId="0" applyNumberFormat="1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shrinkToFit="1"/>
    </xf>
    <xf numFmtId="0" fontId="0" fillId="0" borderId="9" xfId="0" applyNumberFormat="1" applyFont="1" applyBorder="1" applyAlignment="1" applyProtection="1">
      <alignment horizontal="center" vertical="center" shrinkToFit="1"/>
      <protection locked="0"/>
    </xf>
    <xf numFmtId="0" fontId="0" fillId="0" borderId="12" xfId="0" applyNumberFormat="1" applyFont="1" applyBorder="1" applyAlignment="1" applyProtection="1">
      <alignment horizontal="center" vertical="center" shrinkToFit="1"/>
      <protection locked="0"/>
    </xf>
    <xf numFmtId="0" fontId="0" fillId="0" borderId="13" xfId="0" applyNumberFormat="1" applyFont="1" applyBorder="1" applyAlignment="1" applyProtection="1">
      <alignment horizontal="center" vertical="center" shrinkToFit="1"/>
      <protection locked="0"/>
    </xf>
    <xf numFmtId="0" fontId="0" fillId="2" borderId="8" xfId="0" applyFont="1" applyFill="1" applyBorder="1" applyAlignment="1">
      <alignment horizontal="center" vertical="center"/>
    </xf>
    <xf numFmtId="0" fontId="0" fillId="0" borderId="9" xfId="0" applyNumberFormat="1" applyFont="1" applyBorder="1" applyAlignment="1" applyProtection="1">
      <alignment horizontal="center" vertical="center"/>
      <protection locked="0"/>
    </xf>
    <xf numFmtId="0" fontId="0" fillId="0" borderId="12" xfId="0" applyNumberFormat="1" applyFont="1" applyBorder="1" applyAlignment="1" applyProtection="1">
      <alignment horizontal="center" vertical="center"/>
      <protection locked="0"/>
    </xf>
    <xf numFmtId="0" fontId="0" fillId="0" borderId="13" xfId="0" applyNumberFormat="1" applyFont="1" applyBorder="1" applyAlignment="1" applyProtection="1">
      <alignment horizontal="center" vertical="center"/>
      <protection locked="0"/>
    </xf>
    <xf numFmtId="0" fontId="0" fillId="2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0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7" xfId="0" applyNumberFormat="1" applyFont="1" applyFill="1" applyBorder="1" applyAlignment="1">
      <alignment horizontal="center" vertical="center"/>
    </xf>
    <xf numFmtId="0" fontId="0" fillId="2" borderId="15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" xfId="0" applyNumberFormat="1" applyFont="1" applyBorder="1" applyAlignment="1" applyProtection="1">
      <alignment horizontal="center" vertical="center"/>
      <protection locked="0"/>
    </xf>
    <xf numFmtId="0" fontId="14" fillId="2" borderId="7" xfId="0" applyNumberFormat="1" applyFont="1" applyFill="1" applyBorder="1" applyAlignment="1">
      <alignment horizontal="center" vertical="center"/>
    </xf>
    <xf numFmtId="0" fontId="15" fillId="2" borderId="15" xfId="0" applyNumberFormat="1" applyFont="1" applyFill="1" applyBorder="1" applyAlignment="1">
      <alignment horizontal="center" vertical="center"/>
    </xf>
    <xf numFmtId="0" fontId="0" fillId="2" borderId="15" xfId="0" applyNumberFormat="1" applyFont="1" applyFill="1" applyBorder="1" applyAlignment="1" applyProtection="1">
      <alignment horizontal="center" vertical="center"/>
      <protection locked="0"/>
    </xf>
    <xf numFmtId="0" fontId="8" fillId="2" borderId="7" xfId="0" applyNumberFormat="1" applyFont="1" applyFill="1" applyBorder="1" applyAlignment="1">
      <alignment horizontal="center" vertical="center" wrapText="1"/>
    </xf>
    <xf numFmtId="0" fontId="8" fillId="2" borderId="15" xfId="0" applyNumberFormat="1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/>
    </xf>
    <xf numFmtId="0" fontId="0" fillId="0" borderId="9" xfId="0" applyNumberFormat="1" applyFont="1" applyBorder="1" applyAlignment="1" applyProtection="1">
      <alignment horizontal="center"/>
      <protection locked="0"/>
    </xf>
    <xf numFmtId="0" fontId="0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center" vertical="center" wrapText="1" shrinkToFit="1"/>
    </xf>
    <xf numFmtId="0" fontId="0" fillId="0" borderId="21" xfId="0" applyFont="1" applyFill="1" applyBorder="1" applyAlignment="1">
      <alignment horizontal="center" vertical="center"/>
    </xf>
    <xf numFmtId="0" fontId="0" fillId="0" borderId="20" xfId="0" applyNumberFormat="1" applyFont="1" applyFill="1" applyBorder="1" applyAlignment="1" applyProtection="1">
      <alignment horizontal="center" vertical="center"/>
      <protection locked="0"/>
    </xf>
  </cellXfs>
  <cellStyles count="3">
    <cellStyle name="桁区切り" xfId="1" builtinId="6"/>
    <cellStyle name="標準" xfId="0" builtinId="0"/>
    <cellStyle name="標準 6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V50"/>
  <sheetViews>
    <sheetView tabSelected="1" view="pageBreakPreview" topLeftCell="A18" zoomScaleNormal="100" zoomScaleSheetLayoutView="100" workbookViewId="0">
      <selection activeCell="G34" sqref="G34"/>
    </sheetView>
  </sheetViews>
  <sheetFormatPr defaultRowHeight="13" x14ac:dyDescent="0.2"/>
  <cols>
    <col min="1" max="1" width="13.81640625" style="50" customWidth="1"/>
    <col min="2" max="3" width="14" style="50" customWidth="1"/>
    <col min="4" max="5" width="12.1796875" style="50" customWidth="1"/>
    <col min="6" max="6" width="16.81640625" style="50" customWidth="1"/>
    <col min="7" max="8" width="18.08984375" style="50" customWidth="1"/>
    <col min="9" max="12" width="16.81640625" style="50" customWidth="1"/>
    <col min="13" max="14" width="20.36328125" style="50" customWidth="1"/>
    <col min="15" max="18" width="17.08984375" style="50" customWidth="1"/>
    <col min="19" max="20" width="12.81640625" style="50" customWidth="1"/>
    <col min="21" max="21" width="13.36328125" style="50" customWidth="1"/>
    <col min="22" max="22" width="11.81640625" style="50" customWidth="1"/>
  </cols>
  <sheetData>
    <row r="1" spans="1:22" ht="18" customHeight="1" x14ac:dyDescent="0.2">
      <c r="A1" s="65" t="s">
        <v>48</v>
      </c>
    </row>
    <row r="2" spans="1:22" ht="18" customHeight="1" thickBot="1" x14ac:dyDescent="0.25">
      <c r="A2" s="66" t="s">
        <v>49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8"/>
    </row>
    <row r="3" spans="1:22" ht="18" customHeight="1" thickTop="1" x14ac:dyDescent="0.2">
      <c r="A3" s="69"/>
      <c r="B3" s="154" t="s">
        <v>2</v>
      </c>
      <c r="C3" s="166"/>
      <c r="D3" s="154" t="s">
        <v>51</v>
      </c>
      <c r="E3" s="166"/>
      <c r="F3" s="8" t="s">
        <v>4</v>
      </c>
      <c r="G3" s="154" t="s">
        <v>52</v>
      </c>
      <c r="H3" s="155"/>
      <c r="I3" s="154" t="s">
        <v>6</v>
      </c>
      <c r="J3" s="171"/>
      <c r="K3" s="171"/>
      <c r="L3" s="172"/>
      <c r="M3" s="154" t="s">
        <v>7</v>
      </c>
      <c r="N3" s="172"/>
      <c r="O3" s="154" t="s">
        <v>53</v>
      </c>
      <c r="P3" s="155"/>
      <c r="Q3" s="155"/>
      <c r="R3" s="155"/>
      <c r="S3" s="155"/>
      <c r="T3" s="155"/>
      <c r="U3" s="155"/>
      <c r="V3" s="149"/>
    </row>
    <row r="4" spans="1:22" ht="18" customHeight="1" x14ac:dyDescent="0.2">
      <c r="A4" s="70"/>
      <c r="B4" s="156" t="s">
        <v>54</v>
      </c>
      <c r="C4" s="72"/>
      <c r="D4" s="158" t="s">
        <v>81</v>
      </c>
      <c r="E4" s="159"/>
      <c r="F4" s="73"/>
      <c r="G4" s="167" t="s">
        <v>99</v>
      </c>
      <c r="H4" s="168"/>
      <c r="I4" s="167" t="s">
        <v>70</v>
      </c>
      <c r="J4" s="173"/>
      <c r="K4" s="173"/>
      <c r="L4" s="174"/>
      <c r="M4" s="181" t="s">
        <v>97</v>
      </c>
      <c r="N4" s="174"/>
      <c r="O4" s="75" t="s">
        <v>106</v>
      </c>
      <c r="P4" s="75" t="s">
        <v>107</v>
      </c>
      <c r="Q4" s="75" t="s">
        <v>108</v>
      </c>
      <c r="R4" s="75" t="s">
        <v>109</v>
      </c>
      <c r="S4" s="76" t="s">
        <v>110</v>
      </c>
      <c r="T4" s="77"/>
      <c r="U4" s="78" t="s">
        <v>11</v>
      </c>
      <c r="V4" s="182"/>
    </row>
    <row r="5" spans="1:22" ht="18" customHeight="1" x14ac:dyDescent="0.2">
      <c r="A5" s="70" t="s">
        <v>12</v>
      </c>
      <c r="B5" s="157"/>
      <c r="C5" s="71" t="s">
        <v>13</v>
      </c>
      <c r="D5" s="160"/>
      <c r="E5" s="161"/>
      <c r="F5" s="80" t="s">
        <v>55</v>
      </c>
      <c r="G5" s="169"/>
      <c r="H5" s="170"/>
      <c r="I5" s="175"/>
      <c r="J5" s="176"/>
      <c r="K5" s="176"/>
      <c r="L5" s="177"/>
      <c r="M5" s="175"/>
      <c r="N5" s="177"/>
      <c r="O5" s="81" t="s">
        <v>15</v>
      </c>
      <c r="P5" s="81" t="s">
        <v>15</v>
      </c>
      <c r="Q5" s="81" t="s">
        <v>15</v>
      </c>
      <c r="R5" s="81" t="s">
        <v>15</v>
      </c>
      <c r="S5" s="82" t="s">
        <v>56</v>
      </c>
      <c r="T5" s="83"/>
      <c r="U5" s="71" t="s">
        <v>17</v>
      </c>
      <c r="V5" s="183"/>
    </row>
    <row r="6" spans="1:22" ht="18" customHeight="1" x14ac:dyDescent="0.2">
      <c r="A6" s="84"/>
      <c r="B6" s="157"/>
      <c r="C6" s="71" t="s">
        <v>57</v>
      </c>
      <c r="D6" s="156" t="s">
        <v>80</v>
      </c>
      <c r="E6" s="178" t="s">
        <v>20</v>
      </c>
      <c r="F6" s="129" t="s">
        <v>58</v>
      </c>
      <c r="G6" s="85" t="s">
        <v>22</v>
      </c>
      <c r="H6" s="85" t="s">
        <v>23</v>
      </c>
      <c r="I6" s="178" t="s">
        <v>93</v>
      </c>
      <c r="J6" s="178" t="s">
        <v>94</v>
      </c>
      <c r="K6" s="178" t="s">
        <v>95</v>
      </c>
      <c r="L6" s="185" t="s">
        <v>96</v>
      </c>
      <c r="M6" s="187" t="s">
        <v>29</v>
      </c>
      <c r="N6" s="187" t="s">
        <v>30</v>
      </c>
      <c r="O6" s="74" t="s">
        <v>31</v>
      </c>
      <c r="P6" s="188" t="s">
        <v>59</v>
      </c>
      <c r="Q6" s="188" t="s">
        <v>59</v>
      </c>
      <c r="R6" s="74" t="s">
        <v>33</v>
      </c>
      <c r="S6" s="162" t="s">
        <v>60</v>
      </c>
      <c r="T6" s="164" t="s">
        <v>61</v>
      </c>
      <c r="U6" s="71" t="s">
        <v>111</v>
      </c>
      <c r="V6" s="183"/>
    </row>
    <row r="7" spans="1:22" ht="18" customHeight="1" x14ac:dyDescent="0.2">
      <c r="A7" s="84"/>
      <c r="B7" s="86" t="s">
        <v>62</v>
      </c>
      <c r="C7" s="86" t="s">
        <v>35</v>
      </c>
      <c r="D7" s="184"/>
      <c r="E7" s="165"/>
      <c r="F7" s="130"/>
      <c r="G7" s="79" t="s">
        <v>58</v>
      </c>
      <c r="H7" s="79" t="s">
        <v>58</v>
      </c>
      <c r="I7" s="179"/>
      <c r="J7" s="180"/>
      <c r="K7" s="180"/>
      <c r="L7" s="186"/>
      <c r="M7" s="184"/>
      <c r="N7" s="184"/>
      <c r="O7" s="87" t="s">
        <v>36</v>
      </c>
      <c r="P7" s="163"/>
      <c r="Q7" s="163"/>
      <c r="R7" s="87" t="s">
        <v>36</v>
      </c>
      <c r="S7" s="163"/>
      <c r="T7" s="165"/>
      <c r="U7" s="79" t="s">
        <v>63</v>
      </c>
      <c r="V7" s="183"/>
    </row>
    <row r="8" spans="1:22" ht="18" customHeight="1" x14ac:dyDescent="0.2">
      <c r="A8" s="88" t="s">
        <v>50</v>
      </c>
      <c r="B8" s="25"/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5"/>
      <c r="P8" s="25"/>
      <c r="Q8" s="25"/>
      <c r="R8" s="25"/>
      <c r="S8" s="25"/>
      <c r="T8" s="25"/>
      <c r="U8" s="26"/>
      <c r="V8" s="147"/>
    </row>
    <row r="9" spans="1:22" ht="18" customHeight="1" x14ac:dyDescent="0.2">
      <c r="A9" s="89" t="s">
        <v>82</v>
      </c>
      <c r="B9" s="28">
        <v>671126</v>
      </c>
      <c r="C9" s="28">
        <v>-6950</v>
      </c>
      <c r="D9" s="137">
        <v>100</v>
      </c>
      <c r="E9" s="31" t="s">
        <v>40</v>
      </c>
      <c r="F9" s="90">
        <v>57408</v>
      </c>
      <c r="G9" s="91">
        <v>2769714</v>
      </c>
      <c r="H9" s="91">
        <v>1340576</v>
      </c>
      <c r="I9" s="35">
        <v>100</v>
      </c>
      <c r="J9" s="35">
        <v>100</v>
      </c>
      <c r="K9" s="92">
        <v>100</v>
      </c>
      <c r="L9" s="92">
        <v>100</v>
      </c>
      <c r="M9" s="32">
        <v>675483</v>
      </c>
      <c r="N9" s="32">
        <v>322972</v>
      </c>
      <c r="O9" s="35">
        <v>100</v>
      </c>
      <c r="P9" s="35">
        <v>100</v>
      </c>
      <c r="Q9" s="35">
        <v>100</v>
      </c>
      <c r="R9" s="35">
        <v>100</v>
      </c>
      <c r="S9" s="36">
        <v>11368</v>
      </c>
      <c r="T9" s="36">
        <v>15841</v>
      </c>
      <c r="U9" s="33">
        <v>2533</v>
      </c>
      <c r="V9" s="34"/>
    </row>
    <row r="10" spans="1:22" ht="18" customHeight="1" x14ac:dyDescent="0.2">
      <c r="A10" s="89">
        <v>3</v>
      </c>
      <c r="B10" s="28">
        <v>664807</v>
      </c>
      <c r="C10" s="28">
        <v>-6319</v>
      </c>
      <c r="D10" s="134">
        <v>111.5</v>
      </c>
      <c r="E10" s="31" t="s">
        <v>40</v>
      </c>
      <c r="F10" s="33">
        <v>57220</v>
      </c>
      <c r="G10" s="91">
        <v>2837278</v>
      </c>
      <c r="H10" s="91">
        <v>1376715</v>
      </c>
      <c r="I10" s="35">
        <v>99.9</v>
      </c>
      <c r="J10" s="35">
        <v>100.6</v>
      </c>
      <c r="K10" s="92">
        <v>100.6</v>
      </c>
      <c r="L10" s="92">
        <v>95.3</v>
      </c>
      <c r="M10" s="32">
        <v>650165</v>
      </c>
      <c r="N10" s="32">
        <v>296245</v>
      </c>
      <c r="O10" s="35">
        <v>99.1</v>
      </c>
      <c r="P10" s="35">
        <v>106.5</v>
      </c>
      <c r="Q10" s="35">
        <v>106.6</v>
      </c>
      <c r="R10" s="35">
        <v>134.5</v>
      </c>
      <c r="S10" s="36">
        <v>11402</v>
      </c>
      <c r="T10" s="36">
        <v>17691</v>
      </c>
      <c r="U10" s="33">
        <v>2330</v>
      </c>
      <c r="V10" s="34"/>
    </row>
    <row r="11" spans="1:22" ht="18" customHeight="1" x14ac:dyDescent="0.2">
      <c r="A11" s="89">
        <v>4</v>
      </c>
      <c r="B11" s="28">
        <v>657842</v>
      </c>
      <c r="C11" s="28">
        <v>-6965</v>
      </c>
      <c r="D11" s="134">
        <v>102.5</v>
      </c>
      <c r="E11" s="31" t="s">
        <v>40</v>
      </c>
      <c r="F11" s="33">
        <v>59043</v>
      </c>
      <c r="G11" s="91">
        <v>2858133</v>
      </c>
      <c r="H11" s="91">
        <v>1378461</v>
      </c>
      <c r="I11" s="35">
        <v>102.1</v>
      </c>
      <c r="J11" s="35">
        <v>105.4</v>
      </c>
      <c r="K11" s="92">
        <v>100.5</v>
      </c>
      <c r="L11" s="92">
        <v>94.1</v>
      </c>
      <c r="M11" s="32">
        <v>635926</v>
      </c>
      <c r="N11" s="32">
        <v>313030</v>
      </c>
      <c r="O11" s="35">
        <v>98.9</v>
      </c>
      <c r="P11" s="35">
        <v>106.7</v>
      </c>
      <c r="Q11" s="35">
        <v>104</v>
      </c>
      <c r="R11" s="35">
        <v>113.9</v>
      </c>
      <c r="S11" s="36">
        <v>11431</v>
      </c>
      <c r="T11" s="36">
        <v>19526</v>
      </c>
      <c r="U11" s="33">
        <v>2164</v>
      </c>
      <c r="V11" s="34"/>
    </row>
    <row r="12" spans="1:22" ht="18" customHeight="1" x14ac:dyDescent="0.2">
      <c r="A12" s="126">
        <v>5</v>
      </c>
      <c r="B12" s="28">
        <v>649235</v>
      </c>
      <c r="C12" s="28">
        <v>-8607</v>
      </c>
      <c r="D12" s="134">
        <v>94.7</v>
      </c>
      <c r="E12" s="31" t="s">
        <v>40</v>
      </c>
      <c r="F12" s="33">
        <v>59884</v>
      </c>
      <c r="G12" s="91">
        <v>2918184</v>
      </c>
      <c r="H12" s="91">
        <v>1405957</v>
      </c>
      <c r="I12" s="35">
        <v>105.3</v>
      </c>
      <c r="J12" s="35">
        <v>114.1</v>
      </c>
      <c r="K12" s="92">
        <v>100.8</v>
      </c>
      <c r="L12" s="92">
        <v>96.5</v>
      </c>
      <c r="M12" s="32">
        <v>644127</v>
      </c>
      <c r="N12" s="32">
        <v>308067</v>
      </c>
      <c r="O12" s="35">
        <v>98.2</v>
      </c>
      <c r="P12" s="35">
        <v>105.8</v>
      </c>
      <c r="Q12" s="35">
        <v>99.4</v>
      </c>
      <c r="R12" s="35">
        <v>102.7</v>
      </c>
      <c r="S12" s="36">
        <v>11894</v>
      </c>
      <c r="T12" s="36">
        <v>18034</v>
      </c>
      <c r="U12" s="33">
        <v>2293</v>
      </c>
      <c r="V12" s="34"/>
    </row>
    <row r="13" spans="1:22" ht="18" customHeight="1" x14ac:dyDescent="0.2">
      <c r="A13" s="126">
        <v>6</v>
      </c>
      <c r="B13" s="28">
        <v>641396</v>
      </c>
      <c r="C13" s="28">
        <v>-7839</v>
      </c>
      <c r="D13" s="134">
        <v>96.3</v>
      </c>
      <c r="E13" s="31" t="s">
        <v>40</v>
      </c>
      <c r="F13" s="33">
        <v>56813</v>
      </c>
      <c r="G13" s="91">
        <v>2958623</v>
      </c>
      <c r="H13" s="91">
        <v>1444270</v>
      </c>
      <c r="I13" s="35">
        <v>108.1</v>
      </c>
      <c r="J13" s="35">
        <v>119.1</v>
      </c>
      <c r="K13" s="92">
        <v>101.2</v>
      </c>
      <c r="L13" s="92">
        <v>97.9</v>
      </c>
      <c r="M13" s="32">
        <v>599366</v>
      </c>
      <c r="N13" s="32">
        <v>312923</v>
      </c>
      <c r="O13" s="35">
        <v>98.1</v>
      </c>
      <c r="P13" s="35">
        <v>108.3</v>
      </c>
      <c r="Q13" s="35">
        <v>98.8</v>
      </c>
      <c r="R13" s="35">
        <v>99.8</v>
      </c>
      <c r="S13" s="36">
        <v>11944</v>
      </c>
      <c r="T13" s="36">
        <v>16907</v>
      </c>
      <c r="U13" s="33">
        <v>2338</v>
      </c>
      <c r="V13" s="34"/>
    </row>
    <row r="14" spans="1:22" ht="18" customHeight="1" x14ac:dyDescent="0.2">
      <c r="A14" s="89"/>
      <c r="B14" s="29"/>
      <c r="C14" s="37"/>
      <c r="D14" s="31"/>
      <c r="E14" s="31"/>
      <c r="F14" s="36"/>
      <c r="G14" s="39"/>
      <c r="H14" s="39"/>
      <c r="I14" s="35"/>
      <c r="J14" s="35"/>
      <c r="K14" s="36"/>
      <c r="L14" s="36"/>
      <c r="M14" s="32"/>
      <c r="N14" s="32"/>
      <c r="O14" s="35"/>
      <c r="P14" s="35"/>
      <c r="Q14" s="35"/>
      <c r="R14" s="35"/>
      <c r="S14" s="36"/>
      <c r="T14" s="36"/>
      <c r="U14" s="33"/>
      <c r="V14" s="34"/>
    </row>
    <row r="15" spans="1:22" ht="18" customHeight="1" x14ac:dyDescent="0.2">
      <c r="A15" s="89" t="s">
        <v>118</v>
      </c>
      <c r="B15" s="28">
        <v>637603</v>
      </c>
      <c r="C15" s="28">
        <v>-896</v>
      </c>
      <c r="D15" s="144">
        <v>97.2</v>
      </c>
      <c r="E15" s="133">
        <v>93.4</v>
      </c>
      <c r="F15" s="33">
        <v>4865</v>
      </c>
      <c r="G15" s="91">
        <v>2958623</v>
      </c>
      <c r="H15" s="91">
        <v>1444270</v>
      </c>
      <c r="I15" s="38">
        <v>110.3</v>
      </c>
      <c r="J15" s="38">
        <v>125.6</v>
      </c>
      <c r="K15" s="93">
        <v>100.2</v>
      </c>
      <c r="L15" s="93">
        <v>100.2</v>
      </c>
      <c r="M15" s="91">
        <v>496539</v>
      </c>
      <c r="N15" s="91">
        <v>354887</v>
      </c>
      <c r="O15" s="131">
        <v>97.7</v>
      </c>
      <c r="P15" s="93">
        <v>108.4</v>
      </c>
      <c r="Q15" s="93">
        <v>96.4</v>
      </c>
      <c r="R15" s="93">
        <v>106.3</v>
      </c>
      <c r="S15" s="94">
        <v>12199</v>
      </c>
      <c r="T15" s="94">
        <v>17173</v>
      </c>
      <c r="U15" s="33">
        <v>2057</v>
      </c>
      <c r="V15" s="34"/>
    </row>
    <row r="16" spans="1:22" ht="18" customHeight="1" x14ac:dyDescent="0.2">
      <c r="A16" s="89">
        <v>4</v>
      </c>
      <c r="B16" s="28">
        <v>635184</v>
      </c>
      <c r="C16" s="28">
        <v>-2419</v>
      </c>
      <c r="D16" s="133">
        <v>95.7</v>
      </c>
      <c r="E16" s="40" t="s">
        <v>83</v>
      </c>
      <c r="F16" s="33">
        <v>4668</v>
      </c>
      <c r="G16" s="91">
        <v>2994562</v>
      </c>
      <c r="H16" s="91">
        <v>1431372</v>
      </c>
      <c r="I16" s="38">
        <v>110.8</v>
      </c>
      <c r="J16" s="38">
        <v>125.6</v>
      </c>
      <c r="K16" s="93">
        <v>100.5</v>
      </c>
      <c r="L16" s="93">
        <v>100.8</v>
      </c>
      <c r="M16" s="91">
        <v>603670</v>
      </c>
      <c r="N16" s="91">
        <v>333036</v>
      </c>
      <c r="O16" s="131">
        <v>99.3</v>
      </c>
      <c r="P16" s="93">
        <v>112.3</v>
      </c>
      <c r="Q16" s="93">
        <v>99.4</v>
      </c>
      <c r="R16" s="93">
        <v>107.1</v>
      </c>
      <c r="S16" s="94">
        <v>12858</v>
      </c>
      <c r="T16" s="94">
        <v>16564</v>
      </c>
      <c r="U16" s="33">
        <v>2196</v>
      </c>
      <c r="V16" s="34"/>
    </row>
    <row r="17" spans="1:22" ht="18" customHeight="1" x14ac:dyDescent="0.2">
      <c r="A17" s="89">
        <v>5</v>
      </c>
      <c r="B17" s="28">
        <v>635379</v>
      </c>
      <c r="C17" s="28">
        <v>195</v>
      </c>
      <c r="D17" s="133">
        <v>87.7</v>
      </c>
      <c r="E17" s="138" t="s">
        <v>84</v>
      </c>
      <c r="F17" s="33">
        <v>4838</v>
      </c>
      <c r="G17" s="91">
        <v>3010869</v>
      </c>
      <c r="H17" s="91">
        <v>1441073</v>
      </c>
      <c r="I17" s="38">
        <v>110.5</v>
      </c>
      <c r="J17" s="38">
        <v>125.1</v>
      </c>
      <c r="K17" s="93">
        <v>100.6</v>
      </c>
      <c r="L17" s="93">
        <v>100</v>
      </c>
      <c r="M17" s="91">
        <v>500515</v>
      </c>
      <c r="N17" s="91">
        <v>388469</v>
      </c>
      <c r="O17" s="131">
        <v>98.9</v>
      </c>
      <c r="P17" s="93">
        <v>112.3</v>
      </c>
      <c r="Q17" s="93">
        <v>99.6</v>
      </c>
      <c r="R17" s="93">
        <v>99.2</v>
      </c>
      <c r="S17" s="94">
        <v>12856</v>
      </c>
      <c r="T17" s="94">
        <v>15985</v>
      </c>
      <c r="U17" s="33">
        <v>2425</v>
      </c>
      <c r="V17" s="34"/>
    </row>
    <row r="18" spans="1:22" ht="18" customHeight="1" x14ac:dyDescent="0.2">
      <c r="A18" s="89">
        <v>6</v>
      </c>
      <c r="B18" s="28">
        <v>634971</v>
      </c>
      <c r="C18" s="28">
        <v>-408</v>
      </c>
      <c r="D18" s="138">
        <v>97.9</v>
      </c>
      <c r="E18" s="133" t="s">
        <v>85</v>
      </c>
      <c r="F18" s="33">
        <v>4771</v>
      </c>
      <c r="G18" s="91">
        <v>3033805</v>
      </c>
      <c r="H18" s="91">
        <v>1437223</v>
      </c>
      <c r="I18" s="38">
        <v>109.4</v>
      </c>
      <c r="J18" s="38">
        <v>125.7</v>
      </c>
      <c r="K18" s="93">
        <v>101</v>
      </c>
      <c r="L18" s="93">
        <v>99.9</v>
      </c>
      <c r="M18" s="91">
        <v>1056387</v>
      </c>
      <c r="N18" s="91">
        <v>332776</v>
      </c>
      <c r="O18" s="131">
        <v>97.2</v>
      </c>
      <c r="P18" s="93">
        <v>113.6</v>
      </c>
      <c r="Q18" s="93">
        <v>102.1</v>
      </c>
      <c r="R18" s="93">
        <v>104.7</v>
      </c>
      <c r="S18" s="94">
        <v>12539</v>
      </c>
      <c r="T18" s="94">
        <v>15418</v>
      </c>
      <c r="U18" s="33">
        <v>2686</v>
      </c>
      <c r="V18" s="34"/>
    </row>
    <row r="19" spans="1:22" ht="18" customHeight="1" x14ac:dyDescent="0.2">
      <c r="A19" s="89">
        <v>7</v>
      </c>
      <c r="B19" s="28">
        <v>634514</v>
      </c>
      <c r="C19" s="28">
        <v>-457</v>
      </c>
      <c r="D19" s="133">
        <v>104.1</v>
      </c>
      <c r="E19" s="133" t="s">
        <v>86</v>
      </c>
      <c r="F19" s="33">
        <v>5062</v>
      </c>
      <c r="G19" s="91">
        <v>2979679</v>
      </c>
      <c r="H19" s="91">
        <v>1430696</v>
      </c>
      <c r="I19" s="38">
        <v>109.6</v>
      </c>
      <c r="J19" s="38">
        <v>126.4</v>
      </c>
      <c r="K19" s="93">
        <v>101</v>
      </c>
      <c r="L19" s="93">
        <v>100.5</v>
      </c>
      <c r="M19" s="91">
        <v>675552</v>
      </c>
      <c r="N19" s="91">
        <v>522781</v>
      </c>
      <c r="O19" s="131">
        <v>98.5</v>
      </c>
      <c r="P19" s="93">
        <v>114.7</v>
      </c>
      <c r="Q19" s="93">
        <v>102.8</v>
      </c>
      <c r="R19" s="93">
        <v>113.4</v>
      </c>
      <c r="S19" s="94">
        <v>11753</v>
      </c>
      <c r="T19" s="94">
        <v>15805</v>
      </c>
      <c r="U19" s="33">
        <v>2949</v>
      </c>
      <c r="V19" s="34"/>
    </row>
    <row r="20" spans="1:22" ht="18" customHeight="1" x14ac:dyDescent="0.2">
      <c r="A20" s="89">
        <v>8</v>
      </c>
      <c r="B20" s="28">
        <v>634156</v>
      </c>
      <c r="C20" s="145">
        <v>-358</v>
      </c>
      <c r="D20" s="133" t="s">
        <v>90</v>
      </c>
      <c r="E20" s="133" t="s">
        <v>87</v>
      </c>
      <c r="F20" s="33">
        <v>5451</v>
      </c>
      <c r="G20" s="91">
        <v>2997614</v>
      </c>
      <c r="H20" s="91">
        <v>1434305</v>
      </c>
      <c r="I20" s="38">
        <v>111.3</v>
      </c>
      <c r="J20" s="38">
        <v>128</v>
      </c>
      <c r="K20" s="93">
        <v>101</v>
      </c>
      <c r="L20" s="93">
        <v>101.6</v>
      </c>
      <c r="M20" s="91">
        <v>582779</v>
      </c>
      <c r="N20" s="91">
        <v>317020</v>
      </c>
      <c r="O20" s="131">
        <v>98.1</v>
      </c>
      <c r="P20" s="93">
        <v>112.9</v>
      </c>
      <c r="Q20" s="93">
        <v>99.5</v>
      </c>
      <c r="R20" s="93">
        <v>99.2</v>
      </c>
      <c r="S20" s="94">
        <v>11248</v>
      </c>
      <c r="T20" s="94">
        <v>15375</v>
      </c>
      <c r="U20" s="33">
        <v>2748</v>
      </c>
      <c r="V20" s="34"/>
    </row>
    <row r="21" spans="1:22" ht="18" customHeight="1" x14ac:dyDescent="0.2">
      <c r="A21" s="89">
        <v>9</v>
      </c>
      <c r="B21" s="28">
        <v>633609</v>
      </c>
      <c r="C21" s="28">
        <v>-547</v>
      </c>
      <c r="D21" s="136" t="s">
        <v>91</v>
      </c>
      <c r="E21" s="137" t="s">
        <v>88</v>
      </c>
      <c r="F21" s="33">
        <v>4552</v>
      </c>
      <c r="G21" s="91">
        <v>2947411</v>
      </c>
      <c r="H21" s="91">
        <v>1438037</v>
      </c>
      <c r="I21" s="38">
        <v>111.6</v>
      </c>
      <c r="J21" s="38">
        <v>130.1</v>
      </c>
      <c r="K21" s="93">
        <v>101</v>
      </c>
      <c r="L21" s="93">
        <v>101.4</v>
      </c>
      <c r="M21" s="91">
        <v>544691</v>
      </c>
      <c r="N21" s="91">
        <v>343445</v>
      </c>
      <c r="O21" s="131">
        <v>98.2</v>
      </c>
      <c r="P21" s="93">
        <v>112.6</v>
      </c>
      <c r="Q21" s="93">
        <v>98.9</v>
      </c>
      <c r="R21" s="93">
        <v>103.9</v>
      </c>
      <c r="S21" s="94">
        <v>11166</v>
      </c>
      <c r="T21" s="94">
        <v>15764</v>
      </c>
      <c r="U21" s="33">
        <v>2866</v>
      </c>
      <c r="V21" s="34"/>
    </row>
    <row r="22" spans="1:22" ht="18" customHeight="1" x14ac:dyDescent="0.2">
      <c r="A22" s="89">
        <v>10</v>
      </c>
      <c r="B22" s="28">
        <v>629460</v>
      </c>
      <c r="C22" s="28">
        <v>-504</v>
      </c>
      <c r="D22" s="137">
        <v>103</v>
      </c>
      <c r="E22" s="137" t="s">
        <v>92</v>
      </c>
      <c r="F22" s="33">
        <v>4754</v>
      </c>
      <c r="G22" s="91">
        <v>2924120</v>
      </c>
      <c r="H22" s="91">
        <v>1446035</v>
      </c>
      <c r="I22" s="38">
        <v>111.8</v>
      </c>
      <c r="J22" s="38">
        <v>131</v>
      </c>
      <c r="K22" s="93">
        <v>100.9</v>
      </c>
      <c r="L22" s="93">
        <v>101.4</v>
      </c>
      <c r="M22" s="91">
        <v>580661</v>
      </c>
      <c r="N22" s="91">
        <v>314820</v>
      </c>
      <c r="O22" s="131">
        <v>98</v>
      </c>
      <c r="P22" s="93">
        <v>115.6</v>
      </c>
      <c r="Q22" s="93">
        <v>101.3</v>
      </c>
      <c r="R22" s="93">
        <v>111</v>
      </c>
      <c r="S22" s="94">
        <v>11225</v>
      </c>
      <c r="T22" s="94">
        <v>15228</v>
      </c>
      <c r="U22" s="33">
        <v>2606</v>
      </c>
      <c r="V22" s="34"/>
    </row>
    <row r="23" spans="1:22" ht="18" customHeight="1" x14ac:dyDescent="0.2">
      <c r="A23" s="89">
        <v>11</v>
      </c>
      <c r="B23" s="28">
        <v>629111</v>
      </c>
      <c r="C23" s="28">
        <v>-349</v>
      </c>
      <c r="D23" s="136">
        <v>91.8</v>
      </c>
      <c r="E23" s="134" t="s">
        <v>98</v>
      </c>
      <c r="F23" s="33">
        <v>4924</v>
      </c>
      <c r="G23" s="91">
        <v>2958370</v>
      </c>
      <c r="H23" s="91">
        <v>1455354</v>
      </c>
      <c r="I23" s="38">
        <v>112.1</v>
      </c>
      <c r="J23" s="38">
        <v>130.5</v>
      </c>
      <c r="K23" s="93">
        <v>100.9</v>
      </c>
      <c r="L23" s="93">
        <v>101.1</v>
      </c>
      <c r="M23" s="91">
        <v>525980</v>
      </c>
      <c r="N23" s="91">
        <v>329443</v>
      </c>
      <c r="O23" s="131">
        <v>97.9</v>
      </c>
      <c r="P23" s="93">
        <v>115.2</v>
      </c>
      <c r="Q23" s="93">
        <v>100.6</v>
      </c>
      <c r="R23" s="93">
        <v>114.2</v>
      </c>
      <c r="S23" s="94">
        <v>10864</v>
      </c>
      <c r="T23" s="94">
        <v>15040</v>
      </c>
      <c r="U23" s="33">
        <v>2451</v>
      </c>
      <c r="V23" s="34"/>
    </row>
    <row r="24" spans="1:22" ht="18" customHeight="1" x14ac:dyDescent="0.2">
      <c r="A24" s="89">
        <v>12</v>
      </c>
      <c r="B24" s="28">
        <v>628583</v>
      </c>
      <c r="C24" s="28">
        <v>-528</v>
      </c>
      <c r="D24" s="136">
        <v>106.7</v>
      </c>
      <c r="E24" s="137">
        <v>100</v>
      </c>
      <c r="F24" s="95">
        <v>6118</v>
      </c>
      <c r="G24" s="91">
        <v>2966939</v>
      </c>
      <c r="H24" s="91">
        <v>1464931</v>
      </c>
      <c r="I24" s="38">
        <v>111.9</v>
      </c>
      <c r="J24" s="38">
        <v>130.4</v>
      </c>
      <c r="K24" s="93">
        <v>101.1</v>
      </c>
      <c r="L24" s="93">
        <v>100</v>
      </c>
      <c r="M24" s="91">
        <v>1338935</v>
      </c>
      <c r="N24" s="91">
        <v>417802</v>
      </c>
      <c r="O24" s="131">
        <v>98</v>
      </c>
      <c r="P24" s="93">
        <v>114.2</v>
      </c>
      <c r="Q24" s="93">
        <v>100</v>
      </c>
      <c r="R24" s="93">
        <v>109.4</v>
      </c>
      <c r="S24" s="94">
        <v>10517</v>
      </c>
      <c r="T24" s="94">
        <v>15561</v>
      </c>
      <c r="U24" s="33">
        <v>2472</v>
      </c>
      <c r="V24" s="34"/>
    </row>
    <row r="25" spans="1:22" ht="18" customHeight="1" x14ac:dyDescent="0.2">
      <c r="A25" s="89" t="s">
        <v>89</v>
      </c>
      <c r="B25" s="28">
        <v>627869</v>
      </c>
      <c r="C25" s="28">
        <v>-714</v>
      </c>
      <c r="D25" s="137">
        <v>98.1</v>
      </c>
      <c r="E25" s="136">
        <v>107.9</v>
      </c>
      <c r="F25" s="95">
        <v>5165</v>
      </c>
      <c r="G25" s="91">
        <v>2959603</v>
      </c>
      <c r="H25" s="91">
        <v>1446587</v>
      </c>
      <c r="I25" s="38">
        <v>111.9</v>
      </c>
      <c r="J25" s="38">
        <v>131</v>
      </c>
      <c r="K25" s="93">
        <v>101</v>
      </c>
      <c r="L25" s="93">
        <v>99.2</v>
      </c>
      <c r="M25" s="91">
        <v>557875</v>
      </c>
      <c r="N25" s="91">
        <v>324063</v>
      </c>
      <c r="O25" s="131">
        <v>97.6</v>
      </c>
      <c r="P25" s="93">
        <v>115.8</v>
      </c>
      <c r="Q25" s="93">
        <v>101.3</v>
      </c>
      <c r="R25" s="93">
        <v>109.4</v>
      </c>
      <c r="S25" s="94">
        <v>10924</v>
      </c>
      <c r="T25" s="94">
        <v>16058</v>
      </c>
      <c r="U25" s="33">
        <v>2323</v>
      </c>
      <c r="V25" s="34"/>
    </row>
    <row r="26" spans="1:22" ht="18" customHeight="1" x14ac:dyDescent="0.2">
      <c r="A26" s="126">
        <v>2</v>
      </c>
      <c r="B26" s="28">
        <v>627126</v>
      </c>
      <c r="C26" s="28">
        <v>-743</v>
      </c>
      <c r="D26" s="135" t="s">
        <v>119</v>
      </c>
      <c r="E26" s="135" t="s">
        <v>121</v>
      </c>
      <c r="F26" s="95">
        <v>4428</v>
      </c>
      <c r="G26" s="91">
        <v>2967716</v>
      </c>
      <c r="H26" s="91">
        <v>1457464</v>
      </c>
      <c r="I26" s="38">
        <v>111.3</v>
      </c>
      <c r="J26" s="38">
        <v>131.30000000000001</v>
      </c>
      <c r="K26" s="93">
        <v>101.1</v>
      </c>
      <c r="L26" s="93">
        <v>99.5</v>
      </c>
      <c r="M26" s="91">
        <v>609213</v>
      </c>
      <c r="N26" s="91">
        <v>353318</v>
      </c>
      <c r="O26" s="131">
        <v>97.4</v>
      </c>
      <c r="P26" s="93">
        <v>117.6</v>
      </c>
      <c r="Q26" s="93">
        <v>103.5</v>
      </c>
      <c r="R26" s="93">
        <v>113.4</v>
      </c>
      <c r="S26" s="94">
        <v>11347</v>
      </c>
      <c r="T26" s="94">
        <v>16320</v>
      </c>
      <c r="U26" s="33">
        <v>2221</v>
      </c>
      <c r="V26" s="34"/>
    </row>
    <row r="27" spans="1:22" ht="18" customHeight="1" x14ac:dyDescent="0.2">
      <c r="A27" s="89">
        <v>3</v>
      </c>
      <c r="B27" s="28">
        <v>626163</v>
      </c>
      <c r="C27" s="28">
        <v>-963</v>
      </c>
      <c r="D27" s="135" t="s">
        <v>120</v>
      </c>
      <c r="E27" s="135" t="s">
        <v>122</v>
      </c>
      <c r="F27" s="95">
        <v>4826</v>
      </c>
      <c r="G27" s="91">
        <v>3007459</v>
      </c>
      <c r="H27" s="91">
        <v>1499254</v>
      </c>
      <c r="I27" s="38">
        <v>112</v>
      </c>
      <c r="J27" s="38">
        <v>130.6</v>
      </c>
      <c r="K27" s="93">
        <v>101.1</v>
      </c>
      <c r="L27" s="93">
        <v>103.3</v>
      </c>
      <c r="M27" s="91">
        <v>568027</v>
      </c>
      <c r="N27" s="91">
        <v>430001</v>
      </c>
      <c r="O27" s="93">
        <v>97.3</v>
      </c>
      <c r="P27" s="93">
        <v>117.1</v>
      </c>
      <c r="Q27" s="93">
        <v>102.4</v>
      </c>
      <c r="R27" s="93">
        <v>123.6</v>
      </c>
      <c r="S27" s="94">
        <v>11934</v>
      </c>
      <c r="T27" s="94">
        <v>17535</v>
      </c>
      <c r="U27" s="95">
        <v>2334</v>
      </c>
      <c r="V27" s="34"/>
    </row>
    <row r="28" spans="1:22" ht="18" customHeight="1" x14ac:dyDescent="0.2">
      <c r="A28" s="43" t="s">
        <v>41</v>
      </c>
      <c r="B28" s="96">
        <v>99.8</v>
      </c>
      <c r="C28" s="120" t="s">
        <v>75</v>
      </c>
      <c r="D28" s="120" t="s">
        <v>75</v>
      </c>
      <c r="E28" s="143">
        <v>103.7</v>
      </c>
      <c r="F28" s="96">
        <f>ROUND(F27/F26*100,1)</f>
        <v>109</v>
      </c>
      <c r="G28" s="120">
        <f>ROUND(G27/G26*100,1)</f>
        <v>101.3</v>
      </c>
      <c r="H28" s="120">
        <f t="shared" ref="H28:N28" si="0">ROUND(H27/H26*100,1)</f>
        <v>102.9</v>
      </c>
      <c r="I28" s="96">
        <f t="shared" si="0"/>
        <v>100.6</v>
      </c>
      <c r="J28" s="96">
        <f t="shared" si="0"/>
        <v>99.5</v>
      </c>
      <c r="K28" s="96">
        <f t="shared" si="0"/>
        <v>100</v>
      </c>
      <c r="L28" s="96">
        <f t="shared" si="0"/>
        <v>103.8</v>
      </c>
      <c r="M28" s="96">
        <f t="shared" si="0"/>
        <v>93.2</v>
      </c>
      <c r="N28" s="96">
        <f t="shared" si="0"/>
        <v>121.7</v>
      </c>
      <c r="O28" s="128" t="s">
        <v>75</v>
      </c>
      <c r="P28" s="128" t="s">
        <v>75</v>
      </c>
      <c r="Q28" s="128" t="s">
        <v>75</v>
      </c>
      <c r="R28" s="128" t="s">
        <v>75</v>
      </c>
      <c r="S28" s="96">
        <f t="shared" ref="S28:U28" si="1">ROUND(S27/S26*100,1)</f>
        <v>105.2</v>
      </c>
      <c r="T28" s="96">
        <f t="shared" si="1"/>
        <v>107.4</v>
      </c>
      <c r="U28" s="143">
        <f t="shared" si="1"/>
        <v>105.1</v>
      </c>
      <c r="V28" s="148"/>
    </row>
    <row r="29" spans="1:22" ht="18" customHeight="1" x14ac:dyDescent="0.2">
      <c r="A29" s="45" t="s">
        <v>42</v>
      </c>
      <c r="B29" s="97" t="s">
        <v>75</v>
      </c>
      <c r="C29" s="97" t="s">
        <v>75</v>
      </c>
      <c r="D29" s="142">
        <v>114</v>
      </c>
      <c r="E29" s="97" t="s">
        <v>75</v>
      </c>
      <c r="F29" s="97">
        <f>ROUND(F27/F15*100,1)</f>
        <v>99.2</v>
      </c>
      <c r="G29" s="97">
        <f>ROUND(G27/G15*100,1)</f>
        <v>101.7</v>
      </c>
      <c r="H29" s="97">
        <f>ROUND(H27/H15*100,1)</f>
        <v>103.8</v>
      </c>
      <c r="I29" s="97">
        <f>ROUND(I27/I15*100,1)</f>
        <v>101.5</v>
      </c>
      <c r="J29" s="97">
        <f>ROUND(J27/J15*100,1)</f>
        <v>104</v>
      </c>
      <c r="K29" s="97">
        <f t="shared" ref="K29:N29" si="2">ROUND(K27/K15*100,1)</f>
        <v>100.9</v>
      </c>
      <c r="L29" s="97">
        <f t="shared" si="2"/>
        <v>103.1</v>
      </c>
      <c r="M29" s="97">
        <f t="shared" si="2"/>
        <v>114.4</v>
      </c>
      <c r="N29" s="97">
        <f t="shared" si="2"/>
        <v>121.2</v>
      </c>
      <c r="O29" s="97" t="s">
        <v>75</v>
      </c>
      <c r="P29" s="97" t="s">
        <v>75</v>
      </c>
      <c r="Q29" s="97" t="s">
        <v>75</v>
      </c>
      <c r="R29" s="97" t="s">
        <v>75</v>
      </c>
      <c r="S29" s="97">
        <f t="shared" ref="S29:U29" si="3">ROUND(S27/S15*100,1)</f>
        <v>97.8</v>
      </c>
      <c r="T29" s="97">
        <f t="shared" si="3"/>
        <v>102.1</v>
      </c>
      <c r="U29" s="142">
        <f t="shared" si="3"/>
        <v>113.5</v>
      </c>
      <c r="V29" s="31"/>
    </row>
    <row r="30" spans="1:22" ht="30" customHeight="1" x14ac:dyDescent="0.2">
      <c r="A30" s="98" t="s">
        <v>43</v>
      </c>
      <c r="B30" s="191" t="s">
        <v>65</v>
      </c>
      <c r="C30" s="192"/>
      <c r="D30" s="192"/>
      <c r="E30" s="193"/>
      <c r="F30" s="146" t="s">
        <v>45</v>
      </c>
      <c r="G30" s="191" t="s">
        <v>66</v>
      </c>
      <c r="H30" s="193"/>
      <c r="I30" s="198" t="s">
        <v>67</v>
      </c>
      <c r="J30" s="199"/>
      <c r="K30" s="199"/>
      <c r="L30" s="200"/>
      <c r="M30" s="189" t="s">
        <v>44</v>
      </c>
      <c r="N30" s="197"/>
      <c r="O30" s="194" t="s">
        <v>67</v>
      </c>
      <c r="P30" s="195"/>
      <c r="Q30" s="195"/>
      <c r="R30" s="196"/>
      <c r="S30" s="189" t="s">
        <v>68</v>
      </c>
      <c r="T30" s="190"/>
      <c r="U30" s="190"/>
      <c r="V30" s="149"/>
    </row>
    <row r="31" spans="1:22" ht="15" customHeight="1" x14ac:dyDescent="0.2">
      <c r="A31" s="99"/>
      <c r="B31" s="100" t="s">
        <v>100</v>
      </c>
      <c r="O31" s="50" t="s">
        <v>112</v>
      </c>
    </row>
    <row r="32" spans="1:22" ht="15" customHeight="1" x14ac:dyDescent="0.2">
      <c r="A32" s="51"/>
      <c r="B32" s="100" t="s">
        <v>127</v>
      </c>
      <c r="O32" s="50" t="s">
        <v>113</v>
      </c>
    </row>
    <row r="33" spans="1:22" ht="15" customHeight="1" x14ac:dyDescent="0.2">
      <c r="A33" s="100"/>
      <c r="B33" s="52" t="s">
        <v>101</v>
      </c>
      <c r="I33" s="122"/>
      <c r="J33" s="122"/>
      <c r="K33" s="122"/>
      <c r="L33" s="122"/>
      <c r="M33" s="122"/>
      <c r="O33" s="50" t="s">
        <v>114</v>
      </c>
    </row>
    <row r="34" spans="1:22" ht="15" customHeight="1" x14ac:dyDescent="0.2">
      <c r="A34" s="100"/>
      <c r="B34" s="52" t="s">
        <v>128</v>
      </c>
      <c r="I34" s="101"/>
      <c r="J34" s="101"/>
      <c r="K34" s="101"/>
      <c r="L34" s="101"/>
      <c r="M34" s="101"/>
    </row>
    <row r="35" spans="1:22" ht="15" customHeight="1" x14ac:dyDescent="0.2">
      <c r="A35" s="100"/>
      <c r="B35" s="52" t="s">
        <v>102</v>
      </c>
      <c r="I35" s="101"/>
      <c r="J35" s="101"/>
      <c r="K35" s="101"/>
      <c r="L35" s="101"/>
      <c r="M35" s="101"/>
    </row>
    <row r="36" spans="1:22" ht="15" customHeight="1" x14ac:dyDescent="0.2">
      <c r="A36" s="100"/>
      <c r="B36" s="50" t="s">
        <v>78</v>
      </c>
    </row>
    <row r="37" spans="1:22" x14ac:dyDescent="0.2">
      <c r="A37" s="100"/>
      <c r="B37" s="50" t="s">
        <v>103</v>
      </c>
    </row>
    <row r="38" spans="1:22" x14ac:dyDescent="0.2">
      <c r="A38" s="52"/>
      <c r="B38" s="50" t="s">
        <v>104</v>
      </c>
      <c r="I38" s="56"/>
    </row>
    <row r="39" spans="1:22" x14ac:dyDescent="0.2">
      <c r="A39" s="100"/>
      <c r="B39" s="50" t="s">
        <v>105</v>
      </c>
      <c r="I39" s="102"/>
    </row>
    <row r="40" spans="1:22" x14ac:dyDescent="0.2">
      <c r="U40" s="54"/>
      <c r="V40" s="51" t="s">
        <v>69</v>
      </c>
    </row>
    <row r="41" spans="1:22" x14ac:dyDescent="0.2">
      <c r="A41" s="52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</row>
    <row r="49" spans="2:19" x14ac:dyDescent="0.2">
      <c r="B49" s="104"/>
      <c r="C49" s="104"/>
      <c r="D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</row>
    <row r="50" spans="2:19" x14ac:dyDescent="0.2">
      <c r="B50" s="105"/>
      <c r="C50" s="105"/>
      <c r="D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</row>
  </sheetData>
  <mergeCells count="30">
    <mergeCell ref="S30:U30"/>
    <mergeCell ref="B30:E30"/>
    <mergeCell ref="O30:R30"/>
    <mergeCell ref="G30:H30"/>
    <mergeCell ref="M30:N30"/>
    <mergeCell ref="I30:L30"/>
    <mergeCell ref="V4:V7"/>
    <mergeCell ref="D6:D7"/>
    <mergeCell ref="E6:E7"/>
    <mergeCell ref="K6:K7"/>
    <mergeCell ref="L6:L7"/>
    <mergeCell ref="M6:M7"/>
    <mergeCell ref="N6:N7"/>
    <mergeCell ref="P6:P7"/>
    <mergeCell ref="Q6:Q7"/>
    <mergeCell ref="O3:U3"/>
    <mergeCell ref="B4:B6"/>
    <mergeCell ref="D4:E5"/>
    <mergeCell ref="S6:S7"/>
    <mergeCell ref="T6:T7"/>
    <mergeCell ref="B3:C3"/>
    <mergeCell ref="D3:E3"/>
    <mergeCell ref="G3:H3"/>
    <mergeCell ref="G4:H5"/>
    <mergeCell ref="I3:L3"/>
    <mergeCell ref="I4:L5"/>
    <mergeCell ref="I6:I7"/>
    <mergeCell ref="J6:J7"/>
    <mergeCell ref="M3:N3"/>
    <mergeCell ref="M4:N5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colBreaks count="2" manualBreakCount="2">
    <brk id="8" max="38" man="1"/>
    <brk id="14" max="3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X41"/>
  <sheetViews>
    <sheetView view="pageBreakPreview" topLeftCell="A11" zoomScaleNormal="100" zoomScaleSheetLayoutView="100" workbookViewId="0">
      <selection activeCell="D31" sqref="D31"/>
    </sheetView>
  </sheetViews>
  <sheetFormatPr defaultRowHeight="13" x14ac:dyDescent="0.2"/>
  <cols>
    <col min="1" max="1" width="14.6328125" style="2" customWidth="1"/>
    <col min="2" max="2" width="14.90625" style="2" customWidth="1"/>
    <col min="3" max="3" width="13.81640625" style="2" customWidth="1"/>
    <col min="4" max="5" width="12.90625" style="2" customWidth="1"/>
    <col min="6" max="6" width="16.1796875" style="2" customWidth="1"/>
    <col min="7" max="8" width="16.08984375" style="2" customWidth="1"/>
    <col min="9" max="14" width="17.36328125" style="2" customWidth="1"/>
    <col min="15" max="18" width="16.453125" style="2" customWidth="1"/>
    <col min="19" max="21" width="13.81640625" style="2" customWidth="1"/>
    <col min="22" max="22" width="12.81640625" style="2" customWidth="1"/>
  </cols>
  <sheetData>
    <row r="1" spans="1:24" ht="16.5" x14ac:dyDescent="0.2">
      <c r="A1" s="127" t="s">
        <v>0</v>
      </c>
    </row>
    <row r="2" spans="1:24" ht="14.5" thickBot="1" x14ac:dyDescent="0.25">
      <c r="A2" s="3" t="s">
        <v>1</v>
      </c>
      <c r="B2" s="4"/>
      <c r="C2" s="4"/>
      <c r="D2" s="4"/>
      <c r="E2" s="5"/>
      <c r="F2" s="4"/>
      <c r="G2" s="4"/>
      <c r="H2" s="4"/>
      <c r="I2" s="4"/>
      <c r="J2" s="4"/>
      <c r="K2" s="4"/>
      <c r="L2" s="4"/>
      <c r="M2" s="4"/>
      <c r="N2" s="6"/>
      <c r="O2" s="4"/>
      <c r="P2" s="4"/>
      <c r="Q2" s="4"/>
      <c r="R2" s="4"/>
      <c r="S2" s="4"/>
      <c r="T2" s="4"/>
      <c r="U2" s="4"/>
      <c r="V2" s="4"/>
    </row>
    <row r="3" spans="1:24" ht="13.5" thickTop="1" x14ac:dyDescent="0.2">
      <c r="A3" s="7"/>
      <c r="B3" s="201" t="s">
        <v>2</v>
      </c>
      <c r="C3" s="203"/>
      <c r="D3" s="201" t="s">
        <v>3</v>
      </c>
      <c r="E3" s="203"/>
      <c r="F3" s="8" t="s">
        <v>4</v>
      </c>
      <c r="G3" s="201" t="s">
        <v>5</v>
      </c>
      <c r="H3" s="204"/>
      <c r="I3" s="201" t="s">
        <v>6</v>
      </c>
      <c r="J3" s="202"/>
      <c r="K3" s="202"/>
      <c r="L3" s="205"/>
      <c r="M3" s="201" t="s">
        <v>7</v>
      </c>
      <c r="N3" s="203"/>
      <c r="O3" s="201" t="s">
        <v>8</v>
      </c>
      <c r="P3" s="202"/>
      <c r="Q3" s="202"/>
      <c r="R3" s="202"/>
      <c r="S3" s="202"/>
      <c r="T3" s="202"/>
      <c r="U3" s="202"/>
      <c r="V3" s="149"/>
    </row>
    <row r="4" spans="1:24" x14ac:dyDescent="0.2">
      <c r="A4" s="9"/>
      <c r="B4" s="206" t="s">
        <v>9</v>
      </c>
      <c r="C4" s="11"/>
      <c r="D4" s="208" t="s">
        <v>74</v>
      </c>
      <c r="E4" s="209"/>
      <c r="F4" s="12"/>
      <c r="G4" s="212" t="s">
        <v>99</v>
      </c>
      <c r="H4" s="213"/>
      <c r="I4" s="212" t="s">
        <v>71</v>
      </c>
      <c r="J4" s="219"/>
      <c r="K4" s="219"/>
      <c r="L4" s="220"/>
      <c r="M4" s="212" t="s">
        <v>10</v>
      </c>
      <c r="N4" s="216"/>
      <c r="O4" s="14" t="s">
        <v>106</v>
      </c>
      <c r="P4" s="14" t="s">
        <v>107</v>
      </c>
      <c r="Q4" s="14" t="s">
        <v>116</v>
      </c>
      <c r="R4" s="14" t="s">
        <v>109</v>
      </c>
      <c r="S4" s="233" t="s">
        <v>110</v>
      </c>
      <c r="T4" s="234"/>
      <c r="U4" s="15" t="s">
        <v>11</v>
      </c>
      <c r="V4" s="182"/>
    </row>
    <row r="5" spans="1:24" x14ac:dyDescent="0.2">
      <c r="A5" s="9" t="s">
        <v>12</v>
      </c>
      <c r="B5" s="207"/>
      <c r="C5" s="10" t="s">
        <v>13</v>
      </c>
      <c r="D5" s="210"/>
      <c r="E5" s="211"/>
      <c r="F5" s="16" t="s">
        <v>14</v>
      </c>
      <c r="G5" s="214"/>
      <c r="H5" s="215"/>
      <c r="I5" s="221"/>
      <c r="J5" s="222"/>
      <c r="K5" s="222"/>
      <c r="L5" s="223"/>
      <c r="M5" s="217"/>
      <c r="N5" s="218"/>
      <c r="O5" s="17" t="s">
        <v>15</v>
      </c>
      <c r="P5" s="17" t="s">
        <v>15</v>
      </c>
      <c r="Q5" s="17" t="s">
        <v>15</v>
      </c>
      <c r="R5" s="17" t="s">
        <v>15</v>
      </c>
      <c r="S5" s="18" t="s">
        <v>16</v>
      </c>
      <c r="T5" s="19"/>
      <c r="U5" s="10" t="s">
        <v>17</v>
      </c>
      <c r="V5" s="226"/>
    </row>
    <row r="6" spans="1:24" ht="18.75" customHeight="1" x14ac:dyDescent="0.2">
      <c r="A6" s="20"/>
      <c r="B6" s="207"/>
      <c r="C6" s="10" t="s">
        <v>18</v>
      </c>
      <c r="D6" s="224" t="s">
        <v>19</v>
      </c>
      <c r="E6" s="228" t="s">
        <v>20</v>
      </c>
      <c r="F6" s="10" t="s">
        <v>21</v>
      </c>
      <c r="G6" s="13" t="s">
        <v>22</v>
      </c>
      <c r="H6" s="13" t="s">
        <v>23</v>
      </c>
      <c r="I6" s="224" t="s">
        <v>25</v>
      </c>
      <c r="J6" s="224" t="s">
        <v>26</v>
      </c>
      <c r="K6" s="224" t="s">
        <v>27</v>
      </c>
      <c r="L6" s="224" t="s">
        <v>28</v>
      </c>
      <c r="M6" s="224" t="s">
        <v>29</v>
      </c>
      <c r="N6" s="224" t="s">
        <v>30</v>
      </c>
      <c r="O6" s="21" t="s">
        <v>31</v>
      </c>
      <c r="P6" s="231" t="s">
        <v>32</v>
      </c>
      <c r="Q6" s="231" t="s">
        <v>32</v>
      </c>
      <c r="R6" s="21" t="s">
        <v>33</v>
      </c>
      <c r="S6" s="13" t="s">
        <v>34</v>
      </c>
      <c r="T6" s="13" t="s">
        <v>34</v>
      </c>
      <c r="U6" s="10" t="s">
        <v>111</v>
      </c>
      <c r="V6" s="226"/>
    </row>
    <row r="7" spans="1:24" ht="18.75" customHeight="1" x14ac:dyDescent="0.2">
      <c r="A7" s="20"/>
      <c r="B7" s="22" t="s">
        <v>62</v>
      </c>
      <c r="C7" s="22" t="s">
        <v>35</v>
      </c>
      <c r="D7" s="227"/>
      <c r="E7" s="229"/>
      <c r="F7" s="10"/>
      <c r="G7" s="12" t="s">
        <v>24</v>
      </c>
      <c r="H7" s="12" t="s">
        <v>24</v>
      </c>
      <c r="I7" s="225"/>
      <c r="J7" s="225"/>
      <c r="K7" s="225"/>
      <c r="L7" s="225"/>
      <c r="M7" s="230"/>
      <c r="N7" s="230"/>
      <c r="O7" s="23" t="s">
        <v>36</v>
      </c>
      <c r="P7" s="232"/>
      <c r="Q7" s="232"/>
      <c r="R7" s="23" t="s">
        <v>36</v>
      </c>
      <c r="S7" s="12" t="s">
        <v>37</v>
      </c>
      <c r="T7" s="12" t="s">
        <v>38</v>
      </c>
      <c r="U7" s="10" t="s">
        <v>39</v>
      </c>
      <c r="V7" s="226"/>
    </row>
    <row r="8" spans="1:24" x14ac:dyDescent="0.2">
      <c r="A8" s="24"/>
      <c r="B8" s="25"/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5"/>
      <c r="P8" s="25"/>
      <c r="Q8" s="25"/>
      <c r="R8" s="25"/>
      <c r="S8" s="25"/>
      <c r="T8" s="25"/>
      <c r="U8" s="26"/>
      <c r="V8" s="147"/>
    </row>
    <row r="9" spans="1:24" ht="15.75" customHeight="1" x14ac:dyDescent="0.2">
      <c r="A9" s="27" t="s">
        <v>82</v>
      </c>
      <c r="B9" s="29">
        <v>126146099</v>
      </c>
      <c r="C9" s="29">
        <v>-458566</v>
      </c>
      <c r="D9" s="30">
        <v>100</v>
      </c>
      <c r="E9" s="31" t="s">
        <v>40</v>
      </c>
      <c r="F9" s="109">
        <v>19504951</v>
      </c>
      <c r="G9" s="108">
        <v>899467</v>
      </c>
      <c r="H9" s="108">
        <v>558119</v>
      </c>
      <c r="I9" s="111">
        <v>100</v>
      </c>
      <c r="J9" s="111">
        <v>100</v>
      </c>
      <c r="K9" s="111">
        <v>100</v>
      </c>
      <c r="L9" s="111">
        <v>100</v>
      </c>
      <c r="M9" s="36">
        <v>609535</v>
      </c>
      <c r="N9" s="36">
        <v>305811</v>
      </c>
      <c r="O9" s="35">
        <v>100</v>
      </c>
      <c r="P9" s="35">
        <v>100</v>
      </c>
      <c r="Q9" s="35">
        <v>100</v>
      </c>
      <c r="R9" s="35">
        <v>100</v>
      </c>
      <c r="S9" s="32">
        <v>1883</v>
      </c>
      <c r="T9" s="32">
        <v>2070</v>
      </c>
      <c r="U9" s="32">
        <v>476</v>
      </c>
      <c r="V9" s="150"/>
    </row>
    <row r="10" spans="1:24" ht="15.75" customHeight="1" x14ac:dyDescent="0.2">
      <c r="A10" s="27">
        <v>3</v>
      </c>
      <c r="B10" s="29">
        <v>125502290</v>
      </c>
      <c r="C10" s="29">
        <v>-643809</v>
      </c>
      <c r="D10" s="30">
        <v>105.4</v>
      </c>
      <c r="E10" s="31" t="s">
        <v>40</v>
      </c>
      <c r="F10" s="109">
        <v>19907136</v>
      </c>
      <c r="G10" s="108">
        <v>928014</v>
      </c>
      <c r="H10" s="108">
        <v>567193</v>
      </c>
      <c r="I10" s="111">
        <v>99.8</v>
      </c>
      <c r="J10" s="111">
        <v>100</v>
      </c>
      <c r="K10" s="111">
        <v>100.6</v>
      </c>
      <c r="L10" s="111">
        <v>95</v>
      </c>
      <c r="M10" s="36">
        <v>605316</v>
      </c>
      <c r="N10" s="36">
        <v>309469</v>
      </c>
      <c r="O10" s="35">
        <v>98.9</v>
      </c>
      <c r="P10" s="35">
        <v>102.1</v>
      </c>
      <c r="Q10" s="35">
        <v>102.4</v>
      </c>
      <c r="R10" s="35">
        <v>114.7</v>
      </c>
      <c r="S10" s="32">
        <v>1956</v>
      </c>
      <c r="T10" s="32">
        <v>2266</v>
      </c>
      <c r="U10" s="32">
        <v>434</v>
      </c>
      <c r="V10" s="150"/>
    </row>
    <row r="11" spans="1:24" ht="15.75" customHeight="1" x14ac:dyDescent="0.2">
      <c r="A11" s="27">
        <v>4</v>
      </c>
      <c r="B11" s="29">
        <v>124946789</v>
      </c>
      <c r="C11" s="29">
        <v>-555501</v>
      </c>
      <c r="D11" s="30">
        <v>105.3</v>
      </c>
      <c r="E11" s="31" t="s">
        <v>40</v>
      </c>
      <c r="F11" s="109">
        <v>20660329</v>
      </c>
      <c r="G11" s="108">
        <v>961055</v>
      </c>
      <c r="H11" s="108">
        <v>593030</v>
      </c>
      <c r="I11" s="111">
        <v>102.3</v>
      </c>
      <c r="J11" s="111">
        <v>104.5</v>
      </c>
      <c r="K11" s="111">
        <v>101.3</v>
      </c>
      <c r="L11" s="111">
        <v>93.5</v>
      </c>
      <c r="M11" s="36">
        <v>617654</v>
      </c>
      <c r="N11" s="36">
        <v>320627</v>
      </c>
      <c r="O11" s="35">
        <v>97.5</v>
      </c>
      <c r="P11" s="35">
        <v>102.5</v>
      </c>
      <c r="Q11" s="35">
        <v>99.8</v>
      </c>
      <c r="R11" s="35">
        <v>119.6</v>
      </c>
      <c r="S11" s="32">
        <v>1916</v>
      </c>
      <c r="T11" s="32">
        <v>2511</v>
      </c>
      <c r="U11" s="32">
        <v>405</v>
      </c>
      <c r="V11" s="150"/>
    </row>
    <row r="12" spans="1:24" ht="15.75" customHeight="1" x14ac:dyDescent="0.2">
      <c r="A12" s="27">
        <v>5</v>
      </c>
      <c r="B12" s="29">
        <v>124351877</v>
      </c>
      <c r="C12" s="29">
        <v>-594912</v>
      </c>
      <c r="D12" s="30">
        <v>103.9</v>
      </c>
      <c r="E12" s="31" t="s">
        <v>40</v>
      </c>
      <c r="F12" s="109">
        <v>21604942</v>
      </c>
      <c r="G12" s="108">
        <v>991168</v>
      </c>
      <c r="H12" s="108">
        <v>619180</v>
      </c>
      <c r="I12" s="111">
        <v>105.6</v>
      </c>
      <c r="J12" s="111">
        <v>112.9</v>
      </c>
      <c r="K12" s="111">
        <v>102.4</v>
      </c>
      <c r="L12" s="111">
        <v>95.8</v>
      </c>
      <c r="M12" s="36">
        <v>608182</v>
      </c>
      <c r="N12" s="36">
        <v>318755</v>
      </c>
      <c r="O12" s="35">
        <v>97.7</v>
      </c>
      <c r="P12" s="35">
        <v>104.4</v>
      </c>
      <c r="Q12" s="35">
        <v>97.9</v>
      </c>
      <c r="R12" s="35">
        <v>113.3</v>
      </c>
      <c r="S12" s="32">
        <v>1918</v>
      </c>
      <c r="T12" s="32">
        <v>2472</v>
      </c>
      <c r="U12" s="32">
        <v>423</v>
      </c>
      <c r="V12" s="150"/>
    </row>
    <row r="13" spans="1:24" ht="15.75" customHeight="1" x14ac:dyDescent="0.2">
      <c r="A13" s="27">
        <v>6</v>
      </c>
      <c r="B13" s="29">
        <v>123801750</v>
      </c>
      <c r="C13" s="29">
        <v>-550127</v>
      </c>
      <c r="D13" s="140">
        <v>101.2</v>
      </c>
      <c r="E13" s="31" t="s">
        <v>79</v>
      </c>
      <c r="F13" s="109">
        <v>22381178</v>
      </c>
      <c r="G13" s="108">
        <v>1004541</v>
      </c>
      <c r="H13" s="108">
        <v>643311</v>
      </c>
      <c r="I13" s="111">
        <v>108.5</v>
      </c>
      <c r="J13" s="111">
        <v>117.8</v>
      </c>
      <c r="K13" s="111">
        <v>103.1</v>
      </c>
      <c r="L13" s="111">
        <v>97.4</v>
      </c>
      <c r="M13" s="36">
        <v>636155</v>
      </c>
      <c r="N13" s="36">
        <v>325137</v>
      </c>
      <c r="O13" s="35">
        <v>97.8</v>
      </c>
      <c r="P13" s="35">
        <v>106.7</v>
      </c>
      <c r="Q13" s="35">
        <v>97</v>
      </c>
      <c r="R13" s="35">
        <v>109.1</v>
      </c>
      <c r="S13" s="32">
        <v>1921</v>
      </c>
      <c r="T13" s="32">
        <v>2397</v>
      </c>
      <c r="U13" s="32">
        <v>427</v>
      </c>
      <c r="V13" s="150"/>
    </row>
    <row r="14" spans="1:24" ht="14.25" customHeight="1" x14ac:dyDescent="0.2">
      <c r="A14" s="106"/>
      <c r="B14" s="107"/>
      <c r="C14" s="107"/>
      <c r="D14" s="111"/>
      <c r="E14" s="111"/>
      <c r="F14" s="109"/>
      <c r="G14" s="110"/>
      <c r="H14" s="108"/>
      <c r="I14" s="114"/>
      <c r="J14" s="115"/>
      <c r="K14" s="115"/>
      <c r="L14" s="115"/>
      <c r="M14" s="116"/>
      <c r="N14" s="116"/>
      <c r="O14" s="114"/>
      <c r="P14" s="114"/>
      <c r="Q14" s="114"/>
      <c r="R14" s="114"/>
      <c r="S14" s="108"/>
      <c r="T14" s="108"/>
      <c r="U14" s="108"/>
      <c r="V14" s="117"/>
    </row>
    <row r="15" spans="1:24" ht="16.5" customHeight="1" x14ac:dyDescent="0.2">
      <c r="A15" s="119" t="s">
        <v>118</v>
      </c>
      <c r="B15" s="33">
        <v>123420055</v>
      </c>
      <c r="C15" s="28">
        <v>-23253</v>
      </c>
      <c r="D15" s="30">
        <v>110</v>
      </c>
      <c r="E15" s="30">
        <v>101.4</v>
      </c>
      <c r="F15" s="33">
        <v>1934951</v>
      </c>
      <c r="G15" s="34">
        <v>1004541</v>
      </c>
      <c r="H15" s="34">
        <v>643311</v>
      </c>
      <c r="I15" s="31">
        <v>111.1</v>
      </c>
      <c r="J15" s="31">
        <v>124.2</v>
      </c>
      <c r="K15" s="31">
        <v>103.6</v>
      </c>
      <c r="L15" s="31">
        <v>99.5</v>
      </c>
      <c r="M15" s="34">
        <v>524343</v>
      </c>
      <c r="N15" s="34">
        <v>382959</v>
      </c>
      <c r="O15" s="31">
        <v>97</v>
      </c>
      <c r="P15" s="31">
        <v>108.6</v>
      </c>
      <c r="Q15" s="31">
        <v>96</v>
      </c>
      <c r="R15" s="31">
        <v>112.7</v>
      </c>
      <c r="S15" s="41">
        <v>1899</v>
      </c>
      <c r="T15" s="41">
        <v>2445</v>
      </c>
      <c r="U15" s="42">
        <v>379</v>
      </c>
      <c r="V15" s="33"/>
      <c r="X15" s="123"/>
    </row>
    <row r="16" spans="1:24" ht="16.5" customHeight="1" x14ac:dyDescent="0.2">
      <c r="A16" s="119">
        <v>4</v>
      </c>
      <c r="B16" s="33">
        <v>123396802</v>
      </c>
      <c r="C16" s="28">
        <v>-54796</v>
      </c>
      <c r="D16" s="30">
        <v>99.8</v>
      </c>
      <c r="E16" s="30">
        <v>100.5</v>
      </c>
      <c r="F16" s="33">
        <v>1802512</v>
      </c>
      <c r="G16" s="34">
        <v>1006012</v>
      </c>
      <c r="H16" s="34">
        <v>641119</v>
      </c>
      <c r="I16" s="31">
        <v>111.5</v>
      </c>
      <c r="J16" s="31">
        <v>124</v>
      </c>
      <c r="K16" s="31">
        <v>103.9</v>
      </c>
      <c r="L16" s="31">
        <v>99.9</v>
      </c>
      <c r="M16" s="34">
        <v>589528</v>
      </c>
      <c r="N16" s="34">
        <v>363182</v>
      </c>
      <c r="O16" s="31">
        <v>98.3</v>
      </c>
      <c r="P16" s="31">
        <v>111.2</v>
      </c>
      <c r="Q16" s="31">
        <v>98</v>
      </c>
      <c r="R16" s="31">
        <v>112.7</v>
      </c>
      <c r="S16" s="41">
        <v>1998</v>
      </c>
      <c r="T16" s="41">
        <v>2363</v>
      </c>
      <c r="U16" s="42">
        <v>383</v>
      </c>
      <c r="V16" s="33"/>
      <c r="X16" s="123"/>
    </row>
    <row r="17" spans="1:24" ht="16.5" customHeight="1" x14ac:dyDescent="0.2">
      <c r="A17" s="119">
        <v>5</v>
      </c>
      <c r="B17" s="33">
        <v>123342006</v>
      </c>
      <c r="C17" s="28">
        <v>28935</v>
      </c>
      <c r="D17" s="30">
        <v>94.5</v>
      </c>
      <c r="E17" s="30">
        <v>101.8</v>
      </c>
      <c r="F17" s="33">
        <v>1849489</v>
      </c>
      <c r="G17" s="34">
        <v>1010271</v>
      </c>
      <c r="H17" s="34">
        <v>641730</v>
      </c>
      <c r="I17" s="31">
        <v>111.8</v>
      </c>
      <c r="J17" s="31">
        <v>124.4</v>
      </c>
      <c r="K17" s="31">
        <v>104</v>
      </c>
      <c r="L17" s="31">
        <v>99.6</v>
      </c>
      <c r="M17" s="34">
        <v>522318</v>
      </c>
      <c r="N17" s="34">
        <v>351466</v>
      </c>
      <c r="O17" s="31">
        <v>98.3</v>
      </c>
      <c r="P17" s="31">
        <v>110.7</v>
      </c>
      <c r="Q17" s="31">
        <v>97.2</v>
      </c>
      <c r="R17" s="31">
        <v>103.7</v>
      </c>
      <c r="S17" s="41">
        <v>2028</v>
      </c>
      <c r="T17" s="41">
        <v>2314</v>
      </c>
      <c r="U17" s="42">
        <v>421</v>
      </c>
      <c r="V17" s="33"/>
      <c r="X17" s="123"/>
    </row>
    <row r="18" spans="1:24" ht="16.5" customHeight="1" x14ac:dyDescent="0.2">
      <c r="A18" s="119">
        <v>6</v>
      </c>
      <c r="B18" s="33">
        <v>123370941</v>
      </c>
      <c r="C18" s="28">
        <v>-4207</v>
      </c>
      <c r="D18" s="40">
        <v>102.7</v>
      </c>
      <c r="E18" s="30">
        <v>101.5</v>
      </c>
      <c r="F18" s="33">
        <v>1882124</v>
      </c>
      <c r="G18" s="34">
        <v>1007727</v>
      </c>
      <c r="H18" s="34">
        <v>647918</v>
      </c>
      <c r="I18" s="31">
        <v>111.7</v>
      </c>
      <c r="J18" s="31">
        <v>124.6</v>
      </c>
      <c r="K18" s="31">
        <v>104</v>
      </c>
      <c r="L18" s="31">
        <v>99.6</v>
      </c>
      <c r="M18" s="34">
        <v>976268</v>
      </c>
      <c r="N18" s="34">
        <v>323202</v>
      </c>
      <c r="O18" s="31">
        <v>98.3</v>
      </c>
      <c r="P18" s="31">
        <v>112.3</v>
      </c>
      <c r="Q18" s="31">
        <v>98.7</v>
      </c>
      <c r="R18" s="31">
        <v>108.2</v>
      </c>
      <c r="S18" s="41">
        <v>2003</v>
      </c>
      <c r="T18" s="41">
        <v>2291</v>
      </c>
      <c r="U18" s="42">
        <v>456</v>
      </c>
      <c r="V18" s="33"/>
      <c r="X18" s="123"/>
    </row>
    <row r="19" spans="1:24" ht="16.5" customHeight="1" x14ac:dyDescent="0.2">
      <c r="A19" s="119">
        <v>7</v>
      </c>
      <c r="B19" s="33">
        <v>123366734</v>
      </c>
      <c r="C19" s="28">
        <v>-98784</v>
      </c>
      <c r="D19" s="40">
        <v>106.2</v>
      </c>
      <c r="E19" s="40">
        <v>100.5</v>
      </c>
      <c r="F19" s="33">
        <v>1925913</v>
      </c>
      <c r="G19" s="34">
        <v>1006078</v>
      </c>
      <c r="H19" s="34">
        <v>648598</v>
      </c>
      <c r="I19" s="31">
        <v>111.9</v>
      </c>
      <c r="J19" s="31">
        <v>125.1</v>
      </c>
      <c r="K19" s="31">
        <v>104.1</v>
      </c>
      <c r="L19" s="31">
        <v>100.2</v>
      </c>
      <c r="M19" s="34">
        <v>701283</v>
      </c>
      <c r="N19" s="34">
        <v>338900</v>
      </c>
      <c r="O19" s="31">
        <v>98</v>
      </c>
      <c r="P19" s="31">
        <v>112.4</v>
      </c>
      <c r="Q19" s="31">
        <v>98.6</v>
      </c>
      <c r="R19" s="31">
        <v>112.7</v>
      </c>
      <c r="S19" s="41">
        <v>1944</v>
      </c>
      <c r="T19" s="41">
        <v>2300</v>
      </c>
      <c r="U19" s="42">
        <v>522</v>
      </c>
      <c r="V19" s="33"/>
      <c r="X19" s="123"/>
    </row>
    <row r="20" spans="1:24" ht="16.5" customHeight="1" x14ac:dyDescent="0.2">
      <c r="A20" s="119">
        <v>8</v>
      </c>
      <c r="B20" s="33">
        <v>123267950</v>
      </c>
      <c r="C20" s="28">
        <v>-76062</v>
      </c>
      <c r="D20" s="40">
        <v>88.4</v>
      </c>
      <c r="E20" s="40">
        <v>99.2</v>
      </c>
      <c r="F20" s="33">
        <v>1927677</v>
      </c>
      <c r="G20" s="34">
        <v>1009265</v>
      </c>
      <c r="H20" s="34">
        <v>649829</v>
      </c>
      <c r="I20" s="31">
        <v>112.1</v>
      </c>
      <c r="J20" s="31">
        <v>126.1</v>
      </c>
      <c r="K20" s="31">
        <v>104.2</v>
      </c>
      <c r="L20" s="31">
        <v>100.6</v>
      </c>
      <c r="M20" s="34">
        <v>608578</v>
      </c>
      <c r="N20" s="34">
        <v>347325</v>
      </c>
      <c r="O20" s="31">
        <v>98</v>
      </c>
      <c r="P20" s="31">
        <v>111.1</v>
      </c>
      <c r="Q20" s="31">
        <v>97.3</v>
      </c>
      <c r="R20" s="31">
        <v>104.5</v>
      </c>
      <c r="S20" s="41">
        <v>1901</v>
      </c>
      <c r="T20" s="41">
        <v>2252</v>
      </c>
      <c r="U20" s="42">
        <v>512</v>
      </c>
      <c r="V20" s="33"/>
      <c r="X20" s="123"/>
    </row>
    <row r="21" spans="1:24" ht="16.5" customHeight="1" x14ac:dyDescent="0.2">
      <c r="A21" s="119">
        <v>9</v>
      </c>
      <c r="B21" s="33">
        <v>123191888</v>
      </c>
      <c r="C21" s="28">
        <v>27136</v>
      </c>
      <c r="D21" s="40">
        <v>105.9</v>
      </c>
      <c r="E21" s="40">
        <v>101</v>
      </c>
      <c r="F21" s="33">
        <v>1799271</v>
      </c>
      <c r="G21" s="34">
        <v>1006213</v>
      </c>
      <c r="H21" s="34">
        <v>651976</v>
      </c>
      <c r="I21" s="31">
        <v>112</v>
      </c>
      <c r="J21" s="31">
        <v>127</v>
      </c>
      <c r="K21" s="31">
        <v>104.2</v>
      </c>
      <c r="L21" s="31">
        <v>100.4</v>
      </c>
      <c r="M21" s="34">
        <v>510935</v>
      </c>
      <c r="N21" s="34">
        <v>339762</v>
      </c>
      <c r="O21" s="31">
        <v>97.9</v>
      </c>
      <c r="P21" s="31">
        <v>111.5</v>
      </c>
      <c r="Q21" s="31">
        <v>97.7</v>
      </c>
      <c r="R21" s="31">
        <v>109.7</v>
      </c>
      <c r="S21" s="41">
        <v>1906</v>
      </c>
      <c r="T21" s="41">
        <v>2278</v>
      </c>
      <c r="U21" s="42">
        <v>523</v>
      </c>
      <c r="V21" s="151"/>
      <c r="X21" s="123"/>
    </row>
    <row r="22" spans="1:24" ht="16.5" customHeight="1" x14ac:dyDescent="0.2">
      <c r="A22" s="119">
        <v>10</v>
      </c>
      <c r="B22" s="33">
        <v>123219024</v>
      </c>
      <c r="C22" s="28">
        <v>-15966</v>
      </c>
      <c r="D22" s="40">
        <v>107.3</v>
      </c>
      <c r="E22" s="40">
        <v>101.6</v>
      </c>
      <c r="F22" s="33">
        <v>1881481</v>
      </c>
      <c r="G22" s="34">
        <v>1007758</v>
      </c>
      <c r="H22" s="34">
        <v>654630</v>
      </c>
      <c r="I22" s="31">
        <v>112.8</v>
      </c>
      <c r="J22" s="31">
        <v>128.1</v>
      </c>
      <c r="K22" s="31">
        <v>104.3</v>
      </c>
      <c r="L22" s="31">
        <v>101.2</v>
      </c>
      <c r="M22" s="34">
        <v>599845</v>
      </c>
      <c r="N22" s="34">
        <v>338977</v>
      </c>
      <c r="O22" s="31">
        <v>97.7</v>
      </c>
      <c r="P22" s="31">
        <v>113.1</v>
      </c>
      <c r="Q22" s="31">
        <v>98.3</v>
      </c>
      <c r="R22" s="31">
        <v>116.4</v>
      </c>
      <c r="S22" s="41">
        <v>1922</v>
      </c>
      <c r="T22" s="41">
        <v>2310</v>
      </c>
      <c r="U22" s="42">
        <v>503</v>
      </c>
      <c r="V22" s="33"/>
      <c r="X22" s="123"/>
    </row>
    <row r="23" spans="1:24" ht="16.5" customHeight="1" x14ac:dyDescent="0.2">
      <c r="A23" s="119">
        <v>11</v>
      </c>
      <c r="B23" s="153">
        <v>123203058</v>
      </c>
      <c r="C23" s="28">
        <v>-37698</v>
      </c>
      <c r="D23" s="40">
        <v>99.1</v>
      </c>
      <c r="E23" s="40">
        <v>99.6</v>
      </c>
      <c r="F23" s="33">
        <v>1990266</v>
      </c>
      <c r="G23" s="34">
        <v>1019295</v>
      </c>
      <c r="H23" s="34">
        <v>658972</v>
      </c>
      <c r="I23" s="31">
        <v>113.2</v>
      </c>
      <c r="J23" s="31">
        <v>128.6</v>
      </c>
      <c r="K23" s="31">
        <v>104.5</v>
      </c>
      <c r="L23" s="31">
        <v>101</v>
      </c>
      <c r="M23" s="34">
        <v>519304</v>
      </c>
      <c r="N23" s="34">
        <v>350349</v>
      </c>
      <c r="O23" s="31">
        <v>97.8</v>
      </c>
      <c r="P23" s="31">
        <v>113.2</v>
      </c>
      <c r="Q23" s="31">
        <v>98</v>
      </c>
      <c r="R23" s="31">
        <v>117.9</v>
      </c>
      <c r="S23" s="41">
        <v>1842</v>
      </c>
      <c r="T23" s="41">
        <v>2260</v>
      </c>
      <c r="U23" s="42">
        <v>453</v>
      </c>
      <c r="V23" s="33"/>
      <c r="X23" s="123"/>
    </row>
    <row r="24" spans="1:24" ht="16.5" customHeight="1" x14ac:dyDescent="0.2">
      <c r="A24" s="119">
        <v>12</v>
      </c>
      <c r="B24" s="33" t="s">
        <v>123</v>
      </c>
      <c r="C24" s="28" t="s">
        <v>64</v>
      </c>
      <c r="D24" s="40">
        <v>105</v>
      </c>
      <c r="E24" s="40">
        <v>100.2</v>
      </c>
      <c r="F24" s="33">
        <v>2380886</v>
      </c>
      <c r="G24" s="34">
        <v>1010354</v>
      </c>
      <c r="H24" s="34">
        <v>666565</v>
      </c>
      <c r="I24" s="31">
        <v>113</v>
      </c>
      <c r="J24" s="31">
        <v>128.80000000000001</v>
      </c>
      <c r="K24" s="31">
        <v>104.5</v>
      </c>
      <c r="L24" s="31">
        <v>100</v>
      </c>
      <c r="M24" s="34">
        <v>1207545</v>
      </c>
      <c r="N24" s="34">
        <v>374127</v>
      </c>
      <c r="O24" s="31">
        <v>97.7</v>
      </c>
      <c r="P24" s="31">
        <v>112.9</v>
      </c>
      <c r="Q24" s="31">
        <v>97.9</v>
      </c>
      <c r="R24" s="31">
        <v>114.9</v>
      </c>
      <c r="S24" s="41">
        <v>1769</v>
      </c>
      <c r="T24" s="41">
        <v>2265</v>
      </c>
      <c r="U24" s="42">
        <v>459</v>
      </c>
      <c r="V24" s="33"/>
      <c r="X24" s="123"/>
    </row>
    <row r="25" spans="1:24" ht="16.5" customHeight="1" x14ac:dyDescent="0.2">
      <c r="A25" s="119" t="s">
        <v>89</v>
      </c>
      <c r="B25" s="33" t="s">
        <v>124</v>
      </c>
      <c r="C25" s="28" t="s">
        <v>64</v>
      </c>
      <c r="D25" s="40">
        <v>95</v>
      </c>
      <c r="E25" s="40">
        <v>104.5</v>
      </c>
      <c r="F25" s="33">
        <v>1973300</v>
      </c>
      <c r="G25" s="34">
        <v>1014146</v>
      </c>
      <c r="H25" s="34">
        <v>668563</v>
      </c>
      <c r="I25" s="31">
        <v>112.9</v>
      </c>
      <c r="J25" s="31">
        <v>129.5</v>
      </c>
      <c r="K25" s="31">
        <v>104.6</v>
      </c>
      <c r="L25" s="31">
        <v>99.7</v>
      </c>
      <c r="M25" s="34">
        <v>530520</v>
      </c>
      <c r="N25" s="34">
        <v>334790</v>
      </c>
      <c r="O25" s="31">
        <v>97.4</v>
      </c>
      <c r="P25" s="31">
        <v>111.6</v>
      </c>
      <c r="Q25" s="31">
        <v>97</v>
      </c>
      <c r="R25" s="31">
        <v>106.7</v>
      </c>
      <c r="S25" s="41">
        <v>1810</v>
      </c>
      <c r="T25" s="41">
        <v>2294</v>
      </c>
      <c r="U25" s="42">
        <v>436</v>
      </c>
      <c r="V25" s="33"/>
      <c r="X25" s="123"/>
    </row>
    <row r="26" spans="1:24" ht="16.5" customHeight="1" x14ac:dyDescent="0.2">
      <c r="A26" s="132">
        <v>2</v>
      </c>
      <c r="B26" s="33" t="s">
        <v>125</v>
      </c>
      <c r="C26" s="28" t="s">
        <v>64</v>
      </c>
      <c r="D26" s="40">
        <v>97.9</v>
      </c>
      <c r="E26" s="40">
        <v>102.4</v>
      </c>
      <c r="F26" s="33">
        <v>1764476</v>
      </c>
      <c r="G26" s="34">
        <v>1018651</v>
      </c>
      <c r="H26" s="34">
        <v>670962</v>
      </c>
      <c r="I26" s="31">
        <v>112.2</v>
      </c>
      <c r="J26" s="31">
        <v>129</v>
      </c>
      <c r="K26" s="31">
        <v>104.6</v>
      </c>
      <c r="L26" s="31">
        <v>99.8</v>
      </c>
      <c r="M26" s="34">
        <v>589038</v>
      </c>
      <c r="N26" s="34">
        <v>319797</v>
      </c>
      <c r="O26" s="31">
        <v>97.2</v>
      </c>
      <c r="P26" s="31">
        <v>113.1</v>
      </c>
      <c r="Q26" s="31">
        <v>99</v>
      </c>
      <c r="R26" s="31">
        <v>114.2</v>
      </c>
      <c r="S26" s="41">
        <v>1854</v>
      </c>
      <c r="T26" s="41">
        <v>2331</v>
      </c>
      <c r="U26" s="42">
        <v>412</v>
      </c>
      <c r="V26" s="33"/>
      <c r="X26" s="123"/>
    </row>
    <row r="27" spans="1:24" ht="16.5" customHeight="1" x14ac:dyDescent="0.2">
      <c r="A27" s="119">
        <v>3</v>
      </c>
      <c r="B27" s="33" t="s">
        <v>126</v>
      </c>
      <c r="C27" s="28" t="s">
        <v>64</v>
      </c>
      <c r="D27" s="40">
        <v>112.6</v>
      </c>
      <c r="E27" s="40">
        <v>102</v>
      </c>
      <c r="F27" s="33">
        <v>1962427</v>
      </c>
      <c r="G27" s="34">
        <v>1035901</v>
      </c>
      <c r="H27" s="34">
        <v>676750</v>
      </c>
      <c r="I27" s="31">
        <v>112.7</v>
      </c>
      <c r="J27" s="31">
        <v>128.69999999999999</v>
      </c>
      <c r="K27" s="31">
        <v>104.6</v>
      </c>
      <c r="L27" s="31">
        <v>101.5</v>
      </c>
      <c r="M27" s="34">
        <v>557663</v>
      </c>
      <c r="N27" s="34">
        <v>374892</v>
      </c>
      <c r="O27" s="31">
        <v>97</v>
      </c>
      <c r="P27" s="31">
        <v>113.6</v>
      </c>
      <c r="Q27" s="31">
        <v>98.9</v>
      </c>
      <c r="R27" s="31">
        <v>117.2</v>
      </c>
      <c r="S27" s="41">
        <v>1909</v>
      </c>
      <c r="T27" s="41">
        <v>2320</v>
      </c>
      <c r="U27" s="42">
        <v>441</v>
      </c>
      <c r="V27" s="33"/>
    </row>
    <row r="28" spans="1:24" ht="16.5" customHeight="1" x14ac:dyDescent="0.2">
      <c r="A28" s="112" t="s">
        <v>41</v>
      </c>
      <c r="B28" s="141">
        <f>ROUND(122850000/122860000*100,1)</f>
        <v>100</v>
      </c>
      <c r="C28" s="120" t="s">
        <v>72</v>
      </c>
      <c r="D28" s="120" t="s">
        <v>72</v>
      </c>
      <c r="E28" s="139">
        <f>ROUND(E27/E26*100,1)</f>
        <v>99.6</v>
      </c>
      <c r="F28" s="44">
        <f>ROUND(F27/F26*100,1)</f>
        <v>111.2</v>
      </c>
      <c r="G28" s="44">
        <f>ROUND(G27/G26*100,1)</f>
        <v>101.7</v>
      </c>
      <c r="H28" s="44">
        <f t="shared" ref="H28:N28" si="0">ROUND(H27/H26*100,1)</f>
        <v>100.9</v>
      </c>
      <c r="I28" s="44">
        <f t="shared" si="0"/>
        <v>100.4</v>
      </c>
      <c r="J28" s="44">
        <f t="shared" si="0"/>
        <v>99.8</v>
      </c>
      <c r="K28" s="44">
        <f t="shared" si="0"/>
        <v>100</v>
      </c>
      <c r="L28" s="44">
        <f t="shared" si="0"/>
        <v>101.7</v>
      </c>
      <c r="M28" s="44">
        <f t="shared" si="0"/>
        <v>94.7</v>
      </c>
      <c r="N28" s="44">
        <f t="shared" si="0"/>
        <v>117.2</v>
      </c>
      <c r="O28" s="125" t="s">
        <v>75</v>
      </c>
      <c r="P28" s="125" t="s">
        <v>75</v>
      </c>
      <c r="Q28" s="125" t="s">
        <v>75</v>
      </c>
      <c r="R28" s="125" t="s">
        <v>75</v>
      </c>
      <c r="S28" s="44">
        <f t="shared" ref="S28:U28" si="1">ROUND(S27/S26*100,1)</f>
        <v>103</v>
      </c>
      <c r="T28" s="44">
        <f t="shared" si="1"/>
        <v>99.5</v>
      </c>
      <c r="U28" s="44">
        <f t="shared" si="1"/>
        <v>107</v>
      </c>
      <c r="V28" s="152"/>
    </row>
    <row r="29" spans="1:24" ht="16.5" customHeight="1" x14ac:dyDescent="0.2">
      <c r="A29" s="113" t="s">
        <v>42</v>
      </c>
      <c r="B29" s="46">
        <f>ROUND(122850000/B15*100,1)</f>
        <v>99.5</v>
      </c>
      <c r="C29" s="121" t="s">
        <v>72</v>
      </c>
      <c r="D29" s="118">
        <f>ROUND(D27/D15*100,1)</f>
        <v>102.4</v>
      </c>
      <c r="E29" s="121" t="s">
        <v>72</v>
      </c>
      <c r="F29" s="46">
        <f>ROUND(F27/F15*100,1)</f>
        <v>101.4</v>
      </c>
      <c r="G29" s="46">
        <f>ROUND(G27/G15*100,1)</f>
        <v>103.1</v>
      </c>
      <c r="H29" s="46">
        <f>ROUND(H27/H15*100,1)</f>
        <v>105.2</v>
      </c>
      <c r="I29" s="46">
        <f>ROUND(I27/I15*100,1)</f>
        <v>101.4</v>
      </c>
      <c r="J29" s="46">
        <f>ROUND(J27/J15*100,1)</f>
        <v>103.6</v>
      </c>
      <c r="K29" s="46">
        <f t="shared" ref="K29:N29" si="2">ROUND(K27/K15*100,1)</f>
        <v>101</v>
      </c>
      <c r="L29" s="46">
        <f t="shared" si="2"/>
        <v>102</v>
      </c>
      <c r="M29" s="46">
        <f t="shared" si="2"/>
        <v>106.4</v>
      </c>
      <c r="N29" s="46">
        <f t="shared" si="2"/>
        <v>97.9</v>
      </c>
      <c r="O29" s="118" t="s">
        <v>75</v>
      </c>
      <c r="P29" s="118" t="s">
        <v>75</v>
      </c>
      <c r="Q29" s="118" t="s">
        <v>75</v>
      </c>
      <c r="R29" s="118" t="s">
        <v>75</v>
      </c>
      <c r="S29" s="46">
        <f t="shared" ref="S29:U29" si="3">ROUND(S27/S15*100,1)</f>
        <v>100.5</v>
      </c>
      <c r="T29" s="46">
        <f t="shared" si="3"/>
        <v>94.9</v>
      </c>
      <c r="U29" s="46">
        <f t="shared" si="3"/>
        <v>116.4</v>
      </c>
      <c r="V29" s="93"/>
    </row>
    <row r="30" spans="1:24" ht="16.5" customHeight="1" x14ac:dyDescent="0.2">
      <c r="A30" s="47" t="s">
        <v>43</v>
      </c>
      <c r="B30" s="238" t="s">
        <v>44</v>
      </c>
      <c r="C30" s="239"/>
      <c r="D30" s="238" t="s">
        <v>45</v>
      </c>
      <c r="E30" s="239"/>
      <c r="F30" s="48" t="s">
        <v>45</v>
      </c>
      <c r="G30" s="238" t="s">
        <v>46</v>
      </c>
      <c r="H30" s="236"/>
      <c r="I30" s="194" t="s">
        <v>44</v>
      </c>
      <c r="J30" s="195"/>
      <c r="K30" s="195"/>
      <c r="L30" s="196"/>
      <c r="M30" s="238" t="s">
        <v>44</v>
      </c>
      <c r="N30" s="236"/>
      <c r="O30" s="235" t="s">
        <v>47</v>
      </c>
      <c r="P30" s="236"/>
      <c r="Q30" s="236"/>
      <c r="R30" s="236"/>
      <c r="S30" s="236"/>
      <c r="T30" s="236"/>
      <c r="U30" s="236"/>
      <c r="V30" s="149"/>
    </row>
    <row r="31" spans="1:24" x14ac:dyDescent="0.2">
      <c r="B31" s="49" t="s">
        <v>76</v>
      </c>
      <c r="O31" s="2" t="s">
        <v>117</v>
      </c>
    </row>
    <row r="32" spans="1:24" x14ac:dyDescent="0.2">
      <c r="B32" s="49" t="s">
        <v>73</v>
      </c>
      <c r="C32" s="50"/>
      <c r="D32" s="50"/>
      <c r="E32" s="50"/>
      <c r="F32" s="50"/>
      <c r="G32" s="50"/>
      <c r="H32" s="50"/>
      <c r="I32" s="51"/>
      <c r="J32" s="50"/>
      <c r="K32" s="50"/>
      <c r="L32" s="50"/>
      <c r="M32" s="50"/>
      <c r="O32" s="2" t="s">
        <v>113</v>
      </c>
    </row>
    <row r="33" spans="1:18" x14ac:dyDescent="0.2">
      <c r="B33" s="1" t="s">
        <v>77</v>
      </c>
      <c r="C33" s="50"/>
      <c r="D33" s="50"/>
      <c r="E33" s="50"/>
      <c r="F33" s="50"/>
      <c r="G33" s="50"/>
      <c r="H33" s="50"/>
      <c r="I33" s="51"/>
      <c r="J33" s="50"/>
      <c r="K33" s="50"/>
      <c r="L33" s="50"/>
      <c r="M33" s="50"/>
      <c r="O33" s="2" t="s">
        <v>114</v>
      </c>
    </row>
    <row r="34" spans="1:18" x14ac:dyDescent="0.2">
      <c r="B34" s="49" t="s">
        <v>115</v>
      </c>
      <c r="H34" s="53"/>
      <c r="I34" s="237"/>
      <c r="J34" s="237"/>
      <c r="K34" s="237"/>
      <c r="L34" s="237"/>
      <c r="M34" s="237"/>
      <c r="O34" s="124"/>
      <c r="P34" s="50"/>
      <c r="Q34" s="50"/>
      <c r="R34" s="50"/>
    </row>
    <row r="35" spans="1:18" x14ac:dyDescent="0.2">
      <c r="B35" s="100"/>
      <c r="C35" s="50"/>
      <c r="D35" s="50"/>
      <c r="E35" s="50"/>
      <c r="F35" s="50"/>
      <c r="G35" s="50"/>
      <c r="H35" s="55"/>
      <c r="I35" s="56"/>
      <c r="J35" s="50"/>
      <c r="K35" s="50"/>
      <c r="L35" s="50"/>
      <c r="M35" s="50"/>
      <c r="N35" s="50"/>
    </row>
    <row r="36" spans="1:18" x14ac:dyDescent="0.2">
      <c r="H36" s="57"/>
      <c r="I36" s="58"/>
    </row>
    <row r="37" spans="1:18" x14ac:dyDescent="0.2">
      <c r="H37" s="57"/>
    </row>
    <row r="38" spans="1:18" x14ac:dyDescent="0.2">
      <c r="E38" s="59"/>
      <c r="F38" s="60"/>
      <c r="G38" s="60"/>
      <c r="H38" s="57"/>
    </row>
    <row r="39" spans="1:18" x14ac:dyDescent="0.2">
      <c r="A39" s="1"/>
      <c r="E39" s="61"/>
      <c r="H39" s="57"/>
    </row>
    <row r="40" spans="1:18" ht="23.5" x14ac:dyDescent="0.35">
      <c r="C40" s="62"/>
      <c r="I40" s="63"/>
    </row>
    <row r="41" spans="1:18" x14ac:dyDescent="0.2">
      <c r="E41" s="64"/>
    </row>
  </sheetData>
  <mergeCells count="30">
    <mergeCell ref="O30:U30"/>
    <mergeCell ref="I34:M34"/>
    <mergeCell ref="B30:C30"/>
    <mergeCell ref="D30:E30"/>
    <mergeCell ref="G30:H30"/>
    <mergeCell ref="M30:N30"/>
    <mergeCell ref="I30:L30"/>
    <mergeCell ref="V4:V7"/>
    <mergeCell ref="D6:D7"/>
    <mergeCell ref="E6:E7"/>
    <mergeCell ref="K6:K7"/>
    <mergeCell ref="L6:L7"/>
    <mergeCell ref="M6:M7"/>
    <mergeCell ref="N6:N7"/>
    <mergeCell ref="P6:P7"/>
    <mergeCell ref="S4:T4"/>
    <mergeCell ref="Q6:Q7"/>
    <mergeCell ref="B4:B6"/>
    <mergeCell ref="D4:E5"/>
    <mergeCell ref="G4:H5"/>
    <mergeCell ref="M4:N5"/>
    <mergeCell ref="I4:L5"/>
    <mergeCell ref="I6:I7"/>
    <mergeCell ref="J6:J7"/>
    <mergeCell ref="O3:U3"/>
    <mergeCell ref="B3:C3"/>
    <mergeCell ref="D3:E3"/>
    <mergeCell ref="G3:H3"/>
    <mergeCell ref="M3:N3"/>
    <mergeCell ref="I3:L3"/>
  </mergeCells>
  <phoneticPr fontId="3"/>
  <printOptions horizontalCentered="1" verticalCentered="1"/>
  <pageMargins left="0.70866141732283472" right="0.39370078740157483" top="0.74803149606299213" bottom="0.74803149606299213" header="0.31496062992125984" footer="0.31496062992125984"/>
  <pageSetup paperSize="9" scale="95" orientation="landscape" r:id="rId1"/>
  <colBreaks count="2" manualBreakCount="2">
    <brk id="8" max="34" man="1"/>
    <brk id="14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0001</vt:lpstr>
      <vt:lpstr>0002</vt:lpstr>
      <vt:lpstr>'0001'!Print_Area</vt:lpstr>
      <vt:lpstr>'0002'!Print_Area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2026-05-03T08:11:53Z</cp:lastPrinted>
  <dcterms:created xsi:type="dcterms:W3CDTF">2022-04-28T07:19:54Z</dcterms:created>
  <dcterms:modified xsi:type="dcterms:W3CDTF">2026-06-05T09:52:55Z</dcterms:modified>
</cp:coreProperties>
</file>