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ad.pref.shimane.jp\政策企画局\統計調査課\統計分析スタッフ\島根の統計\島根の統計（入力用）\R8\R8.4月号\01 統計DB掲載用\"/>
    </mc:Choice>
  </mc:AlternateContent>
  <xr:revisionPtr revIDLastSave="0" documentId="13_ncr:1_{F06330AE-73EF-47BA-8FAD-AF5D723BEFC6}" xr6:coauthVersionLast="47" xr6:coauthVersionMax="47" xr10:uidLastSave="{00000000-0000-0000-0000-000000000000}"/>
  <bookViews>
    <workbookView xWindow="-110" yWindow="-110" windowWidth="19420" windowHeight="10300" tabRatio="885" activeTab="5" xr2:uid="{00000000-000D-0000-FFFF-FFFF00000000}"/>
  </bookViews>
  <sheets>
    <sheet name="0001" sheetId="1243" r:id="rId1"/>
    <sheet name="0002" sheetId="1244" r:id="rId2"/>
    <sheet name="0101" sheetId="1247" r:id="rId3"/>
    <sheet name="0102" sheetId="1248" r:id="rId4"/>
    <sheet name="0200" sheetId="1249" r:id="rId5"/>
    <sheet name="0300" sheetId="1254" r:id="rId6"/>
    <sheet name="0400" sheetId="1257" r:id="rId7"/>
    <sheet name="0500" sheetId="1258" r:id="rId8"/>
    <sheet name="0600" sheetId="1259" r:id="rId9"/>
    <sheet name="0700" sheetId="1260" r:id="rId10"/>
    <sheet name="0800" sheetId="1261" r:id="rId11"/>
    <sheet name="0900" sheetId="1262" r:id="rId12"/>
    <sheet name="1000" sheetId="1263" r:id="rId13"/>
    <sheet name="1100" sheetId="1264" r:id="rId14"/>
    <sheet name="1200" sheetId="1265" r:id="rId15"/>
    <sheet name="1300" sheetId="1266" r:id="rId16"/>
    <sheet name="1400" sheetId="1267" r:id="rId17"/>
    <sheet name="1500" sheetId="1268" r:id="rId18"/>
    <sheet name="1600" sheetId="1269" r:id="rId19"/>
    <sheet name="1701" sheetId="1270" r:id="rId20"/>
    <sheet name="1702" sheetId="1271" r:id="rId21"/>
    <sheet name="1800" sheetId="1272" r:id="rId22"/>
    <sheet name="1900" sheetId="1273" r:id="rId23"/>
    <sheet name="2000" sheetId="1274" r:id="rId24"/>
    <sheet name="2100" sheetId="1275" r:id="rId25"/>
    <sheet name="2200" sheetId="1276" r:id="rId26"/>
    <sheet name="2300" sheetId="1277" r:id="rId27"/>
    <sheet name="2400" sheetId="1278" r:id="rId28"/>
    <sheet name="2500" sheetId="1279" r:id="rId29"/>
    <sheet name="2600" sheetId="1280" r:id="rId30"/>
    <sheet name="2700" sheetId="1281" r:id="rId31"/>
    <sheet name="2800" sheetId="1282" r:id="rId32"/>
    <sheet name="2900" sheetId="1283" r:id="rId33"/>
    <sheet name="3001" sheetId="1284" r:id="rId34"/>
    <sheet name="3002" sheetId="1285" r:id="rId35"/>
    <sheet name="3100" sheetId="1286" r:id="rId36"/>
    <sheet name="3200" sheetId="1289" r:id="rId37"/>
  </sheets>
  <definedNames>
    <definedName name="_xlnm.Print_Area" localSheetId="0">'0001'!$A$1:$U$39</definedName>
    <definedName name="_xlnm.Print_Area" localSheetId="1">'0002'!$A$1:$U$35</definedName>
    <definedName name="_xlnm.Print_Area" localSheetId="2">'0101'!$A$1:$M$35</definedName>
    <definedName name="_xlnm.Print_Area" localSheetId="5">'0300'!$A$1:$P$61</definedName>
    <definedName name="_xlnm.Print_Area" localSheetId="6">'0400'!$A$1:$O$25</definedName>
    <definedName name="_xlnm.Print_Area" localSheetId="7">'0500'!$A$1:$M$36</definedName>
    <definedName name="_xlnm.Print_Area" localSheetId="16">'1400'!$A$1:$G$26</definedName>
    <definedName name="_xlnm.Print_Area" localSheetId="17">'1500'!$A$1:$F$26</definedName>
    <definedName name="_xlnm.Print_Area" localSheetId="18">'1600'!$A$1:$L$49</definedName>
    <definedName name="_xlnm.Print_Area" localSheetId="22">'1900'!$A$1:$W$34</definedName>
    <definedName name="_xlnm.Print_Area" localSheetId="23">'2000'!$A$1:$AG$68</definedName>
    <definedName name="_xlnm.Print_Area" localSheetId="24">'2100'!$A$1:$AG$32</definedName>
    <definedName name="_xlnm.Print_Area" localSheetId="25">'2200'!$A$1:$Y$40</definedName>
    <definedName name="_xlnm.Print_Area" localSheetId="26">'2300'!$A$1:$Q$30</definedName>
    <definedName name="_xlnm.Print_Area" localSheetId="28">'2500'!$A$1:$V$26</definedName>
    <definedName name="_xlnm.Print_Area" localSheetId="33">'3001'!$A$1:$G$29</definedName>
    <definedName name="_xlnm.Print_Area" localSheetId="34">'3002'!$A$1:$H$21</definedName>
    <definedName name="_xlnm.Print_Area" localSheetId="35">'3100'!$A$1:$J$26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1244" l="1"/>
  <c r="T29" i="1244"/>
  <c r="S29" i="1244"/>
  <c r="N29" i="1244"/>
  <c r="M29" i="1244"/>
  <c r="L29" i="1244"/>
  <c r="K29" i="1244"/>
  <c r="J29" i="1244"/>
  <c r="I29" i="1244"/>
  <c r="H29" i="1244"/>
  <c r="G29" i="1244"/>
  <c r="F29" i="1244"/>
  <c r="D29" i="1244"/>
  <c r="B29" i="1244"/>
  <c r="U28" i="1244"/>
  <c r="T28" i="1244"/>
  <c r="S28" i="1244"/>
  <c r="N28" i="1244"/>
  <c r="M28" i="1244"/>
  <c r="L28" i="1244"/>
  <c r="K28" i="1244"/>
  <c r="J28" i="1244"/>
  <c r="I28" i="1244"/>
  <c r="H28" i="1244"/>
  <c r="G28" i="1244"/>
  <c r="F28" i="1244"/>
  <c r="E28" i="1244"/>
  <c r="B28" i="1244"/>
  <c r="U29" i="1243"/>
  <c r="T29" i="1243"/>
  <c r="S29" i="1243"/>
  <c r="U28" i="1243"/>
  <c r="T28" i="1243"/>
  <c r="S28" i="1243"/>
</calcChain>
</file>

<file path=xl/sharedStrings.xml><?xml version="1.0" encoding="utf-8"?>
<sst xmlns="http://schemas.openxmlformats.org/spreadsheetml/2006/main" count="1868" uniqueCount="976">
  <si>
    <t>推計人口</t>
    <rPh sb="0" eb="1">
      <t>スイ</t>
    </rPh>
    <rPh sb="1" eb="2">
      <t>ケイ</t>
    </rPh>
    <rPh sb="2" eb="3">
      <t>ジン</t>
    </rPh>
    <rPh sb="3" eb="4">
      <t>クチ</t>
    </rPh>
    <phoneticPr fontId="4"/>
  </si>
  <si>
    <t>商業</t>
    <rPh sb="0" eb="1">
      <t>ショウ</t>
    </rPh>
    <rPh sb="1" eb="2">
      <t>ギョウ</t>
    </rPh>
    <phoneticPr fontId="4"/>
  </si>
  <si>
    <t>物価</t>
    <phoneticPr fontId="4"/>
  </si>
  <si>
    <t>家計</t>
    <phoneticPr fontId="4"/>
  </si>
  <si>
    <t>雇用保険受</t>
    <rPh sb="4" eb="5">
      <t>ジュ</t>
    </rPh>
    <phoneticPr fontId="4"/>
  </si>
  <si>
    <t>年次等</t>
    <rPh sb="0" eb="2">
      <t>ネンジ</t>
    </rPh>
    <rPh sb="2" eb="3">
      <t>トウ</t>
    </rPh>
    <phoneticPr fontId="4"/>
  </si>
  <si>
    <t>月（年）間</t>
  </si>
  <si>
    <t>（令和2年＝100）</t>
    <rPh sb="1" eb="3">
      <t>レイワ</t>
    </rPh>
    <phoneticPr fontId="4"/>
  </si>
  <si>
    <t>給者実人員</t>
    <phoneticPr fontId="4"/>
  </si>
  <si>
    <t>季節調整済指数</t>
    <phoneticPr fontId="4"/>
  </si>
  <si>
    <t>預金残高</t>
  </si>
  <si>
    <t>貸出金残高</t>
    <rPh sb="2" eb="3">
      <t>キン</t>
    </rPh>
    <phoneticPr fontId="4"/>
  </si>
  <si>
    <t>実収入（円）</t>
  </si>
  <si>
    <t>消費支出（円）</t>
  </si>
  <si>
    <t>常用労働者</t>
  </si>
  <si>
    <t>所定外労働時間</t>
  </si>
  <si>
    <t>(注2)</t>
    <rPh sb="1" eb="2">
      <t>チュウ</t>
    </rPh>
    <phoneticPr fontId="4"/>
  </si>
  <si>
    <t>（製造業）</t>
  </si>
  <si>
    <t>―　</t>
  </si>
  <si>
    <t>令和元</t>
    <rPh sb="0" eb="2">
      <t>レイワ</t>
    </rPh>
    <rPh sb="2" eb="3">
      <t>モト</t>
    </rPh>
    <phoneticPr fontId="4"/>
  </si>
  <si>
    <t>対前月指数</t>
    <rPh sb="0" eb="1">
      <t>タイ</t>
    </rPh>
    <rPh sb="3" eb="5">
      <t>シスウ</t>
    </rPh>
    <phoneticPr fontId="4"/>
  </si>
  <si>
    <t>対前年同月指数</t>
    <rPh sb="0" eb="1">
      <t>タイ</t>
    </rPh>
    <rPh sb="5" eb="7">
      <t>シスウ</t>
    </rPh>
    <phoneticPr fontId="4"/>
  </si>
  <si>
    <t>資        料</t>
  </si>
  <si>
    <t>総務省</t>
    <rPh sb="2" eb="3">
      <t>ショウ</t>
    </rPh>
    <phoneticPr fontId="4"/>
  </si>
  <si>
    <t>経済産業省</t>
    <rPh sb="0" eb="2">
      <t>ケイザイ</t>
    </rPh>
    <rPh sb="2" eb="5">
      <t>サンギョウショウ</t>
    </rPh>
    <phoneticPr fontId="4"/>
  </si>
  <si>
    <t>主要統計指標</t>
  </si>
  <si>
    <t>(１)島根県</t>
  </si>
  <si>
    <t>　</t>
  </si>
  <si>
    <t xml:space="preserve">鉱工業  </t>
    <phoneticPr fontId="4"/>
  </si>
  <si>
    <t>金融</t>
    <phoneticPr fontId="4"/>
  </si>
  <si>
    <t>労働</t>
    <phoneticPr fontId="4"/>
  </si>
  <si>
    <t>各年10月１日
各月初 （人）</t>
    <phoneticPr fontId="4"/>
  </si>
  <si>
    <t>大型小売店販売額</t>
    <rPh sb="0" eb="2">
      <t>オオガタ</t>
    </rPh>
    <rPh sb="2" eb="4">
      <t>コウリ</t>
    </rPh>
    <rPh sb="4" eb="5">
      <t>ミセ</t>
    </rPh>
    <rPh sb="5" eb="8">
      <t>ハンバイガク</t>
    </rPh>
    <phoneticPr fontId="4"/>
  </si>
  <si>
    <t>（パートタイムを含む）（人）</t>
  </si>
  <si>
    <t>人口増減</t>
    <phoneticPr fontId="4"/>
  </si>
  <si>
    <t>（百万円）</t>
    <rPh sb="1" eb="2">
      <t>ヒャク</t>
    </rPh>
    <phoneticPr fontId="4"/>
  </si>
  <si>
    <t>きまって支給す        る給与（製造業）</t>
    <phoneticPr fontId="4"/>
  </si>
  <si>
    <t>月間有効         求職者数</t>
    <rPh sb="13" eb="15">
      <t>キュウショク</t>
    </rPh>
    <rPh sb="15" eb="16">
      <t>シャ</t>
    </rPh>
    <rPh sb="16" eb="17">
      <t>スウ</t>
    </rPh>
    <phoneticPr fontId="4"/>
  </si>
  <si>
    <t>月間有効求人数</t>
    <rPh sb="4" eb="7">
      <t>キュウジンスウ</t>
    </rPh>
    <phoneticPr fontId="4"/>
  </si>
  <si>
    <t>(注1)</t>
    <rPh sb="1" eb="2">
      <t>チュウ</t>
    </rPh>
    <phoneticPr fontId="4"/>
  </si>
  <si>
    <t>（人）</t>
    <phoneticPr fontId="4"/>
  </si>
  <si>
    <t>…</t>
  </si>
  <si>
    <t xml:space="preserve">… </t>
  </si>
  <si>
    <t>統計調査課</t>
    <rPh sb="2" eb="3">
      <t>チョウ</t>
    </rPh>
    <rPh sb="3" eb="4">
      <t>ジャ</t>
    </rPh>
    <rPh sb="4" eb="5">
      <t>カ</t>
    </rPh>
    <phoneticPr fontId="4"/>
  </si>
  <si>
    <t>日本銀行松江支店</t>
    <phoneticPr fontId="4"/>
  </si>
  <si>
    <t>統計調査課</t>
    <rPh sb="0" eb="2">
      <t>トウケイ</t>
    </rPh>
    <rPh sb="2" eb="4">
      <t>チョウサ</t>
    </rPh>
    <rPh sb="4" eb="5">
      <t>カ</t>
    </rPh>
    <phoneticPr fontId="4"/>
  </si>
  <si>
    <t>島根労働局</t>
    <rPh sb="0" eb="2">
      <t>シマネ</t>
    </rPh>
    <rPh sb="2" eb="4">
      <t>ロウドウ</t>
    </rPh>
    <rPh sb="4" eb="5">
      <t>キョク</t>
    </rPh>
    <phoneticPr fontId="4"/>
  </si>
  <si>
    <t>消費者物価指数（2020年＝100)</t>
    <phoneticPr fontId="4"/>
  </si>
  <si>
    <t xml:space="preserve">― </t>
  </si>
  <si>
    <t>（注2）  月間人口増減数は前月中の数値、年間人口増減数は前年中の数値である。なお、各年としての令和２年の推計人口</t>
    <rPh sb="1" eb="2">
      <t>チュウ</t>
    </rPh>
    <rPh sb="21" eb="23">
      <t>ネンカン</t>
    </rPh>
    <rPh sb="30" eb="31">
      <t>ネン</t>
    </rPh>
    <rPh sb="42" eb="43">
      <t>カク</t>
    </rPh>
    <rPh sb="43" eb="44">
      <t>ネン</t>
    </rPh>
    <rPh sb="48" eb="50">
      <t>レイワ</t>
    </rPh>
    <rPh sb="51" eb="52">
      <t>ネン</t>
    </rPh>
    <rPh sb="53" eb="57">
      <t>スイケイジンコウ</t>
    </rPh>
    <phoneticPr fontId="4"/>
  </si>
  <si>
    <t>主要統計指標</t>
    <phoneticPr fontId="4"/>
  </si>
  <si>
    <t>(２)全国</t>
    <phoneticPr fontId="4"/>
  </si>
  <si>
    <t>鉱工業</t>
    <phoneticPr fontId="4"/>
  </si>
  <si>
    <r>
      <t xml:space="preserve"> </t>
    </r>
    <r>
      <rPr>
        <sz val="11"/>
        <color theme="1"/>
        <rFont val="ＭＳ Ｐゴシック"/>
        <family val="2"/>
        <charset val="128"/>
      </rPr>
      <t>金融</t>
    </r>
    <phoneticPr fontId="4"/>
  </si>
  <si>
    <t>労　　　　　　　　　　　　　　　　　　　　　働</t>
  </si>
  <si>
    <r>
      <t xml:space="preserve">各年10月１日
</t>
    </r>
    <r>
      <rPr>
        <sz val="11"/>
        <color theme="1"/>
        <rFont val="ＭＳ Ｐゴシック"/>
        <family val="2"/>
        <charset val="128"/>
      </rPr>
      <t>各月初（人）</t>
    </r>
    <phoneticPr fontId="4"/>
  </si>
  <si>
    <t>生産指数（令和2年＝100）　</t>
    <rPh sb="5" eb="7">
      <t>レイワ</t>
    </rPh>
    <phoneticPr fontId="4"/>
  </si>
  <si>
    <t>消費者物価指数（2020年＝100）</t>
    <phoneticPr fontId="4"/>
  </si>
  <si>
    <t>勤労者世帯（全国）</t>
    <phoneticPr fontId="4"/>
  </si>
  <si>
    <t>大型小売店販売額</t>
    <rPh sb="0" eb="2">
      <t>オオガタ</t>
    </rPh>
    <rPh sb="2" eb="5">
      <t>コウリテン</t>
    </rPh>
    <rPh sb="5" eb="8">
      <t>ハンバイガク</t>
    </rPh>
    <phoneticPr fontId="4"/>
  </si>
  <si>
    <t>（パートタイムを含む）（千人）</t>
    <rPh sb="12" eb="13">
      <t>セン</t>
    </rPh>
    <phoneticPr fontId="4"/>
  </si>
  <si>
    <t>人口増減</t>
  </si>
  <si>
    <t>原指数</t>
  </si>
  <si>
    <t>（百万円）</t>
    <rPh sb="1" eb="2">
      <t>ヒャク</t>
    </rPh>
    <rPh sb="2" eb="3">
      <t>マン</t>
    </rPh>
    <phoneticPr fontId="4"/>
  </si>
  <si>
    <t>総 合</t>
    <phoneticPr fontId="4"/>
  </si>
  <si>
    <t>食 料</t>
    <phoneticPr fontId="4"/>
  </si>
  <si>
    <t>住居</t>
    <rPh sb="0" eb="2">
      <t>ジュウキョ</t>
    </rPh>
    <phoneticPr fontId="4"/>
  </si>
  <si>
    <t>交通・通信</t>
    <rPh sb="0" eb="2">
      <t>コウツウ</t>
    </rPh>
    <rPh sb="3" eb="5">
      <t>ツウシン</t>
    </rPh>
    <phoneticPr fontId="4"/>
  </si>
  <si>
    <t>きまって支給す             る給与（製造業）</t>
    <phoneticPr fontId="4"/>
  </si>
  <si>
    <t>月間有効</t>
  </si>
  <si>
    <t>（十億円）</t>
    <rPh sb="1" eb="2">
      <t>ジュウ</t>
    </rPh>
    <phoneticPr fontId="4"/>
  </si>
  <si>
    <t>求職者数</t>
  </si>
  <si>
    <r>
      <t>求 人</t>
    </r>
    <r>
      <rPr>
        <sz val="11"/>
        <color theme="1"/>
        <rFont val="ＭＳ Ｐゴシック"/>
        <family val="2"/>
        <charset val="128"/>
      </rPr>
      <t xml:space="preserve"> 数</t>
    </r>
    <phoneticPr fontId="4"/>
  </si>
  <si>
    <t>（千人）</t>
    <rPh sb="1" eb="2">
      <t>セン</t>
    </rPh>
    <phoneticPr fontId="4"/>
  </si>
  <si>
    <t>日本銀行</t>
    <phoneticPr fontId="4"/>
  </si>
  <si>
    <t>厚生労働省</t>
    <rPh sb="0" eb="2">
      <t>コウセイ</t>
    </rPh>
    <rPh sb="2" eb="5">
      <t>ロウドウショウ</t>
    </rPh>
    <phoneticPr fontId="4"/>
  </si>
  <si>
    <t>（注1）　令和２年10月１日現在の人口は、令和２年国勢調査人口としている。</t>
    <rPh sb="1" eb="2">
      <t>チュウ</t>
    </rPh>
    <rPh sb="5" eb="7">
      <t>レイワ</t>
    </rPh>
    <rPh sb="8" eb="9">
      <t>ネン</t>
    </rPh>
    <rPh sb="11" eb="12">
      <t>ガツ</t>
    </rPh>
    <rPh sb="13" eb="14">
      <t>ニチ</t>
    </rPh>
    <rPh sb="14" eb="16">
      <t>ゲンザイ</t>
    </rPh>
    <rPh sb="17" eb="19">
      <t>ジンコウ</t>
    </rPh>
    <rPh sb="21" eb="23">
      <t>レイワ</t>
    </rPh>
    <rPh sb="24" eb="25">
      <t>ネン</t>
    </rPh>
    <rPh sb="25" eb="27">
      <t>コクセイ</t>
    </rPh>
    <rPh sb="27" eb="29">
      <t>チョウサ</t>
    </rPh>
    <rPh sb="29" eb="31">
      <t>ジンコウ</t>
    </rPh>
    <phoneticPr fontId="4"/>
  </si>
  <si>
    <t>　　　　　令和２年11月１日現在以降の推計人口は、令和２年国勢調査人口に前月（年）中の人口移動数を加減している。</t>
    <rPh sb="5" eb="7">
      <t>レイワ</t>
    </rPh>
    <rPh sb="8" eb="9">
      <t>ネン</t>
    </rPh>
    <rPh sb="11" eb="12">
      <t>ガツ</t>
    </rPh>
    <rPh sb="13" eb="14">
      <t>ニチ</t>
    </rPh>
    <rPh sb="14" eb="16">
      <t>ゲンザイ</t>
    </rPh>
    <rPh sb="16" eb="18">
      <t>イコウ</t>
    </rPh>
    <rPh sb="19" eb="21">
      <t>スイケイ</t>
    </rPh>
    <rPh sb="21" eb="23">
      <t>ジンコウ</t>
    </rPh>
    <rPh sb="25" eb="27">
      <t>レイワ</t>
    </rPh>
    <rPh sb="28" eb="29">
      <t>ネン</t>
    </rPh>
    <rPh sb="29" eb="31">
      <t>コクセイ</t>
    </rPh>
    <rPh sb="31" eb="33">
      <t>チョウサ</t>
    </rPh>
    <rPh sb="33" eb="35">
      <t>ジンコウ</t>
    </rPh>
    <rPh sb="36" eb="37">
      <t>ゼン</t>
    </rPh>
    <rPh sb="37" eb="38">
      <t>ツキ</t>
    </rPh>
    <rPh sb="39" eb="40">
      <t>ネン</t>
    </rPh>
    <rPh sb="41" eb="42">
      <t>ナカ</t>
    </rPh>
    <rPh sb="43" eb="45">
      <t>ジンコウ</t>
    </rPh>
    <rPh sb="45" eb="47">
      <t>イドウ</t>
    </rPh>
    <rPh sb="47" eb="48">
      <t>スウ</t>
    </rPh>
    <rPh sb="49" eb="51">
      <t>カゲン</t>
    </rPh>
    <phoneticPr fontId="4"/>
  </si>
  <si>
    <t xml:space="preserve">（注2）  月間人口増減数は当該月1か月中の数値、年間人口増減数は前年中の数値である。 </t>
    <rPh sb="1" eb="2">
      <t>チュウ</t>
    </rPh>
    <rPh sb="14" eb="16">
      <t>トウガイ</t>
    </rPh>
    <rPh sb="19" eb="20">
      <t>ゲツ</t>
    </rPh>
    <rPh sb="25" eb="27">
      <t>ネンカン</t>
    </rPh>
    <rPh sb="34" eb="35">
      <t>ネン</t>
    </rPh>
    <phoneticPr fontId="4"/>
  </si>
  <si>
    <t>（１）島根県</t>
    <phoneticPr fontId="22"/>
  </si>
  <si>
    <t>単位：人</t>
    <rPh sb="0" eb="2">
      <t>タンイ</t>
    </rPh>
    <rPh sb="3" eb="4">
      <t>ニン</t>
    </rPh>
    <phoneticPr fontId="22"/>
  </si>
  <si>
    <t>年
年月</t>
    <rPh sb="0" eb="1">
      <t>ネン</t>
    </rPh>
    <phoneticPr fontId="22"/>
  </si>
  <si>
    <t>月初推計人口</t>
    <phoneticPr fontId="22"/>
  </si>
  <si>
    <t>月（年）間人口増減　（2）　　</t>
    <phoneticPr fontId="22"/>
  </si>
  <si>
    <t>各年10月１日・各月初</t>
    <phoneticPr fontId="22"/>
  </si>
  <si>
    <t>自然動態</t>
    <phoneticPr fontId="22"/>
  </si>
  <si>
    <t>社会動態</t>
    <phoneticPr fontId="22"/>
  </si>
  <si>
    <t>（1）</t>
    <phoneticPr fontId="22"/>
  </si>
  <si>
    <t>出生児数</t>
  </si>
  <si>
    <t>死亡者数</t>
  </si>
  <si>
    <t>自然増減</t>
    <rPh sb="3" eb="4">
      <t>ゲン</t>
    </rPh>
    <phoneticPr fontId="22"/>
  </si>
  <si>
    <t>転入者数</t>
  </si>
  <si>
    <t>転出者数</t>
  </si>
  <si>
    <t>社会増減</t>
    <rPh sb="3" eb="4">
      <t>ゲン</t>
    </rPh>
    <phoneticPr fontId="22"/>
  </si>
  <si>
    <t>差引増減</t>
  </si>
  <si>
    <t>総　数</t>
  </si>
  <si>
    <t>男</t>
  </si>
  <si>
    <t>女</t>
  </si>
  <si>
    <t>（２）全国</t>
    <phoneticPr fontId="4"/>
  </si>
  <si>
    <t>年
年月</t>
    <rPh sb="0" eb="1">
      <t>ネン</t>
    </rPh>
    <phoneticPr fontId="4"/>
  </si>
  <si>
    <t>月初推計人口</t>
  </si>
  <si>
    <t>月（年）間人口増減（１）</t>
    <phoneticPr fontId="4"/>
  </si>
  <si>
    <t>各年10月１日</t>
    <phoneticPr fontId="4"/>
  </si>
  <si>
    <t>自然動態（２）</t>
    <phoneticPr fontId="4"/>
  </si>
  <si>
    <t>社会動態　（３）</t>
    <phoneticPr fontId="4"/>
  </si>
  <si>
    <t>・各月初</t>
    <phoneticPr fontId="4"/>
  </si>
  <si>
    <t>自然増減</t>
    <rPh sb="3" eb="4">
      <t>ゲン</t>
    </rPh>
    <phoneticPr fontId="4"/>
  </si>
  <si>
    <t>入国者数</t>
  </si>
  <si>
    <t>出国者数</t>
  </si>
  <si>
    <t>社会増減</t>
    <rPh sb="3" eb="4">
      <t>ゲン</t>
    </rPh>
    <phoneticPr fontId="4"/>
  </si>
  <si>
    <t xml:space="preserve">注　 （１）各年分の人口増減は前年10月～当年９月の計、各月の人口増減は当該月1か月分の数値である。  </t>
    <rPh sb="36" eb="38">
      <t>トウガイ</t>
    </rPh>
    <phoneticPr fontId="4"/>
  </si>
  <si>
    <t xml:space="preserve">　　　（２）「人口動態統計」（厚生労働省）による。 </t>
    <phoneticPr fontId="4"/>
  </si>
  <si>
    <t xml:space="preserve">      （３）「出入国管理統計」（法務省）による。</t>
    <phoneticPr fontId="3"/>
  </si>
  <si>
    <t>資料  　総務省統計局「人口推計月報」</t>
    <rPh sb="7" eb="8">
      <t>ショウ</t>
    </rPh>
    <phoneticPr fontId="4"/>
  </si>
  <si>
    <t>単位：人</t>
    <rPh sb="0" eb="2">
      <t>タンイ</t>
    </rPh>
    <rPh sb="3" eb="4">
      <t>ニン</t>
    </rPh>
    <phoneticPr fontId="4"/>
  </si>
  <si>
    <t>市町村</t>
  </si>
  <si>
    <t>推計人口</t>
    <rPh sb="0" eb="2">
      <t>スイケイ</t>
    </rPh>
    <rPh sb="2" eb="4">
      <t>ジンコウ</t>
    </rPh>
    <phoneticPr fontId="4"/>
  </si>
  <si>
    <t>前月中の人口移動</t>
  </si>
  <si>
    <t>自然動態</t>
  </si>
  <si>
    <t>社会動態</t>
  </si>
  <si>
    <t>増減</t>
  </si>
  <si>
    <t>計</t>
  </si>
  <si>
    <t>出生</t>
  </si>
  <si>
    <t>死亡</t>
  </si>
  <si>
    <t>転入</t>
  </si>
  <si>
    <t>転出</t>
  </si>
  <si>
    <t>県外</t>
  </si>
  <si>
    <t>県内</t>
  </si>
  <si>
    <t>県　計</t>
  </si>
  <si>
    <t>松江市</t>
  </si>
  <si>
    <t>浜田市</t>
  </si>
  <si>
    <t>出雲市</t>
  </si>
  <si>
    <t>益田市</t>
  </si>
  <si>
    <t>大田市</t>
  </si>
  <si>
    <t>安来市</t>
  </si>
  <si>
    <t>江津市</t>
  </si>
  <si>
    <t>雲南市</t>
  </si>
  <si>
    <t>奥出雲町</t>
  </si>
  <si>
    <t>飯南町</t>
  </si>
  <si>
    <t>川本町</t>
  </si>
  <si>
    <t>美郷町</t>
  </si>
  <si>
    <t>邑南町</t>
  </si>
  <si>
    <t>津和野町</t>
  </si>
  <si>
    <t>吉賀町</t>
  </si>
  <si>
    <t>海士町</t>
  </si>
  <si>
    <t>西ノ島町</t>
  </si>
  <si>
    <t>知夫村</t>
  </si>
  <si>
    <t>隠岐の島町</t>
  </si>
  <si>
    <t>注１）</t>
  </si>
  <si>
    <t>２）</t>
  </si>
  <si>
    <t>「県外転入」には、市町村長が職権により住民票に「記載」した者の数、「県外転出」には、住民票から「消除」した者の数が含まれている。</t>
    <phoneticPr fontId="4"/>
  </si>
  <si>
    <t>資料　島根県政策企画局統計調査課「島根県推計人口月報」</t>
    <rPh sb="0" eb="2">
      <t>シリョウ</t>
    </rPh>
    <rPh sb="3" eb="6">
      <t>シマネケン</t>
    </rPh>
    <rPh sb="6" eb="8">
      <t>セイサク</t>
    </rPh>
    <rPh sb="8" eb="10">
      <t>キカク</t>
    </rPh>
    <rPh sb="10" eb="11">
      <t>キョク</t>
    </rPh>
    <rPh sb="11" eb="13">
      <t>トウケイ</t>
    </rPh>
    <rPh sb="13" eb="15">
      <t>チョウサ</t>
    </rPh>
    <rPh sb="15" eb="16">
      <t>カ</t>
    </rPh>
    <rPh sb="17" eb="20">
      <t>シマネケン</t>
    </rPh>
    <rPh sb="20" eb="22">
      <t>スイケイ</t>
    </rPh>
    <rPh sb="22" eb="24">
      <t>ジンコウ</t>
    </rPh>
    <rPh sb="24" eb="26">
      <t>ゲッポウ</t>
    </rPh>
    <phoneticPr fontId="4"/>
  </si>
  <si>
    <t>鶏卵</t>
  </si>
  <si>
    <t>令和元</t>
    <rPh sb="0" eb="2">
      <t>レイワ</t>
    </rPh>
    <rPh sb="2" eb="3">
      <t>ガン</t>
    </rPh>
    <phoneticPr fontId="4"/>
  </si>
  <si>
    <t xml:space="preserve">- </t>
  </si>
  <si>
    <t>年次
年月</t>
    <rPh sb="0" eb="2">
      <t>ネンジ</t>
    </rPh>
    <phoneticPr fontId="4"/>
  </si>
  <si>
    <t>鉱工業</t>
  </si>
  <si>
    <t>業　　　　　　　　　　種　　　　　　　　　　分　　　　　　　　　　類</t>
    <phoneticPr fontId="4"/>
  </si>
  <si>
    <t>製造工業</t>
    <phoneticPr fontId="4"/>
  </si>
  <si>
    <t>鉄鋼・非鉄金属工業</t>
    <phoneticPr fontId="4"/>
  </si>
  <si>
    <t>金属製品
工業</t>
    <phoneticPr fontId="4"/>
  </si>
  <si>
    <t xml:space="preserve">汎用・生産用・業務用機械工業 </t>
    <phoneticPr fontId="4"/>
  </si>
  <si>
    <t xml:space="preserve">電気機械・情報通信機械工業    </t>
    <rPh sb="0" eb="2">
      <t>デンキ</t>
    </rPh>
    <rPh sb="2" eb="4">
      <t>キカイ</t>
    </rPh>
    <rPh sb="5" eb="7">
      <t>ジョウホウ</t>
    </rPh>
    <rPh sb="7" eb="9">
      <t>ツウシン</t>
    </rPh>
    <rPh sb="9" eb="11">
      <t>キカイ</t>
    </rPh>
    <rPh sb="11" eb="13">
      <t>コウギョウ</t>
    </rPh>
    <phoneticPr fontId="4"/>
  </si>
  <si>
    <t xml:space="preserve">電子部品・デバイス工業            </t>
    <phoneticPr fontId="4"/>
  </si>
  <si>
    <t xml:space="preserve">輸送機械工業           </t>
    <rPh sb="0" eb="2">
      <t>ユソウ</t>
    </rPh>
    <rPh sb="2" eb="4">
      <t>キカイ</t>
    </rPh>
    <rPh sb="4" eb="6">
      <t>コウギョウ</t>
    </rPh>
    <phoneticPr fontId="4"/>
  </si>
  <si>
    <t xml:space="preserve">窯業・土石製品工業         </t>
    <phoneticPr fontId="4"/>
  </si>
  <si>
    <t xml:space="preserve">化学工業        </t>
    <phoneticPr fontId="4"/>
  </si>
  <si>
    <t xml:space="preserve">プラスチック製品工業      </t>
    <phoneticPr fontId="4"/>
  </si>
  <si>
    <t xml:space="preserve">パルプ・紙・紙加工品工業                </t>
    <phoneticPr fontId="4"/>
  </si>
  <si>
    <t xml:space="preserve">繊維工業     </t>
    <phoneticPr fontId="4"/>
  </si>
  <si>
    <t xml:space="preserve">木材・木製品工業        </t>
    <phoneticPr fontId="4"/>
  </si>
  <si>
    <t xml:space="preserve">ゴム製品工業       </t>
    <phoneticPr fontId="4"/>
  </si>
  <si>
    <t>業　　　　　　　　　　種　　　　　　　　　　分　　　　　　　　　　類</t>
  </si>
  <si>
    <t>財　　　　　分　　　　　類</t>
    <phoneticPr fontId="4"/>
  </si>
  <si>
    <t>鉱 業</t>
    <phoneticPr fontId="4"/>
  </si>
  <si>
    <t>最終需要財</t>
    <phoneticPr fontId="4"/>
  </si>
  <si>
    <t>生産財</t>
  </si>
  <si>
    <t xml:space="preserve">食料品・たばこ工業     </t>
    <phoneticPr fontId="4"/>
  </si>
  <si>
    <t>その他工業</t>
    <phoneticPr fontId="4"/>
  </si>
  <si>
    <t>投資財</t>
  </si>
  <si>
    <t>消費財</t>
  </si>
  <si>
    <t>家具工業</t>
    <phoneticPr fontId="4"/>
  </si>
  <si>
    <t>石油・石炭製品工業</t>
    <rPh sb="0" eb="2">
      <t>セキユ</t>
    </rPh>
    <rPh sb="3" eb="5">
      <t>セキタン</t>
    </rPh>
    <rPh sb="5" eb="7">
      <t>セイヒン</t>
    </rPh>
    <phoneticPr fontId="4"/>
  </si>
  <si>
    <t xml:space="preserve">印刷工業      </t>
    <phoneticPr fontId="4"/>
  </si>
  <si>
    <t>そ の 他       製品工業</t>
    <phoneticPr fontId="4"/>
  </si>
  <si>
    <t>資本財</t>
  </si>
  <si>
    <t>建設財</t>
  </si>
  <si>
    <t>耐久消費財</t>
    <phoneticPr fontId="4"/>
  </si>
  <si>
    <t>非耐久           消費財</t>
    <phoneticPr fontId="4"/>
  </si>
  <si>
    <t>資料　島根県政策企画局統計調査課「島根県鉱工業生産指数」</t>
    <rPh sb="0" eb="2">
      <t>シリョウ</t>
    </rPh>
    <rPh sb="3" eb="6">
      <t>シマネケン</t>
    </rPh>
    <rPh sb="6" eb="8">
      <t>セイサク</t>
    </rPh>
    <rPh sb="8" eb="10">
      <t>キカク</t>
    </rPh>
    <rPh sb="10" eb="11">
      <t>キョク</t>
    </rPh>
    <rPh sb="11" eb="16">
      <t>トウケイチョウサカ</t>
    </rPh>
    <rPh sb="17" eb="20">
      <t>シマネケン</t>
    </rPh>
    <rPh sb="20" eb="23">
      <t>コウコウギョウ</t>
    </rPh>
    <rPh sb="23" eb="25">
      <t>セイサン</t>
    </rPh>
    <rPh sb="25" eb="27">
      <t>シスウ</t>
    </rPh>
    <phoneticPr fontId="3"/>
  </si>
  <si>
    <t>合計</t>
    <rPh sb="0" eb="2">
      <t>ゴウケイ</t>
    </rPh>
    <phoneticPr fontId="4"/>
  </si>
  <si>
    <t>注）</t>
    <rPh sb="0" eb="1">
      <t>チュウ</t>
    </rPh>
    <phoneticPr fontId="4"/>
  </si>
  <si>
    <t>単位：台</t>
    <rPh sb="3" eb="4">
      <t>ダイ</t>
    </rPh>
    <phoneticPr fontId="4"/>
  </si>
  <si>
    <t>年度</t>
    <rPh sb="1" eb="2">
      <t>ド</t>
    </rPh>
    <phoneticPr fontId="4"/>
  </si>
  <si>
    <t>安来道路</t>
    <rPh sb="0" eb="1">
      <t>ヤス</t>
    </rPh>
    <rPh sb="1" eb="2">
      <t>キ</t>
    </rPh>
    <rPh sb="2" eb="4">
      <t>ドウロ</t>
    </rPh>
    <phoneticPr fontId="4"/>
  </si>
  <si>
    <t>松江玉造</t>
    <rPh sb="0" eb="2">
      <t>マツエ</t>
    </rPh>
    <rPh sb="2" eb="4">
      <t>タマヅクリ</t>
    </rPh>
    <phoneticPr fontId="4"/>
  </si>
  <si>
    <t>宍　道</t>
    <rPh sb="0" eb="1">
      <t>シシ</t>
    </rPh>
    <rPh sb="2" eb="3">
      <t>ミチ</t>
    </rPh>
    <phoneticPr fontId="4"/>
  </si>
  <si>
    <t>斐川</t>
    <rPh sb="0" eb="2">
      <t>ヒカワ</t>
    </rPh>
    <phoneticPr fontId="9"/>
  </si>
  <si>
    <t>出雲</t>
    <rPh sb="0" eb="2">
      <t>イズモ</t>
    </rPh>
    <phoneticPr fontId="9"/>
  </si>
  <si>
    <t>三刀屋木次</t>
    <rPh sb="0" eb="3">
      <t>ミトヤ</t>
    </rPh>
    <rPh sb="3" eb="5">
      <t>キスキ</t>
    </rPh>
    <phoneticPr fontId="4"/>
  </si>
  <si>
    <t>雲南加茂</t>
    <rPh sb="0" eb="2">
      <t>ウンナン</t>
    </rPh>
    <rPh sb="2" eb="4">
      <t>カモ</t>
    </rPh>
    <phoneticPr fontId="3"/>
  </si>
  <si>
    <t>江津ＩＣ</t>
    <rPh sb="0" eb="2">
      <t>ゴウツ</t>
    </rPh>
    <phoneticPr fontId="4"/>
  </si>
  <si>
    <t>江津西ＩＣ</t>
    <rPh sb="0" eb="2">
      <t>ゴウツ</t>
    </rPh>
    <rPh sb="2" eb="3">
      <t>ニシ</t>
    </rPh>
    <phoneticPr fontId="4"/>
  </si>
  <si>
    <t>浜田東ＩＣ</t>
    <rPh sb="0" eb="2">
      <t>ハマダ</t>
    </rPh>
    <rPh sb="2" eb="3">
      <t>ヒガシ</t>
    </rPh>
    <phoneticPr fontId="4"/>
  </si>
  <si>
    <t>浜　田</t>
    <rPh sb="0" eb="1">
      <t>ハマ</t>
    </rPh>
    <rPh sb="2" eb="3">
      <t>タ</t>
    </rPh>
    <phoneticPr fontId="4"/>
  </si>
  <si>
    <t>旭</t>
    <rPh sb="0" eb="1">
      <t>アサヒ</t>
    </rPh>
    <phoneticPr fontId="4"/>
  </si>
  <si>
    <t>瑞　穂</t>
    <rPh sb="0" eb="1">
      <t>ズイ</t>
    </rPh>
    <rPh sb="2" eb="3">
      <t>ホ</t>
    </rPh>
    <phoneticPr fontId="4"/>
  </si>
  <si>
    <t>六日市</t>
    <rPh sb="0" eb="3">
      <t>ムイカイチ</t>
    </rPh>
    <phoneticPr fontId="4"/>
  </si>
  <si>
    <t>年月</t>
    <phoneticPr fontId="9"/>
  </si>
  <si>
    <t>(一般有料道路)</t>
    <rPh sb="1" eb="3">
      <t>イッパン</t>
    </rPh>
    <rPh sb="3" eb="5">
      <t>ユウリョウ</t>
    </rPh>
    <rPh sb="5" eb="7">
      <t>ドウロ</t>
    </rPh>
    <phoneticPr fontId="4"/>
  </si>
  <si>
    <t>Ｉ　Ｃ</t>
    <phoneticPr fontId="4"/>
  </si>
  <si>
    <t>ＩＣ</t>
  </si>
  <si>
    <t>ＩＣ</t>
    <phoneticPr fontId="9"/>
  </si>
  <si>
    <t>スマートＩＣ</t>
    <phoneticPr fontId="3"/>
  </si>
  <si>
    <t>注　島根県内IC出入交通量（安来道路については取扱台数）を掲載。</t>
    <rPh sb="0" eb="1">
      <t>チュウ</t>
    </rPh>
    <rPh sb="2" eb="4">
      <t>シマネ</t>
    </rPh>
    <rPh sb="4" eb="6">
      <t>ケンナイ</t>
    </rPh>
    <rPh sb="8" eb="10">
      <t>デイ</t>
    </rPh>
    <rPh sb="10" eb="13">
      <t>コウツウリョウ</t>
    </rPh>
    <rPh sb="14" eb="16">
      <t>ヤスギ</t>
    </rPh>
    <rPh sb="16" eb="18">
      <t>ドウロ</t>
    </rPh>
    <rPh sb="23" eb="25">
      <t>トリアツカイ</t>
    </rPh>
    <rPh sb="25" eb="27">
      <t>ダイスウ</t>
    </rPh>
    <rPh sb="29" eb="31">
      <t>ケイサイ</t>
    </rPh>
    <phoneticPr fontId="9"/>
  </si>
  <si>
    <t>資料　　西日本高速道路株式会社中国支社</t>
    <rPh sb="4" eb="7">
      <t>ニシニホン</t>
    </rPh>
    <rPh sb="7" eb="9">
      <t>コウソク</t>
    </rPh>
    <rPh sb="9" eb="11">
      <t>ドウロ</t>
    </rPh>
    <rPh sb="11" eb="13">
      <t>カブシキ</t>
    </rPh>
    <rPh sb="13" eb="15">
      <t>カイシャ</t>
    </rPh>
    <rPh sb="15" eb="17">
      <t>チュウゴク</t>
    </rPh>
    <rPh sb="17" eb="19">
      <t>シシャ</t>
    </rPh>
    <phoneticPr fontId="4"/>
  </si>
  <si>
    <t>単位：人・％</t>
    <phoneticPr fontId="4"/>
  </si>
  <si>
    <t>年度
年月</t>
    <phoneticPr fontId="4"/>
  </si>
  <si>
    <t>出雲</t>
  </si>
  <si>
    <t>隠岐</t>
  </si>
  <si>
    <t>石見</t>
  </si>
  <si>
    <t>乗客</t>
  </si>
  <si>
    <t>降客</t>
  </si>
  <si>
    <t>利用率</t>
  </si>
  <si>
    <t>注　定期路線を運航する臨時便についても、定期路線の乗降客数に加えている。</t>
    <rPh sb="2" eb="4">
      <t>テイキ</t>
    </rPh>
    <rPh sb="4" eb="6">
      <t>ロセン</t>
    </rPh>
    <rPh sb="7" eb="9">
      <t>ウンコウ</t>
    </rPh>
    <rPh sb="11" eb="14">
      <t>リンジビン</t>
    </rPh>
    <rPh sb="20" eb="22">
      <t>テイキ</t>
    </rPh>
    <rPh sb="22" eb="24">
      <t>ロセン</t>
    </rPh>
    <rPh sb="25" eb="27">
      <t>ジョウコウ</t>
    </rPh>
    <rPh sb="27" eb="29">
      <t>キャクスウ</t>
    </rPh>
    <rPh sb="30" eb="31">
      <t>クワ</t>
    </rPh>
    <phoneticPr fontId="4"/>
  </si>
  <si>
    <t>資料　島根県土木部港湾空港課</t>
  </si>
  <si>
    <t>単位： トン</t>
    <phoneticPr fontId="3"/>
  </si>
  <si>
    <t>発送貨物</t>
  </si>
  <si>
    <t>到着貨物</t>
  </si>
  <si>
    <t>総数</t>
  </si>
  <si>
    <t>う       ち                  外国貿易</t>
  </si>
  <si>
    <t>　　西郷港</t>
  </si>
  <si>
    <t>資料　島根県土木部港湾空港課、国土交通省「港湾統計（年報）」</t>
    <rPh sb="15" eb="17">
      <t>コクド</t>
    </rPh>
    <rPh sb="17" eb="20">
      <t>コウツウショウ</t>
    </rPh>
    <rPh sb="21" eb="23">
      <t>コウワン</t>
    </rPh>
    <rPh sb="23" eb="25">
      <t>トウケイ</t>
    </rPh>
    <rPh sb="26" eb="28">
      <t>ネンポウ</t>
    </rPh>
    <phoneticPr fontId="4"/>
  </si>
  <si>
    <t>単位：人・ t</t>
  </si>
  <si>
    <t>年度
年月</t>
    <rPh sb="3" eb="5">
      <t>ネンゲツ</t>
    </rPh>
    <phoneticPr fontId="4"/>
  </si>
  <si>
    <t>旅       客</t>
    <phoneticPr fontId="4"/>
  </si>
  <si>
    <t>貨物（有賃）</t>
  </si>
  <si>
    <t>乗  車</t>
    <phoneticPr fontId="4"/>
  </si>
  <si>
    <t>降  車</t>
    <phoneticPr fontId="4"/>
  </si>
  <si>
    <t>発  送</t>
    <phoneticPr fontId="4"/>
  </si>
  <si>
    <t>到  着</t>
    <phoneticPr fontId="4"/>
  </si>
  <si>
    <t>注　　旅客は山陰支社管内分。貨物は県内分。</t>
    <rPh sb="6" eb="8">
      <t>サンイン</t>
    </rPh>
    <rPh sb="14" eb="16">
      <t>カモツ</t>
    </rPh>
    <rPh sb="17" eb="19">
      <t>ケンナイ</t>
    </rPh>
    <rPh sb="19" eb="20">
      <t>ブン</t>
    </rPh>
    <phoneticPr fontId="4"/>
  </si>
  <si>
    <t>資料　　ＪＲ西日本山陰支社、ＪＲ貨物米子営業所</t>
    <rPh sb="9" eb="11">
      <t>サンイン</t>
    </rPh>
    <rPh sb="22" eb="23">
      <t>ショ</t>
    </rPh>
    <phoneticPr fontId="4"/>
  </si>
  <si>
    <t>単位：台</t>
  </si>
  <si>
    <t>年度末
月末</t>
    <rPh sb="4" eb="6">
      <t>ゲツマツ</t>
    </rPh>
    <phoneticPr fontId="4"/>
  </si>
  <si>
    <t>登録自動車</t>
    <phoneticPr fontId="4"/>
  </si>
  <si>
    <t>小型二輪</t>
    <rPh sb="0" eb="1">
      <t>ショウ</t>
    </rPh>
    <rPh sb="1" eb="2">
      <t>カタ</t>
    </rPh>
    <phoneticPr fontId="4"/>
  </si>
  <si>
    <t>軽自動車</t>
    <phoneticPr fontId="4"/>
  </si>
  <si>
    <t>貨物用</t>
  </si>
  <si>
    <t>乗合</t>
  </si>
  <si>
    <t>乗用</t>
  </si>
  <si>
    <t>特種・特殊</t>
    <rPh sb="0" eb="1">
      <t>トク</t>
    </rPh>
    <rPh sb="1" eb="2">
      <t>タネ</t>
    </rPh>
    <rPh sb="3" eb="4">
      <t>トク</t>
    </rPh>
    <phoneticPr fontId="4"/>
  </si>
  <si>
    <t>資料　　中国運輸局島根運輸支局</t>
    <rPh sb="11" eb="13">
      <t>ウンユ</t>
    </rPh>
    <phoneticPr fontId="4"/>
  </si>
  <si>
    <t>単位：百万円</t>
    <rPh sb="3" eb="4">
      <t>ヒャク</t>
    </rPh>
    <phoneticPr fontId="4"/>
  </si>
  <si>
    <t>総　額</t>
  </si>
  <si>
    <t>衣料品</t>
  </si>
  <si>
    <t>飲食料品</t>
  </si>
  <si>
    <t>その他</t>
    <rPh sb="2" eb="3">
      <t>タ</t>
    </rPh>
    <phoneticPr fontId="4"/>
  </si>
  <si>
    <t>う　　　　ち</t>
    <phoneticPr fontId="4"/>
  </si>
  <si>
    <t>身の回り品</t>
    <rPh sb="0" eb="1">
      <t>ミ</t>
    </rPh>
    <rPh sb="2" eb="3">
      <t>マワ</t>
    </rPh>
    <rPh sb="4" eb="5">
      <t>ヒン</t>
    </rPh>
    <phoneticPr fontId="4"/>
  </si>
  <si>
    <t>家庭用品</t>
    <rPh sb="0" eb="2">
      <t>カテイ</t>
    </rPh>
    <rPh sb="2" eb="4">
      <t>ヨウヒン</t>
    </rPh>
    <phoneticPr fontId="4"/>
  </si>
  <si>
    <t>資料　　経済産業省 「商業動態統計年報」、「商業動態統計月報」</t>
    <rPh sb="4" eb="6">
      <t>ケイザイ</t>
    </rPh>
    <rPh sb="8" eb="9">
      <t>ショウ</t>
    </rPh>
    <phoneticPr fontId="4"/>
  </si>
  <si>
    <t>　　　　　　　　　　　　　</t>
    <phoneticPr fontId="4"/>
  </si>
  <si>
    <t>単位：人地点</t>
    <rPh sb="4" eb="6">
      <t>チテン</t>
    </rPh>
    <phoneticPr fontId="4"/>
  </si>
  <si>
    <t>年次
年月</t>
    <rPh sb="0" eb="2">
      <t>ネンジ</t>
    </rPh>
    <rPh sb="3" eb="5">
      <t>ネンゲツ</t>
    </rPh>
    <phoneticPr fontId="4"/>
  </si>
  <si>
    <t>松江市</t>
    <rPh sb="0" eb="3">
      <t>マツエシ</t>
    </rPh>
    <phoneticPr fontId="4"/>
  </si>
  <si>
    <t>浜田市</t>
    <rPh sb="0" eb="3">
      <t>ハマダシ</t>
    </rPh>
    <phoneticPr fontId="4"/>
  </si>
  <si>
    <t>出雲市</t>
    <rPh sb="0" eb="3">
      <t>イズモシ</t>
    </rPh>
    <phoneticPr fontId="4"/>
  </si>
  <si>
    <t>ぐるっと松江堀川めぐり</t>
    <rPh sb="4" eb="6">
      <t>マツエ</t>
    </rPh>
    <rPh sb="6" eb="8">
      <t>ホリカワ</t>
    </rPh>
    <phoneticPr fontId="4"/>
  </si>
  <si>
    <t>由 志 園</t>
    <rPh sb="0" eb="1">
      <t>ヨシ</t>
    </rPh>
    <rPh sb="2" eb="3">
      <t>ココロザシ</t>
    </rPh>
    <rPh sb="4" eb="5">
      <t>エン</t>
    </rPh>
    <phoneticPr fontId="4"/>
  </si>
  <si>
    <t>松江城</t>
    <rPh sb="0" eb="3">
      <t>マツエジョウ</t>
    </rPh>
    <phoneticPr fontId="4"/>
  </si>
  <si>
    <t>八重垣神社</t>
    <rPh sb="0" eb="2">
      <t>ヤエ</t>
    </rPh>
    <rPh sb="2" eb="3">
      <t>カキ</t>
    </rPh>
    <rPh sb="3" eb="5">
      <t>ジンジャ</t>
    </rPh>
    <phoneticPr fontId="4"/>
  </si>
  <si>
    <t>しまね海洋館
アクアス</t>
    <rPh sb="3" eb="5">
      <t>カイヨウ</t>
    </rPh>
    <rPh sb="5" eb="6">
      <t>カン</t>
    </rPh>
    <phoneticPr fontId="4"/>
  </si>
  <si>
    <t>きんたの里</t>
    <rPh sb="4" eb="5">
      <t>サト</t>
    </rPh>
    <phoneticPr fontId="4"/>
  </si>
  <si>
    <t>島根ワイナリー</t>
    <rPh sb="0" eb="2">
      <t>シマネ</t>
    </rPh>
    <phoneticPr fontId="4"/>
  </si>
  <si>
    <t>古代出雲歴史博物館</t>
    <rPh sb="0" eb="2">
      <t>コダイ</t>
    </rPh>
    <rPh sb="2" eb="4">
      <t>イズモ</t>
    </rPh>
    <rPh sb="4" eb="6">
      <t>レキシ</t>
    </rPh>
    <rPh sb="6" eb="9">
      <t>ハクブツカン</t>
    </rPh>
    <phoneticPr fontId="4"/>
  </si>
  <si>
    <t>道の駅キララ多伎</t>
    <rPh sb="0" eb="1">
      <t>ミチ</t>
    </rPh>
    <rPh sb="2" eb="3">
      <t>エキ</t>
    </rPh>
    <rPh sb="6" eb="8">
      <t>タキ</t>
    </rPh>
    <phoneticPr fontId="4"/>
  </si>
  <si>
    <t>大田市</t>
    <rPh sb="0" eb="3">
      <t>オオダシ</t>
    </rPh>
    <phoneticPr fontId="4"/>
  </si>
  <si>
    <t>安来市</t>
    <rPh sb="0" eb="3">
      <t>ヤスギシ</t>
    </rPh>
    <phoneticPr fontId="4"/>
  </si>
  <si>
    <t>雲南市</t>
    <rPh sb="0" eb="2">
      <t>ウンナン</t>
    </rPh>
    <rPh sb="2" eb="3">
      <t>シ</t>
    </rPh>
    <phoneticPr fontId="4"/>
  </si>
  <si>
    <t>奥出雲町</t>
    <rPh sb="0" eb="3">
      <t>オクイズモ</t>
    </rPh>
    <rPh sb="3" eb="4">
      <t>マチ</t>
    </rPh>
    <phoneticPr fontId="4"/>
  </si>
  <si>
    <t>津和野町</t>
    <rPh sb="0" eb="4">
      <t>ツワノチョウ</t>
    </rPh>
    <phoneticPr fontId="4"/>
  </si>
  <si>
    <t>西ノ島町</t>
    <rPh sb="0" eb="1">
      <t>ニシ</t>
    </rPh>
    <rPh sb="2" eb="4">
      <t>シマチョウ</t>
    </rPh>
    <phoneticPr fontId="4"/>
  </si>
  <si>
    <t>隠岐の島町</t>
    <rPh sb="0" eb="2">
      <t>オキ</t>
    </rPh>
    <rPh sb="3" eb="4">
      <t>シマ</t>
    </rPh>
    <rPh sb="4" eb="5">
      <t>チョウ</t>
    </rPh>
    <phoneticPr fontId="4"/>
  </si>
  <si>
    <t xml:space="preserve"> 三瓶自然館
サヒメル</t>
    <rPh sb="1" eb="3">
      <t>サンベ</t>
    </rPh>
    <rPh sb="3" eb="5">
      <t>シゼン</t>
    </rPh>
    <rPh sb="5" eb="6">
      <t>カン</t>
    </rPh>
    <phoneticPr fontId="4"/>
  </si>
  <si>
    <t>龍源寺間歩
（石見銀山遺跡）</t>
    <rPh sb="0" eb="1">
      <t>リュウ</t>
    </rPh>
    <rPh sb="1" eb="2">
      <t>ゲン</t>
    </rPh>
    <rPh sb="2" eb="3">
      <t>テラ</t>
    </rPh>
    <rPh sb="3" eb="4">
      <t>マ</t>
    </rPh>
    <rPh sb="4" eb="5">
      <t>フ</t>
    </rPh>
    <rPh sb="7" eb="9">
      <t>イワミ</t>
    </rPh>
    <rPh sb="9" eb="11">
      <t>ギンザン</t>
    </rPh>
    <rPh sb="11" eb="13">
      <t>イセキ</t>
    </rPh>
    <phoneticPr fontId="4"/>
  </si>
  <si>
    <t>足立美術館</t>
    <rPh sb="0" eb="2">
      <t>アダチ</t>
    </rPh>
    <rPh sb="2" eb="5">
      <t>ビジュツカン</t>
    </rPh>
    <phoneticPr fontId="4"/>
  </si>
  <si>
    <t>清水寺</t>
    <rPh sb="0" eb="3">
      <t>キヨミズデラ</t>
    </rPh>
    <phoneticPr fontId="4"/>
  </si>
  <si>
    <t>道の駅たたらば
壱番地</t>
    <rPh sb="0" eb="1">
      <t>ミチ</t>
    </rPh>
    <rPh sb="2" eb="3">
      <t>エキ</t>
    </rPh>
    <rPh sb="8" eb="9">
      <t>イチ</t>
    </rPh>
    <rPh sb="9" eb="11">
      <t>バンチ</t>
    </rPh>
    <phoneticPr fontId="4"/>
  </si>
  <si>
    <t>玉峰山荘</t>
    <rPh sb="0" eb="1">
      <t>タマ</t>
    </rPh>
    <rPh sb="1" eb="2">
      <t>ミネ</t>
    </rPh>
    <rPh sb="2" eb="4">
      <t>サンソウ</t>
    </rPh>
    <phoneticPr fontId="4"/>
  </si>
  <si>
    <t>太皷谷稲成神社</t>
    <rPh sb="0" eb="2">
      <t>オオツヅミ</t>
    </rPh>
    <rPh sb="2" eb="3">
      <t>タニ</t>
    </rPh>
    <rPh sb="3" eb="5">
      <t>イナリ</t>
    </rPh>
    <rPh sb="5" eb="7">
      <t>ジンジャ</t>
    </rPh>
    <phoneticPr fontId="4"/>
  </si>
  <si>
    <t>国賀海岸</t>
    <rPh sb="0" eb="2">
      <t>クニガ</t>
    </rPh>
    <rPh sb="2" eb="4">
      <t>カイガン</t>
    </rPh>
    <phoneticPr fontId="4"/>
  </si>
  <si>
    <t>-</t>
  </si>
  <si>
    <t>資料　　島根県商工労働部観光振興課</t>
  </si>
  <si>
    <t>年度末
月末</t>
    <phoneticPr fontId="4"/>
  </si>
  <si>
    <t>総額</t>
    <phoneticPr fontId="4"/>
  </si>
  <si>
    <t>国内銀行</t>
  </si>
  <si>
    <t>信用金庫</t>
    <phoneticPr fontId="4"/>
  </si>
  <si>
    <t>信用組合
労働金庫</t>
    <phoneticPr fontId="4"/>
  </si>
  <si>
    <t>農業協同組合</t>
    <rPh sb="2" eb="3">
      <t>キョウ</t>
    </rPh>
    <phoneticPr fontId="4"/>
  </si>
  <si>
    <t>その他</t>
    <phoneticPr fontId="4"/>
  </si>
  <si>
    <t>（1）</t>
    <phoneticPr fontId="4"/>
  </si>
  <si>
    <t>注１）　　　国内銀行及び信用金庫は、島根県内に本店があるものに限る。(令和3年1月分から定義変更）</t>
    <rPh sb="6" eb="8">
      <t>コクナイ</t>
    </rPh>
    <rPh sb="8" eb="10">
      <t>ギンコウ</t>
    </rPh>
    <rPh sb="10" eb="11">
      <t>オヨ</t>
    </rPh>
    <rPh sb="12" eb="14">
      <t>シンヨウ</t>
    </rPh>
    <rPh sb="14" eb="16">
      <t>キンコ</t>
    </rPh>
    <rPh sb="18" eb="21">
      <t>シマネケン</t>
    </rPh>
    <rPh sb="21" eb="22">
      <t>ナイ</t>
    </rPh>
    <rPh sb="31" eb="32">
      <t>カギ</t>
    </rPh>
    <rPh sb="35" eb="37">
      <t>レイワ</t>
    </rPh>
    <rPh sb="38" eb="39">
      <t>ネン</t>
    </rPh>
    <rPh sb="40" eb="42">
      <t>ガツブン</t>
    </rPh>
    <rPh sb="44" eb="46">
      <t>テイギ</t>
    </rPh>
    <rPh sb="46" eb="48">
      <t>ヘンコウ</t>
    </rPh>
    <phoneticPr fontId="4"/>
  </si>
  <si>
    <t>注２）　　　 （１）の　｢その他」は水産業協同組合、株式会社商工組合中央金庫の計。</t>
    <rPh sb="0" eb="1">
      <t>チュウ</t>
    </rPh>
    <phoneticPr fontId="4"/>
  </si>
  <si>
    <r>
      <t>資料　　日本銀行松江支店、</t>
    </r>
    <r>
      <rPr>
        <sz val="12"/>
        <rFont val="ＭＳ Ｐゴシック"/>
        <family val="3"/>
        <charset val="128"/>
      </rPr>
      <t>島根益田信用組合、中国労働金庫、島根県農業協同組合、</t>
    </r>
    <rPh sb="13" eb="15">
      <t>シマネ</t>
    </rPh>
    <rPh sb="15" eb="17">
      <t>マスダ</t>
    </rPh>
    <rPh sb="17" eb="19">
      <t>シンヨウ</t>
    </rPh>
    <rPh sb="19" eb="21">
      <t>クミアイ</t>
    </rPh>
    <rPh sb="22" eb="24">
      <t>チュウゴク</t>
    </rPh>
    <rPh sb="34" eb="36">
      <t>キョウドウ</t>
    </rPh>
    <phoneticPr fontId="4"/>
  </si>
  <si>
    <t xml:space="preserve">          株式会社商工組合中央金庫松江支店、島根県農林水産部水産課</t>
    <phoneticPr fontId="4"/>
  </si>
  <si>
    <t>年度末         月 　末</t>
    <rPh sb="12" eb="16">
      <t>ゲツマツ</t>
    </rPh>
    <phoneticPr fontId="4"/>
  </si>
  <si>
    <t>国内銀行</t>
    <phoneticPr fontId="4"/>
  </si>
  <si>
    <t>信用組合         　　 労働金庫</t>
    <phoneticPr fontId="4"/>
  </si>
  <si>
    <t>農業協同組合</t>
    <phoneticPr fontId="4"/>
  </si>
  <si>
    <t>その他            （１）</t>
    <phoneticPr fontId="4"/>
  </si>
  <si>
    <t>注２）　　　 （１）の｢その他」は水産業協同組合、株式会社商工組合中央金庫、日本政策金融公庫（中小企業事業、国民生活事業、農林水産事業）の計。</t>
    <phoneticPr fontId="4"/>
  </si>
  <si>
    <r>
      <t>資料    日本銀行松江支店、</t>
    </r>
    <r>
      <rPr>
        <sz val="10"/>
        <rFont val="ＭＳ Ｐゴシック"/>
        <family val="3"/>
        <charset val="128"/>
      </rPr>
      <t>島根益田信用組合、中国労働金庫、島根県農業協同組合、日本政策金融公庫松江支店、株式会社商工組合中央金庫松江支店、島根県農林水産部水産課</t>
    </r>
    <rPh sb="15" eb="17">
      <t>シマネ</t>
    </rPh>
    <rPh sb="17" eb="19">
      <t>マスダ</t>
    </rPh>
    <rPh sb="19" eb="21">
      <t>シンヨウ</t>
    </rPh>
    <rPh sb="21" eb="23">
      <t>クミアイ</t>
    </rPh>
    <rPh sb="24" eb="26">
      <t>チュウゴク</t>
    </rPh>
    <rPh sb="41" eb="43">
      <t>ニホン</t>
    </rPh>
    <rPh sb="43" eb="45">
      <t>セイサク</t>
    </rPh>
    <rPh sb="49" eb="51">
      <t>マツエ</t>
    </rPh>
    <rPh sb="51" eb="53">
      <t>シテン</t>
    </rPh>
    <rPh sb="54" eb="58">
      <t>カブシキガイシャ</t>
    </rPh>
    <rPh sb="58" eb="60">
      <t>ショウコウ</t>
    </rPh>
    <rPh sb="60" eb="62">
      <t>クミアイ</t>
    </rPh>
    <rPh sb="62" eb="64">
      <t>チュウオウ</t>
    </rPh>
    <rPh sb="64" eb="66">
      <t>キンコ</t>
    </rPh>
    <rPh sb="66" eb="68">
      <t>マツエ</t>
    </rPh>
    <rPh sb="68" eb="70">
      <t>シテン</t>
    </rPh>
    <rPh sb="71" eb="74">
      <t>シマネケン</t>
    </rPh>
    <rPh sb="74" eb="76">
      <t>ノウリン</t>
    </rPh>
    <rPh sb="76" eb="78">
      <t>スイサン</t>
    </rPh>
    <rPh sb="78" eb="79">
      <t>ブ</t>
    </rPh>
    <rPh sb="79" eb="82">
      <t>スイサンカ</t>
    </rPh>
    <phoneticPr fontId="4"/>
  </si>
  <si>
    <t>件　　　　　　　数</t>
  </si>
  <si>
    <t>負　債　金　額</t>
  </si>
  <si>
    <t>総　額</t>
    <rPh sb="2" eb="3">
      <t>ガク</t>
    </rPh>
    <phoneticPr fontId="4"/>
  </si>
  <si>
    <t>うち
建設業</t>
    <phoneticPr fontId="4"/>
  </si>
  <si>
    <t>うち
製造業</t>
    <phoneticPr fontId="4"/>
  </si>
  <si>
    <t>注    　　負債総額1,000万円以上、内整理含む。</t>
    <rPh sb="9" eb="11">
      <t>ソウガク</t>
    </rPh>
    <rPh sb="21" eb="22">
      <t>ウチ</t>
    </rPh>
    <rPh sb="22" eb="24">
      <t>セイリ</t>
    </rPh>
    <rPh sb="24" eb="25">
      <t>フク</t>
    </rPh>
    <phoneticPr fontId="4"/>
  </si>
  <si>
    <t>資料　  （株）東京商工リサーチ松江支店　「島根県内企業倒産状況｣　</t>
    <phoneticPr fontId="4"/>
  </si>
  <si>
    <t>年度</t>
    <phoneticPr fontId="4"/>
  </si>
  <si>
    <t>保証承諾</t>
  </si>
  <si>
    <t>代位弁済</t>
  </si>
  <si>
    <t>保証債務残高</t>
  </si>
  <si>
    <t>年月</t>
    <phoneticPr fontId="4"/>
  </si>
  <si>
    <t>件数</t>
  </si>
  <si>
    <t>金額</t>
  </si>
  <si>
    <t>注　　代位弁済の金額は元利合計。　（１）は年度末現在。</t>
    <rPh sb="21" eb="24">
      <t>ネンドマツ</t>
    </rPh>
    <rPh sb="24" eb="26">
      <t>ゲンザイ</t>
    </rPh>
    <phoneticPr fontId="4"/>
  </si>
  <si>
    <t>資料　　島根県信用保証協会　「マンスリーレポート」</t>
    <phoneticPr fontId="4"/>
  </si>
  <si>
    <t>単位：百万円・％</t>
    <rPh sb="3" eb="4">
      <t>ヒャク</t>
    </rPh>
    <phoneticPr fontId="4"/>
  </si>
  <si>
    <t>件  数</t>
    <phoneticPr fontId="4"/>
  </si>
  <si>
    <t>請負金額</t>
  </si>
  <si>
    <t>対前年度比</t>
    <rPh sb="0" eb="1">
      <t>タイ</t>
    </rPh>
    <rPh sb="1" eb="5">
      <t>ゼンネンドヒ</t>
    </rPh>
    <phoneticPr fontId="4"/>
  </si>
  <si>
    <t>対前年同月比</t>
    <rPh sb="0" eb="1">
      <t>タイ</t>
    </rPh>
    <rPh sb="1" eb="3">
      <t>ゼンネン</t>
    </rPh>
    <rPh sb="3" eb="6">
      <t>ドウゲツヒ</t>
    </rPh>
    <phoneticPr fontId="4"/>
  </si>
  <si>
    <t>資料　西日本建設業保証㈱「島根県の公共工事動向」</t>
    <rPh sb="0" eb="2">
      <t>シリョウ</t>
    </rPh>
    <phoneticPr fontId="4"/>
  </si>
  <si>
    <t>単位：円</t>
  </si>
  <si>
    <t>年次
年月
（注1）</t>
    <rPh sb="0" eb="2">
      <t>ネンジ</t>
    </rPh>
    <rPh sb="8" eb="9">
      <t>チュウ</t>
    </rPh>
    <phoneticPr fontId="4"/>
  </si>
  <si>
    <t>食料</t>
    <phoneticPr fontId="4"/>
  </si>
  <si>
    <t>うるち米</t>
  </si>
  <si>
    <t>食パン</t>
  </si>
  <si>
    <t>あじ</t>
  </si>
  <si>
    <t>いか</t>
    <phoneticPr fontId="4"/>
  </si>
  <si>
    <t>牛肉</t>
    <phoneticPr fontId="4"/>
  </si>
  <si>
    <t>牛乳</t>
  </si>
  <si>
    <t>キャベツ</t>
  </si>
  <si>
    <t>トマト</t>
  </si>
  <si>
    <t>りんご</t>
  </si>
  <si>
    <t>バナナ</t>
  </si>
  <si>
    <t>単一原料米</t>
    <rPh sb="2" eb="4">
      <t>ゲンリョウ</t>
    </rPh>
    <rPh sb="4" eb="5">
      <t>マイ</t>
    </rPh>
    <phoneticPr fontId="4"/>
  </si>
  <si>
    <t>（注2）</t>
    <rPh sb="1" eb="2">
      <t>チュウ</t>
    </rPh>
    <phoneticPr fontId="4"/>
  </si>
  <si>
    <t>（国産品）
（注3）</t>
    <rPh sb="1" eb="4">
      <t>コクサンヒン</t>
    </rPh>
    <rPh sb="7" eb="8">
      <t>チュウ</t>
    </rPh>
    <phoneticPr fontId="4"/>
  </si>
  <si>
    <t>(紙容器)
店頭売り</t>
    <rPh sb="6" eb="8">
      <t>テントウ</t>
    </rPh>
    <rPh sb="8" eb="9">
      <t>ウ</t>
    </rPh>
    <phoneticPr fontId="3"/>
  </si>
  <si>
    <t>（注4）</t>
    <rPh sb="1" eb="2">
      <t>チュウ</t>
    </rPh>
    <phoneticPr fontId="4"/>
  </si>
  <si>
    <t>（コシヒカリ）5kg</t>
    <phoneticPr fontId="4"/>
  </si>
  <si>
    <t>1kg</t>
  </si>
  <si>
    <t>100ｇ</t>
  </si>
  <si>
    <t>1000ml</t>
    <phoneticPr fontId="3"/>
  </si>
  <si>
    <t>1ﾊﾟｯｸ
10個</t>
    <rPh sb="8" eb="9">
      <t>コ</t>
    </rPh>
    <phoneticPr fontId="4"/>
  </si>
  <si>
    <t>住    居</t>
    <phoneticPr fontId="4"/>
  </si>
  <si>
    <t>光熱・水道</t>
    <rPh sb="0" eb="2">
      <t>コウネツ</t>
    </rPh>
    <rPh sb="3" eb="5">
      <t>スイドウ</t>
    </rPh>
    <phoneticPr fontId="4"/>
  </si>
  <si>
    <t>家具・家事用品</t>
    <rPh sb="0" eb="2">
      <t>カグ</t>
    </rPh>
    <rPh sb="3" eb="5">
      <t>カジ</t>
    </rPh>
    <rPh sb="5" eb="7">
      <t>ヨウヒン</t>
    </rPh>
    <phoneticPr fontId="4"/>
  </si>
  <si>
    <t>被服及び履物</t>
    <rPh sb="0" eb="2">
      <t>ヒフク</t>
    </rPh>
    <rPh sb="2" eb="3">
      <t>オヨ</t>
    </rPh>
    <rPh sb="4" eb="6">
      <t>ハキモノ</t>
    </rPh>
    <phoneticPr fontId="4"/>
  </si>
  <si>
    <t>保健医療</t>
  </si>
  <si>
    <t>交通通信</t>
  </si>
  <si>
    <t>教育　</t>
    <rPh sb="0" eb="2">
      <t>キョウイク</t>
    </rPh>
    <phoneticPr fontId="4"/>
  </si>
  <si>
    <t>諸雑費</t>
  </si>
  <si>
    <t>民営家賃</t>
    <rPh sb="2" eb="4">
      <t>ヤチン</t>
    </rPh>
    <phoneticPr fontId="4"/>
  </si>
  <si>
    <t>灯油</t>
  </si>
  <si>
    <t>ティッシュ</t>
  </si>
  <si>
    <t>胃腸薬</t>
  </si>
  <si>
    <t xml:space="preserve"> ガソリン</t>
  </si>
  <si>
    <t>ヘアカラー
リング代</t>
    <rPh sb="9" eb="10">
      <t>ダイ</t>
    </rPh>
    <phoneticPr fontId="4"/>
  </si>
  <si>
    <t>１月</t>
  </si>
  <si>
    <t>ペーパー
（注5）</t>
    <rPh sb="6" eb="7">
      <t>チュウ</t>
    </rPh>
    <phoneticPr fontId="4"/>
  </si>
  <si>
    <t>(ﾚｷﾞｭﾗｰ現金)</t>
  </si>
  <si>
    <t>授業料</t>
    <phoneticPr fontId="4"/>
  </si>
  <si>
    <t>入学金</t>
    <rPh sb="0" eb="3">
      <t>ニュウガクキン</t>
    </rPh>
    <phoneticPr fontId="4"/>
  </si>
  <si>
    <t>3.3㎡</t>
  </si>
  <si>
    <t>18L</t>
    <phoneticPr fontId="3"/>
  </si>
  <si>
    <t>1000組</t>
    <rPh sb="4" eb="5">
      <t>クミ</t>
    </rPh>
    <phoneticPr fontId="4"/>
  </si>
  <si>
    <t>１本</t>
    <rPh sb="1" eb="2">
      <t>ホン</t>
    </rPh>
    <phoneticPr fontId="4"/>
  </si>
  <si>
    <t>1L</t>
    <phoneticPr fontId="3"/>
  </si>
  <si>
    <t>1か年</t>
    <phoneticPr fontId="4"/>
  </si>
  <si>
    <t>1回</t>
  </si>
  <si>
    <t>（注１）　比較数値として東京都区部を掲載。　　　　</t>
  </si>
  <si>
    <t>.</t>
  </si>
  <si>
    <t>（注2）　Yは市町村銘柄（基本銘柄の出回りが少ない場合に、基本銘柄に代わって継続的に調査する銘柄で、その市町村を代表する銘柄）</t>
  </si>
  <si>
    <t>（注3）　基本銘柄の仕様には変更はないが、表記の仕方が令和2年1月分から「ロース」から「国産品」に変更された。</t>
    <rPh sb="14" eb="16">
      <t>ヘンコウ</t>
    </rPh>
    <rPh sb="21" eb="23">
      <t>ヒョウキ</t>
    </rPh>
    <rPh sb="24" eb="26">
      <t>シカタ</t>
    </rPh>
    <rPh sb="27" eb="29">
      <t>レイワ</t>
    </rPh>
    <rPh sb="30" eb="31">
      <t>ネン</t>
    </rPh>
    <rPh sb="32" eb="33">
      <t>ガツ</t>
    </rPh>
    <rPh sb="33" eb="34">
      <t>ブン</t>
    </rPh>
    <rPh sb="44" eb="47">
      <t>コクサンヒン</t>
    </rPh>
    <rPh sb="49" eb="51">
      <t>ヘンコウ</t>
    </rPh>
    <phoneticPr fontId="4"/>
  </si>
  <si>
    <r>
      <t>（注4）　</t>
    </r>
    <r>
      <rPr>
        <sz val="11"/>
        <color theme="1"/>
        <rFont val="ＭＳ Ｐゴシック"/>
        <family val="2"/>
        <charset val="128"/>
      </rPr>
      <t>令和４年１月分から銘柄改正された。　　　　</t>
    </r>
    <rPh sb="5" eb="7">
      <t>レイワ</t>
    </rPh>
    <rPh sb="8" eb="9">
      <t>ネン</t>
    </rPh>
    <rPh sb="10" eb="12">
      <t>ツキブン</t>
    </rPh>
    <rPh sb="14" eb="16">
      <t>メイガラ</t>
    </rPh>
    <rPh sb="16" eb="18">
      <t>カイセイ</t>
    </rPh>
    <phoneticPr fontId="4"/>
  </si>
  <si>
    <r>
      <t>（注</t>
    </r>
    <r>
      <rPr>
        <sz val="11"/>
        <color theme="1"/>
        <rFont val="ＭＳ Ｐゴシック"/>
        <family val="2"/>
        <charset val="128"/>
      </rPr>
      <t>5）　令和元年11月分から、1パック単位から1000組単位に変更された。</t>
    </r>
    <phoneticPr fontId="4"/>
  </si>
  <si>
    <t>資料 　総務省統計局「小売物価統計調査報告書」「小売物価統計調査年報」</t>
  </si>
  <si>
    <t>（１）松江市</t>
    <phoneticPr fontId="4"/>
  </si>
  <si>
    <t>年次・年月</t>
    <rPh sb="0" eb="2">
      <t>ネンジ</t>
    </rPh>
    <phoneticPr fontId="4"/>
  </si>
  <si>
    <t>総合</t>
  </si>
  <si>
    <t>食料</t>
  </si>
  <si>
    <t>住居</t>
  </si>
  <si>
    <t>光熱・水道</t>
    <phoneticPr fontId="4"/>
  </si>
  <si>
    <t>家具・
家事用品</t>
    <phoneticPr fontId="4"/>
  </si>
  <si>
    <t>被服及び履物</t>
    <phoneticPr fontId="4"/>
  </si>
  <si>
    <t>交通・通信</t>
  </si>
  <si>
    <t>教育</t>
  </si>
  <si>
    <t>教養娯楽</t>
  </si>
  <si>
    <t>ウエイト</t>
  </si>
  <si>
    <t>資料 　島根県政策企画局統計調査課「松江市消費者物価指数」</t>
    <rPh sb="4" eb="7">
      <t>シマネケン</t>
    </rPh>
    <rPh sb="7" eb="9">
      <t>セイサク</t>
    </rPh>
    <rPh sb="9" eb="12">
      <t>キカクキョク</t>
    </rPh>
    <rPh sb="12" eb="14">
      <t>トウケイ</t>
    </rPh>
    <rPh sb="14" eb="17">
      <t>チョウサカ</t>
    </rPh>
    <rPh sb="18" eb="21">
      <t>マツエシ</t>
    </rPh>
    <rPh sb="21" eb="24">
      <t>ショウヒシャ</t>
    </rPh>
    <rPh sb="24" eb="26">
      <t>ブッカ</t>
    </rPh>
    <rPh sb="26" eb="28">
      <t>シスウ</t>
    </rPh>
    <phoneticPr fontId="4"/>
  </si>
  <si>
    <r>
      <rPr>
        <sz val="11"/>
        <color theme="1"/>
        <rFont val="ＭＳ Ｐゴシック"/>
        <family val="2"/>
        <charset val="128"/>
      </rPr>
      <t>年次・年月</t>
    </r>
    <rPh sb="0" eb="2">
      <t>ネンジ</t>
    </rPh>
    <phoneticPr fontId="4"/>
  </si>
  <si>
    <r>
      <t>家</t>
    </r>
    <r>
      <rPr>
        <sz val="11"/>
        <color theme="1"/>
        <rFont val="ＭＳ Ｐゴシック"/>
        <family val="2"/>
        <charset val="128"/>
      </rPr>
      <t xml:space="preserve">     </t>
    </r>
    <r>
      <rPr>
        <sz val="11"/>
        <color theme="1"/>
        <rFont val="ＭＳ Ｐゴシック"/>
        <family val="2"/>
        <charset val="128"/>
      </rPr>
      <t>具・</t>
    </r>
    <r>
      <rPr>
        <sz val="11"/>
        <color theme="1"/>
        <rFont val="ＭＳ Ｐゴシック"/>
        <family val="2"/>
        <charset val="128"/>
      </rPr>
      <t xml:space="preserve">         </t>
    </r>
    <r>
      <rPr>
        <sz val="11"/>
        <color theme="1"/>
        <rFont val="ＭＳ Ｐゴシック"/>
        <family val="2"/>
        <charset val="128"/>
      </rPr>
      <t>家事用品</t>
    </r>
    <phoneticPr fontId="4"/>
  </si>
  <si>
    <t>被服及び　　履 　　物</t>
    <phoneticPr fontId="4"/>
  </si>
  <si>
    <t>資料 　総務省統計局「消費者物価指数」</t>
    <rPh sb="4" eb="6">
      <t>ソウム</t>
    </rPh>
    <rPh sb="6" eb="7">
      <t>ショウ</t>
    </rPh>
    <rPh sb="7" eb="10">
      <t>トウケイキョク</t>
    </rPh>
    <rPh sb="11" eb="14">
      <t>ショウヒシャ</t>
    </rPh>
    <rPh sb="14" eb="16">
      <t>ブッカ</t>
    </rPh>
    <rPh sb="16" eb="18">
      <t>シスウ</t>
    </rPh>
    <phoneticPr fontId="4"/>
  </si>
  <si>
    <t>総平均</t>
    <rPh sb="1" eb="3">
      <t>ヘイキン</t>
    </rPh>
    <phoneticPr fontId="4"/>
  </si>
  <si>
    <t>飲食料品</t>
    <rPh sb="1" eb="4">
      <t>ショクリョウヒン</t>
    </rPh>
    <phoneticPr fontId="4"/>
  </si>
  <si>
    <t>化学製品</t>
    <rPh sb="0" eb="2">
      <t>カガク</t>
    </rPh>
    <rPh sb="2" eb="4">
      <t>セイヒン</t>
    </rPh>
    <phoneticPr fontId="4"/>
  </si>
  <si>
    <t>石　　油 ・　　　　石炭製品</t>
    <phoneticPr fontId="4"/>
  </si>
  <si>
    <t>鉄　鋼</t>
  </si>
  <si>
    <t>はん用機器</t>
    <rPh sb="2" eb="3">
      <t>ヨウ</t>
    </rPh>
    <rPh sb="3" eb="5">
      <t>キキ</t>
    </rPh>
    <phoneticPr fontId="4"/>
  </si>
  <si>
    <t>生産用機器</t>
    <rPh sb="0" eb="2">
      <t>セイサン</t>
    </rPh>
    <rPh sb="2" eb="3">
      <t>ヨウ</t>
    </rPh>
    <rPh sb="3" eb="5">
      <t>キキ</t>
    </rPh>
    <phoneticPr fontId="4"/>
  </si>
  <si>
    <t>業務用機器</t>
    <rPh sb="0" eb="2">
      <t>ギョウム</t>
    </rPh>
    <rPh sb="2" eb="3">
      <t>ヨウ</t>
    </rPh>
    <rPh sb="3" eb="5">
      <t>キキ</t>
    </rPh>
    <phoneticPr fontId="4"/>
  </si>
  <si>
    <t>電子部品・デバイス</t>
    <rPh sb="0" eb="2">
      <t>デンシ</t>
    </rPh>
    <rPh sb="2" eb="4">
      <t>ブヒン</t>
    </rPh>
    <phoneticPr fontId="4"/>
  </si>
  <si>
    <t>電気機器</t>
    <rPh sb="0" eb="2">
      <t>デンキ</t>
    </rPh>
    <rPh sb="2" eb="4">
      <t>キキ</t>
    </rPh>
    <phoneticPr fontId="4"/>
  </si>
  <si>
    <t>輸送用機器</t>
    <rPh sb="0" eb="3">
      <t>ユソウヨウ</t>
    </rPh>
    <rPh sb="3" eb="5">
      <t>キキ</t>
    </rPh>
    <phoneticPr fontId="4"/>
  </si>
  <si>
    <t>農林水産物</t>
    <rPh sb="0" eb="2">
      <t>ノウリン</t>
    </rPh>
    <rPh sb="2" eb="5">
      <t>スイサンブツ</t>
    </rPh>
    <phoneticPr fontId="4"/>
  </si>
  <si>
    <t>電力・都市ガス・水道</t>
    <rPh sb="0" eb="2">
      <t>デンリョク</t>
    </rPh>
    <rPh sb="3" eb="5">
      <t>トシ</t>
    </rPh>
    <rPh sb="8" eb="10">
      <t>スイドウ</t>
    </rPh>
    <phoneticPr fontId="4"/>
  </si>
  <si>
    <t>（注1）国内総平均の各項目は主要なもの。</t>
    <phoneticPr fontId="4"/>
  </si>
  <si>
    <t>（注2）暦年指数については年平均を掲載。</t>
    <rPh sb="4" eb="6">
      <t>レキネン</t>
    </rPh>
    <rPh sb="6" eb="8">
      <t>シスウ</t>
    </rPh>
    <rPh sb="13" eb="14">
      <t>ネン</t>
    </rPh>
    <rPh sb="14" eb="16">
      <t>ヘイキン</t>
    </rPh>
    <rPh sb="17" eb="19">
      <t>ケイサイ</t>
    </rPh>
    <phoneticPr fontId="4"/>
  </si>
  <si>
    <t>資料　　日本銀行　「企業物価指数｣、「物価指数年報」</t>
    <rPh sb="10" eb="12">
      <t>キギョウ</t>
    </rPh>
    <rPh sb="12" eb="14">
      <t>ブッカ</t>
    </rPh>
    <rPh sb="14" eb="16">
      <t>シスウ</t>
    </rPh>
    <rPh sb="19" eb="21">
      <t>ブッカ</t>
    </rPh>
    <rPh sb="21" eb="23">
      <t>シスウ</t>
    </rPh>
    <rPh sb="23" eb="25">
      <t>ネンポウ</t>
    </rPh>
    <phoneticPr fontId="4"/>
  </si>
  <si>
    <t>単位：人、円</t>
  </si>
  <si>
    <t>世帯人員</t>
    <phoneticPr fontId="4"/>
  </si>
  <si>
    <t>有業人員</t>
    <rPh sb="0" eb="2">
      <t>ユウギョウ</t>
    </rPh>
    <rPh sb="2" eb="4">
      <t>ジンイン</t>
    </rPh>
    <phoneticPr fontId="4"/>
  </si>
  <si>
    <t>実収入</t>
  </si>
  <si>
    <t>可処分所得</t>
    <phoneticPr fontId="4"/>
  </si>
  <si>
    <t>実支出</t>
  </si>
  <si>
    <t>消費支出</t>
  </si>
  <si>
    <t>平均消費性向
％</t>
    <phoneticPr fontId="4"/>
  </si>
  <si>
    <t>エンゲル係数
％</t>
    <phoneticPr fontId="4"/>
  </si>
  <si>
    <t>経常収入</t>
    <phoneticPr fontId="4"/>
  </si>
  <si>
    <t>特別収入</t>
  </si>
  <si>
    <t>光熱・水道</t>
  </si>
  <si>
    <t>家具・家事用品</t>
    <phoneticPr fontId="4"/>
  </si>
  <si>
    <t>その他の消費支出</t>
    <rPh sb="4" eb="6">
      <t>ショウヒ</t>
    </rPh>
    <rPh sb="6" eb="8">
      <t>シシュツ</t>
    </rPh>
    <phoneticPr fontId="4"/>
  </si>
  <si>
    <t>勤め先収入</t>
    <phoneticPr fontId="4"/>
  </si>
  <si>
    <t>事業・内職収入</t>
    <phoneticPr fontId="4"/>
  </si>
  <si>
    <t>他の経常収入</t>
    <phoneticPr fontId="4"/>
  </si>
  <si>
    <t>（１）松江</t>
  </si>
  <si>
    <t>注        農林漁家世帯を含む。</t>
    <rPh sb="0" eb="1">
      <t>チュウ</t>
    </rPh>
    <rPh sb="9" eb="11">
      <t>ノウリン</t>
    </rPh>
    <rPh sb="11" eb="12">
      <t>ギョ</t>
    </rPh>
    <rPh sb="12" eb="13">
      <t>イエ</t>
    </rPh>
    <rPh sb="13" eb="15">
      <t>セタイ</t>
    </rPh>
    <rPh sb="16" eb="17">
      <t>フク</t>
    </rPh>
    <phoneticPr fontId="4"/>
  </si>
  <si>
    <t>資料　　総務省「家計調査報告」</t>
    <rPh sb="6" eb="7">
      <t>ショウ</t>
    </rPh>
    <phoneticPr fontId="4"/>
  </si>
  <si>
    <t>（令和2年＝100）</t>
    <rPh sb="1" eb="3">
      <t>レイワ</t>
    </rPh>
    <rPh sb="4" eb="5">
      <t>ネン</t>
    </rPh>
    <phoneticPr fontId="4"/>
  </si>
  <si>
    <t>年　次
年　月</t>
    <rPh sb="0" eb="1">
      <t>ネン</t>
    </rPh>
    <rPh sb="2" eb="3">
      <t>ツギ</t>
    </rPh>
    <rPh sb="4" eb="5">
      <t>トシ</t>
    </rPh>
    <rPh sb="6" eb="7">
      <t>ツキ</t>
    </rPh>
    <phoneticPr fontId="4"/>
  </si>
  <si>
    <t>島　根　県</t>
    <rPh sb="0" eb="1">
      <t>シマ</t>
    </rPh>
    <rPh sb="2" eb="3">
      <t>ネ</t>
    </rPh>
    <rPh sb="4" eb="5">
      <t>ケン</t>
    </rPh>
    <phoneticPr fontId="4"/>
  </si>
  <si>
    <t>全　　国</t>
    <rPh sb="0" eb="1">
      <t>ゼン</t>
    </rPh>
    <rPh sb="3" eb="4">
      <t>コク</t>
    </rPh>
    <phoneticPr fontId="4"/>
  </si>
  <si>
    <t>調査産業計</t>
    <rPh sb="0" eb="2">
      <t>チョウサ</t>
    </rPh>
    <rPh sb="2" eb="4">
      <t>サンギョウ</t>
    </rPh>
    <rPh sb="4" eb="5">
      <t>ケイ</t>
    </rPh>
    <phoneticPr fontId="4"/>
  </si>
  <si>
    <t>建設業</t>
    <rPh sb="0" eb="3">
      <t>ケンセツギョウ</t>
    </rPh>
    <phoneticPr fontId="4"/>
  </si>
  <si>
    <t>製造業</t>
    <rPh sb="0" eb="3">
      <t>セイゾウギョウ</t>
    </rPh>
    <phoneticPr fontId="4"/>
  </si>
  <si>
    <t>卸売業，小売業</t>
    <rPh sb="0" eb="2">
      <t>オロシウリ</t>
    </rPh>
    <rPh sb="2" eb="3">
      <t>ギョウ</t>
    </rPh>
    <rPh sb="6" eb="7">
      <t>ギョウ</t>
    </rPh>
    <phoneticPr fontId="4"/>
  </si>
  <si>
    <t>現金給</t>
    <rPh sb="0" eb="2">
      <t>ゲンキン</t>
    </rPh>
    <rPh sb="2" eb="3">
      <t>キュウ</t>
    </rPh>
    <phoneticPr fontId="4"/>
  </si>
  <si>
    <t>きまって支給</t>
    <rPh sb="4" eb="6">
      <t>シキュウ</t>
    </rPh>
    <phoneticPr fontId="4"/>
  </si>
  <si>
    <t>与総額</t>
    <rPh sb="0" eb="1">
      <t>アタ</t>
    </rPh>
    <rPh sb="1" eb="3">
      <t>ソウガク</t>
    </rPh>
    <phoneticPr fontId="4"/>
  </si>
  <si>
    <t>する給与額</t>
    <rPh sb="2" eb="4">
      <t>キュウヨ</t>
    </rPh>
    <rPh sb="4" eb="5">
      <t>ガク</t>
    </rPh>
    <phoneticPr fontId="4"/>
  </si>
  <si>
    <t>（指数）</t>
    <rPh sb="1" eb="3">
      <t>シスウ</t>
    </rPh>
    <phoneticPr fontId="4"/>
  </si>
  <si>
    <t>５人以上</t>
    <rPh sb="1" eb="2">
      <t>ニン</t>
    </rPh>
    <rPh sb="2" eb="4">
      <t>イジョウ</t>
    </rPh>
    <phoneticPr fontId="4"/>
  </si>
  <si>
    <t>30人以上</t>
    <rPh sb="2" eb="3">
      <t>ニン</t>
    </rPh>
    <rPh sb="3" eb="5">
      <t>イジョウ</t>
    </rPh>
    <phoneticPr fontId="4"/>
  </si>
  <si>
    <t>単位：円</t>
    <rPh sb="0" eb="2">
      <t>タンイ</t>
    </rPh>
    <rPh sb="3" eb="4">
      <t>エン</t>
    </rPh>
    <phoneticPr fontId="4"/>
  </si>
  <si>
    <t>　年　月</t>
    <rPh sb="1" eb="2">
      <t>トシ</t>
    </rPh>
    <rPh sb="3" eb="4">
      <t>ツキ</t>
    </rPh>
    <phoneticPr fontId="4"/>
  </si>
  <si>
    <t>建　設　業</t>
    <rPh sb="0" eb="1">
      <t>ケン</t>
    </rPh>
    <rPh sb="2" eb="3">
      <t>セツ</t>
    </rPh>
    <rPh sb="4" eb="5">
      <t>ギョウ</t>
    </rPh>
    <phoneticPr fontId="4"/>
  </si>
  <si>
    <t>製　造　業</t>
    <rPh sb="0" eb="1">
      <t>セイ</t>
    </rPh>
    <rPh sb="2" eb="3">
      <t>ヅクリ</t>
    </rPh>
    <rPh sb="4" eb="5">
      <t>ギョウ</t>
    </rPh>
    <phoneticPr fontId="4"/>
  </si>
  <si>
    <t>現金給与総　　額</t>
    <rPh sb="0" eb="2">
      <t>ゲンキン</t>
    </rPh>
    <rPh sb="2" eb="4">
      <t>キュウヨ</t>
    </rPh>
    <rPh sb="4" eb="5">
      <t>フサ</t>
    </rPh>
    <rPh sb="7" eb="8">
      <t>ガク</t>
    </rPh>
    <phoneticPr fontId="4"/>
  </si>
  <si>
    <t>きまって支給する給与</t>
    <rPh sb="4" eb="6">
      <t>シキュウ</t>
    </rPh>
    <rPh sb="8" eb="10">
      <t>キュウヨ</t>
    </rPh>
    <phoneticPr fontId="4"/>
  </si>
  <si>
    <t>所定内</t>
    <rPh sb="0" eb="3">
      <t>ショテイナイ</t>
    </rPh>
    <phoneticPr fontId="4"/>
  </si>
  <si>
    <t>所定外</t>
    <rPh sb="0" eb="3">
      <t>ショテイガイ</t>
    </rPh>
    <phoneticPr fontId="4"/>
  </si>
  <si>
    <t>給   与</t>
    <rPh sb="0" eb="1">
      <t>キュウ</t>
    </rPh>
    <rPh sb="4" eb="5">
      <t>クミ</t>
    </rPh>
    <phoneticPr fontId="4"/>
  </si>
  <si>
    <t>（実額）</t>
    <rPh sb="1" eb="3">
      <t>ジツガク</t>
    </rPh>
    <phoneticPr fontId="4"/>
  </si>
  <si>
    <t>５　　　人　　　以　　　上</t>
    <rPh sb="4" eb="5">
      <t>ニン</t>
    </rPh>
    <rPh sb="8" eb="9">
      <t>イ</t>
    </rPh>
    <rPh sb="12" eb="13">
      <t>ジョウ</t>
    </rPh>
    <phoneticPr fontId="4"/>
  </si>
  <si>
    <t>30　　　人　　　以　　　上</t>
    <rPh sb="5" eb="6">
      <t>ニン</t>
    </rPh>
    <rPh sb="9" eb="10">
      <t>イ</t>
    </rPh>
    <rPh sb="13" eb="14">
      <t>ジョウ</t>
    </rPh>
    <phoneticPr fontId="4"/>
  </si>
  <si>
    <t>資料</t>
    <rPh sb="0" eb="2">
      <t>シリョウ</t>
    </rPh>
    <phoneticPr fontId="4"/>
  </si>
  <si>
    <t>　島根県政策企画局統計調査課「毎月勤労統計調査地方調査月報」　厚生労働省「毎月勤労統計調査全国調査」　</t>
    <phoneticPr fontId="4"/>
  </si>
  <si>
    <t xml:space="preserve">       </t>
    <phoneticPr fontId="3"/>
  </si>
  <si>
    <t>　　　　　　　　</t>
    <phoneticPr fontId="4"/>
  </si>
  <si>
    <t>対前年</t>
    <rPh sb="0" eb="3">
      <t>タイゼンネン</t>
    </rPh>
    <phoneticPr fontId="3"/>
  </si>
  <si>
    <t>(同月)比</t>
    <rPh sb="1" eb="3">
      <t>ドウゲツ</t>
    </rPh>
    <rPh sb="4" eb="5">
      <t>ヒ</t>
    </rPh>
    <phoneticPr fontId="3"/>
  </si>
  <si>
    <t>５人以上</t>
    <rPh sb="1" eb="4">
      <t>ニンイジョウ</t>
    </rPh>
    <phoneticPr fontId="4"/>
  </si>
  <si>
    <t>30人以上</t>
    <rPh sb="2" eb="5">
      <t>ニンイジョウ</t>
    </rPh>
    <phoneticPr fontId="4"/>
  </si>
  <si>
    <t>資料　</t>
    <rPh sb="0" eb="2">
      <t>シリョウ</t>
    </rPh>
    <phoneticPr fontId="4"/>
  </si>
  <si>
    <t>島根県政策企画局統計調査課「毎月勤労統計調査地方調査月報」　厚生労働省「毎月勤労統計調査全国調査」　</t>
  </si>
  <si>
    <t>　　　　　　単位：人・％</t>
    <rPh sb="6" eb="8">
      <t>タンイ</t>
    </rPh>
    <rPh sb="9" eb="10">
      <t>ヒト</t>
    </rPh>
    <phoneticPr fontId="4"/>
  </si>
  <si>
    <t>単位：千人・％</t>
  </si>
  <si>
    <t>　年月</t>
    <rPh sb="1" eb="2">
      <t>トシ</t>
    </rPh>
    <rPh sb="2" eb="3">
      <t>ツキ</t>
    </rPh>
    <phoneticPr fontId="4"/>
  </si>
  <si>
    <t>島　　　根　　　県</t>
    <rPh sb="0" eb="1">
      <t>シマ</t>
    </rPh>
    <rPh sb="4" eb="5">
      <t>ネ</t>
    </rPh>
    <rPh sb="8" eb="9">
      <t>ケン</t>
    </rPh>
    <phoneticPr fontId="4"/>
  </si>
  <si>
    <t>全　　　　国</t>
    <rPh sb="0" eb="1">
      <t>ゼン</t>
    </rPh>
    <rPh sb="5" eb="6">
      <t>クニ</t>
    </rPh>
    <phoneticPr fontId="4"/>
  </si>
  <si>
    <t>卸売業，小売業</t>
    <rPh sb="0" eb="2">
      <t>オロシウリ</t>
    </rPh>
    <rPh sb="2" eb="3">
      <t>ギョウ</t>
    </rPh>
    <rPh sb="4" eb="6">
      <t>コウ</t>
    </rPh>
    <rPh sb="6" eb="7">
      <t>ギョウ</t>
    </rPh>
    <phoneticPr fontId="4"/>
  </si>
  <si>
    <t>常用労</t>
    <rPh sb="0" eb="1">
      <t>ジョウ</t>
    </rPh>
    <rPh sb="1" eb="2">
      <t>ヨウ</t>
    </rPh>
    <rPh sb="2" eb="3">
      <t>ロウ</t>
    </rPh>
    <phoneticPr fontId="4"/>
  </si>
  <si>
    <t>常用労</t>
    <rPh sb="0" eb="1">
      <t>ツネ</t>
    </rPh>
    <rPh sb="1" eb="2">
      <t>ヨウ</t>
    </rPh>
    <rPh sb="2" eb="3">
      <t>ロウ</t>
    </rPh>
    <phoneticPr fontId="4"/>
  </si>
  <si>
    <t>うちパートタイム</t>
    <phoneticPr fontId="4"/>
  </si>
  <si>
    <t>パート比率</t>
    <rPh sb="3" eb="5">
      <t>ヒリツ</t>
    </rPh>
    <phoneticPr fontId="4"/>
  </si>
  <si>
    <t>働者数</t>
    <rPh sb="0" eb="1">
      <t>ハタラ</t>
    </rPh>
    <rPh sb="1" eb="2">
      <t>モノ</t>
    </rPh>
    <rPh sb="2" eb="3">
      <t>カズ</t>
    </rPh>
    <phoneticPr fontId="4"/>
  </si>
  <si>
    <t>　　　　　　　</t>
    <phoneticPr fontId="4"/>
  </si>
  <si>
    <t>　（令和2年＝100）</t>
    <rPh sb="2" eb="4">
      <t>レイワ</t>
    </rPh>
    <phoneticPr fontId="4"/>
  </si>
  <si>
    <r>
      <rPr>
        <sz val="11"/>
        <color theme="1"/>
        <rFont val="ＭＳ Ｐゴシック"/>
        <family val="2"/>
        <charset val="128"/>
      </rPr>
      <t>年次
年月</t>
    </r>
    <rPh sb="0" eb="2">
      <t>ネンジ</t>
    </rPh>
    <rPh sb="3" eb="4">
      <t>トシ</t>
    </rPh>
    <rPh sb="4" eb="5">
      <t>ツキ</t>
    </rPh>
    <phoneticPr fontId="4"/>
  </si>
  <si>
    <t>卸売業,小売業</t>
    <rPh sb="0" eb="2">
      <t>オロシウリ</t>
    </rPh>
    <rPh sb="2" eb="3">
      <t>ギョウ</t>
    </rPh>
    <rPh sb="4" eb="6">
      <t>コウリ</t>
    </rPh>
    <rPh sb="6" eb="7">
      <t>ギョウ</t>
    </rPh>
    <phoneticPr fontId="4"/>
  </si>
  <si>
    <t>　　 注　令和６年１月調査において実施した母集団労働者数変更に伴い島根県の常用雇用指数を遡及改訂したことから、基準年（令和２年）の常用雇用指数が100とならない場合がありまし</t>
    <rPh sb="3" eb="4">
      <t>チュウ</t>
    </rPh>
    <rPh sb="5" eb="7">
      <t>レイワ</t>
    </rPh>
    <rPh sb="8" eb="9">
      <t>ネン</t>
    </rPh>
    <rPh sb="10" eb="11">
      <t>ガツ</t>
    </rPh>
    <rPh sb="11" eb="13">
      <t>チョウサ</t>
    </rPh>
    <rPh sb="17" eb="19">
      <t>ジッシ</t>
    </rPh>
    <rPh sb="21" eb="24">
      <t>ボシュウダン</t>
    </rPh>
    <rPh sb="24" eb="28">
      <t>ロウドウシャスウ</t>
    </rPh>
    <rPh sb="28" eb="30">
      <t>ヘンコウ</t>
    </rPh>
    <rPh sb="31" eb="32">
      <t>トモナ</t>
    </rPh>
    <rPh sb="33" eb="36">
      <t>シマネケン</t>
    </rPh>
    <rPh sb="37" eb="39">
      <t>ジョウヨウ</t>
    </rPh>
    <rPh sb="39" eb="43">
      <t>コヨウシスウ</t>
    </rPh>
    <rPh sb="44" eb="46">
      <t>ソキュウ</t>
    </rPh>
    <rPh sb="46" eb="48">
      <t>カイテイ</t>
    </rPh>
    <rPh sb="55" eb="58">
      <t>キジュンネン</t>
    </rPh>
    <rPh sb="59" eb="61">
      <t>レイワ</t>
    </rPh>
    <rPh sb="62" eb="63">
      <t>ネン</t>
    </rPh>
    <rPh sb="65" eb="69">
      <t>ジョウヨウコヨウ</t>
    </rPh>
    <rPh sb="69" eb="71">
      <t>シスウ</t>
    </rPh>
    <rPh sb="80" eb="82">
      <t>バアイ</t>
    </rPh>
    <phoneticPr fontId="9"/>
  </si>
  <si>
    <t>　　　　　たが、このたび、基準年（令和２年）が100となるよう常用雇用指数を再計算し、遡及改訂しました。</t>
    <rPh sb="13" eb="16">
      <t>キジュンネン</t>
    </rPh>
    <rPh sb="17" eb="19">
      <t>レイワ</t>
    </rPh>
    <rPh sb="20" eb="21">
      <t>ネン</t>
    </rPh>
    <rPh sb="31" eb="37">
      <t>ジョウヨウコヨウシスウ</t>
    </rPh>
    <rPh sb="38" eb="41">
      <t>サイケイサン</t>
    </rPh>
    <rPh sb="43" eb="47">
      <t>ソキュウカイテイ</t>
    </rPh>
    <phoneticPr fontId="3"/>
  </si>
  <si>
    <t>　　　　　　単位：時間</t>
    <rPh sb="6" eb="8">
      <t>タンイ</t>
    </rPh>
    <rPh sb="9" eb="11">
      <t>ジカン</t>
    </rPh>
    <phoneticPr fontId="4"/>
  </si>
  <si>
    <t>年　月</t>
    <rPh sb="0" eb="1">
      <t>トシ</t>
    </rPh>
    <rPh sb="2" eb="3">
      <t>ツキ</t>
    </rPh>
    <phoneticPr fontId="4"/>
  </si>
  <si>
    <t>総実労</t>
    <rPh sb="0" eb="1">
      <t>ソウ</t>
    </rPh>
    <rPh sb="1" eb="2">
      <t>ジツ</t>
    </rPh>
    <rPh sb="2" eb="3">
      <t>ロウ</t>
    </rPh>
    <phoneticPr fontId="4"/>
  </si>
  <si>
    <t>働時間</t>
    <rPh sb="0" eb="1">
      <t>ハタラ</t>
    </rPh>
    <rPh sb="1" eb="3">
      <t>ジカン</t>
    </rPh>
    <phoneticPr fontId="4"/>
  </si>
  <si>
    <t xml:space="preserve">注　   </t>
    <rPh sb="0" eb="1">
      <t>チュウ</t>
    </rPh>
    <phoneticPr fontId="4"/>
  </si>
  <si>
    <t>各業種は総実労働時間数</t>
  </si>
  <si>
    <t>単位：人</t>
  </si>
  <si>
    <t>一般職業紹介（学卒を除く）</t>
    <phoneticPr fontId="4"/>
  </si>
  <si>
    <t>うちパート紹介（日雇的を除く）</t>
    <phoneticPr fontId="4"/>
  </si>
  <si>
    <t>月間有効求人倍率</t>
    <rPh sb="0" eb="2">
      <t>ゲッカン</t>
    </rPh>
    <rPh sb="2" eb="4">
      <t>ユウコウ</t>
    </rPh>
    <rPh sb="4" eb="6">
      <t>キュウジン</t>
    </rPh>
    <rPh sb="6" eb="8">
      <t>バイリツ</t>
    </rPh>
    <phoneticPr fontId="4"/>
  </si>
  <si>
    <t>中高年齢者の職業紹介状況（パートを含む）</t>
    <rPh sb="6" eb="8">
      <t>ショクギョウ</t>
    </rPh>
    <rPh sb="8" eb="10">
      <t>ショウカイ</t>
    </rPh>
    <rPh sb="10" eb="12">
      <t>ジョウキョウ</t>
    </rPh>
    <rPh sb="17" eb="18">
      <t>フク</t>
    </rPh>
    <phoneticPr fontId="4"/>
  </si>
  <si>
    <t>求　人　数</t>
    <phoneticPr fontId="4"/>
  </si>
  <si>
    <t>B 就職件数</t>
    <rPh sb="4" eb="6">
      <t>ケンスウ</t>
    </rPh>
    <phoneticPr fontId="4"/>
  </si>
  <si>
    <t>就職率(B/A×100)</t>
    <phoneticPr fontId="4"/>
  </si>
  <si>
    <t>求人数</t>
  </si>
  <si>
    <t>就職件数</t>
    <rPh sb="2" eb="4">
      <t>ケンスウ</t>
    </rPh>
    <phoneticPr fontId="4"/>
  </si>
  <si>
    <t>C新規求職申込件数</t>
    <rPh sb="5" eb="7">
      <t>モウシコミ</t>
    </rPh>
    <rPh sb="7" eb="9">
      <t>ケンスウ</t>
    </rPh>
    <phoneticPr fontId="4"/>
  </si>
  <si>
    <t>月間有効求職者数</t>
    <rPh sb="4" eb="6">
      <t>キュウショク</t>
    </rPh>
    <rPh sb="6" eb="7">
      <t>シャ</t>
    </rPh>
    <rPh sb="7" eb="8">
      <t>スウ</t>
    </rPh>
    <phoneticPr fontId="4"/>
  </si>
  <si>
    <t>D就職件数</t>
    <phoneticPr fontId="4"/>
  </si>
  <si>
    <t>就職率(D/C×100)</t>
    <phoneticPr fontId="4"/>
  </si>
  <si>
    <t>A 新規</t>
    <phoneticPr fontId="4"/>
  </si>
  <si>
    <t>新規</t>
    <phoneticPr fontId="4"/>
  </si>
  <si>
    <t>原数値</t>
    <rPh sb="0" eb="1">
      <t>ハラ</t>
    </rPh>
    <rPh sb="1" eb="3">
      <t>スウチ</t>
    </rPh>
    <phoneticPr fontId="4"/>
  </si>
  <si>
    <t>季節調整済値</t>
    <rPh sb="0" eb="2">
      <t>キセツ</t>
    </rPh>
    <rPh sb="2" eb="4">
      <t>チョウセイ</t>
    </rPh>
    <rPh sb="4" eb="5">
      <t>ズ</t>
    </rPh>
    <rPh sb="5" eb="6">
      <t>チ</t>
    </rPh>
    <phoneticPr fontId="4"/>
  </si>
  <si>
    <t>55歳　　　以上</t>
    <phoneticPr fontId="4"/>
  </si>
  <si>
    <t xml:space="preserve">        4     〃</t>
  </si>
  <si>
    <t>資料　島根労働局　「しまね職業安定業務統計速報」</t>
    <rPh sb="5" eb="8">
      <t>ロウドウキョク</t>
    </rPh>
    <phoneticPr fontId="4"/>
  </si>
  <si>
    <t>単位：所・人・件・千円</t>
    <rPh sb="3" eb="4">
      <t>ショ</t>
    </rPh>
    <rPh sb="7" eb="8">
      <t>ケン</t>
    </rPh>
    <rPh sb="9" eb="10">
      <t>セン</t>
    </rPh>
    <phoneticPr fontId="4"/>
  </si>
  <si>
    <t>適用事業所数</t>
    <phoneticPr fontId="4"/>
  </si>
  <si>
    <t>被保険者数</t>
  </si>
  <si>
    <t>受給資格</t>
  </si>
  <si>
    <t>受給者</t>
  </si>
  <si>
    <t>支給金額</t>
    <phoneticPr fontId="4"/>
  </si>
  <si>
    <t>決定件数</t>
  </si>
  <si>
    <t>実人員</t>
  </si>
  <si>
    <t>資料　島根労働局「しまね職業安定業務統計速報」</t>
    <rPh sb="7" eb="8">
      <t>キョク</t>
    </rPh>
    <phoneticPr fontId="4"/>
  </si>
  <si>
    <r>
      <rPr>
        <sz val="12"/>
        <rFont val="ＭＳ Ｐゴシック"/>
        <family val="3"/>
        <charset val="128"/>
      </rPr>
      <t>年次
年月</t>
    </r>
    <rPh sb="0" eb="2">
      <t>ネンジ</t>
    </rPh>
    <phoneticPr fontId="4"/>
  </si>
  <si>
    <t>死亡総数</t>
  </si>
  <si>
    <r>
      <t xml:space="preserve">結 </t>
    </r>
    <r>
      <rPr>
        <sz val="11"/>
        <color theme="1"/>
        <rFont val="ＭＳ Ｐゴシック"/>
        <family val="2"/>
        <charset val="128"/>
      </rPr>
      <t xml:space="preserve"> </t>
    </r>
    <r>
      <rPr>
        <sz val="12"/>
        <rFont val="ＭＳ Ｐゴシック"/>
        <family val="3"/>
        <charset val="128"/>
      </rPr>
      <t>核</t>
    </r>
    <phoneticPr fontId="4"/>
  </si>
  <si>
    <t>悪　性　新　生　物</t>
    <phoneticPr fontId="3"/>
  </si>
  <si>
    <t>糖尿病</t>
  </si>
  <si>
    <r>
      <t xml:space="preserve">高血圧 </t>
    </r>
    <r>
      <rPr>
        <sz val="11"/>
        <color theme="1"/>
        <rFont val="ＭＳ Ｐゴシック"/>
        <family val="2"/>
        <charset val="128"/>
      </rPr>
      <t xml:space="preserve">         </t>
    </r>
    <r>
      <rPr>
        <sz val="12"/>
        <rFont val="ＭＳ Ｐゴシック"/>
        <family val="3"/>
        <charset val="128"/>
      </rPr>
      <t>性疾患</t>
    </r>
    <phoneticPr fontId="4"/>
  </si>
  <si>
    <t>心疾患（高血圧性を除く）</t>
    <phoneticPr fontId="3"/>
  </si>
  <si>
    <t>脳血管
疾患</t>
    <phoneticPr fontId="4"/>
  </si>
  <si>
    <t>肺　炎</t>
  </si>
  <si>
    <t>慢性閉塞性肺疾患</t>
    <rPh sb="0" eb="2">
      <t>マンセイ</t>
    </rPh>
    <rPh sb="2" eb="4">
      <t>ヘイソク</t>
    </rPh>
    <rPh sb="4" eb="5">
      <t>セイ</t>
    </rPh>
    <rPh sb="5" eb="8">
      <t>ハイシッカン</t>
    </rPh>
    <phoneticPr fontId="4"/>
  </si>
  <si>
    <t>喘　息</t>
  </si>
  <si>
    <r>
      <t>胃</t>
    </r>
    <r>
      <rPr>
        <sz val="11"/>
        <color theme="1"/>
        <rFont val="ＭＳ Ｐゴシック"/>
        <family val="2"/>
        <charset val="128"/>
      </rPr>
      <t xml:space="preserve"> </t>
    </r>
    <r>
      <rPr>
        <sz val="12"/>
        <rFont val="ＭＳ Ｐゴシック"/>
        <family val="3"/>
        <charset val="128"/>
      </rPr>
      <t>潰</t>
    </r>
    <r>
      <rPr>
        <sz val="11"/>
        <color theme="1"/>
        <rFont val="ＭＳ Ｐゴシック"/>
        <family val="2"/>
        <charset val="128"/>
      </rPr>
      <t xml:space="preserve"> </t>
    </r>
    <r>
      <rPr>
        <sz val="12"/>
        <rFont val="ＭＳ Ｐゴシック"/>
        <family val="3"/>
        <charset val="128"/>
      </rPr>
      <t xml:space="preserve">瘍 </t>
    </r>
    <r>
      <rPr>
        <sz val="11"/>
        <color theme="1"/>
        <rFont val="ＭＳ Ｐゴシック"/>
        <family val="2"/>
        <charset val="128"/>
      </rPr>
      <t xml:space="preserve">        </t>
    </r>
    <r>
      <rPr>
        <sz val="12"/>
        <rFont val="ＭＳ Ｐゴシック"/>
        <family val="3"/>
        <charset val="128"/>
      </rPr>
      <t>及び十二</t>
    </r>
    <r>
      <rPr>
        <sz val="11"/>
        <color theme="1"/>
        <rFont val="ＭＳ Ｐゴシック"/>
        <family val="2"/>
        <charset val="128"/>
      </rPr>
      <t xml:space="preserve">         </t>
    </r>
    <r>
      <rPr>
        <sz val="12"/>
        <rFont val="ＭＳ Ｐゴシック"/>
        <family val="3"/>
        <charset val="128"/>
      </rPr>
      <t>指腸潰瘍　</t>
    </r>
    <phoneticPr fontId="4"/>
  </si>
  <si>
    <r>
      <t>肝 疾</t>
    </r>
    <r>
      <rPr>
        <sz val="11"/>
        <color theme="1"/>
        <rFont val="ＭＳ Ｐゴシック"/>
        <family val="2"/>
        <charset val="128"/>
      </rPr>
      <t xml:space="preserve"> </t>
    </r>
    <r>
      <rPr>
        <sz val="12"/>
        <rFont val="ＭＳ Ｐゴシック"/>
        <family val="3"/>
        <charset val="128"/>
      </rPr>
      <t>患</t>
    </r>
    <phoneticPr fontId="4"/>
  </si>
  <si>
    <r>
      <t>腎 不</t>
    </r>
    <r>
      <rPr>
        <sz val="11"/>
        <color theme="1"/>
        <rFont val="ＭＳ Ｐゴシック"/>
        <family val="2"/>
        <charset val="128"/>
      </rPr>
      <t xml:space="preserve"> </t>
    </r>
    <r>
      <rPr>
        <sz val="12"/>
        <rFont val="ＭＳ Ｐゴシック"/>
        <family val="3"/>
        <charset val="128"/>
      </rPr>
      <t>全</t>
    </r>
    <phoneticPr fontId="4"/>
  </si>
  <si>
    <r>
      <t xml:space="preserve">老 </t>
    </r>
    <r>
      <rPr>
        <sz val="11"/>
        <color theme="1"/>
        <rFont val="ＭＳ Ｐゴシック"/>
        <family val="2"/>
        <charset val="128"/>
      </rPr>
      <t xml:space="preserve"> </t>
    </r>
    <r>
      <rPr>
        <sz val="12"/>
        <rFont val="ＭＳ Ｐゴシック"/>
        <family val="3"/>
        <charset val="128"/>
      </rPr>
      <t>衰</t>
    </r>
    <phoneticPr fontId="4"/>
  </si>
  <si>
    <r>
      <t xml:space="preserve">不慮の </t>
    </r>
    <r>
      <rPr>
        <sz val="11"/>
        <color theme="1"/>
        <rFont val="ＭＳ Ｐゴシック"/>
        <family val="2"/>
        <charset val="128"/>
      </rPr>
      <t xml:space="preserve">           </t>
    </r>
    <r>
      <rPr>
        <sz val="12"/>
        <rFont val="ＭＳ Ｐゴシック"/>
        <family val="3"/>
        <charset val="128"/>
      </rPr>
      <t>事</t>
    </r>
    <r>
      <rPr>
        <sz val="11"/>
        <color theme="1"/>
        <rFont val="ＭＳ Ｐゴシック"/>
        <family val="2"/>
        <charset val="128"/>
      </rPr>
      <t xml:space="preserve">  </t>
    </r>
    <r>
      <rPr>
        <sz val="12"/>
        <rFont val="ＭＳ Ｐゴシック"/>
        <family val="3"/>
        <charset val="128"/>
      </rPr>
      <t>故</t>
    </r>
    <phoneticPr fontId="4"/>
  </si>
  <si>
    <r>
      <t xml:space="preserve">自 </t>
    </r>
    <r>
      <rPr>
        <sz val="11"/>
        <color theme="1"/>
        <rFont val="ＭＳ Ｐゴシック"/>
        <family val="2"/>
        <charset val="128"/>
      </rPr>
      <t xml:space="preserve"> </t>
    </r>
    <r>
      <rPr>
        <sz val="12"/>
        <rFont val="ＭＳ Ｐゴシック"/>
        <family val="3"/>
        <charset val="128"/>
      </rPr>
      <t>殺</t>
    </r>
    <phoneticPr fontId="4"/>
  </si>
  <si>
    <t>注　 月別は概数。死因別の数値は総数のうち主要なもの。</t>
    <phoneticPr fontId="4"/>
  </si>
  <si>
    <t>資料 　厚生労働省　「人口動態統計月報（概数）」、「人口動態統計（確定数）」</t>
    <rPh sb="4" eb="6">
      <t>コウセイ</t>
    </rPh>
    <rPh sb="6" eb="9">
      <t>ロウドウショウ</t>
    </rPh>
    <rPh sb="11" eb="13">
      <t>ジンコウ</t>
    </rPh>
    <rPh sb="13" eb="15">
      <t>ドウタイ</t>
    </rPh>
    <rPh sb="15" eb="17">
      <t>トウケイ</t>
    </rPh>
    <rPh sb="17" eb="19">
      <t>ゲッポウ</t>
    </rPh>
    <rPh sb="20" eb="22">
      <t>ガイスウ</t>
    </rPh>
    <rPh sb="26" eb="28">
      <t>ジンコウ</t>
    </rPh>
    <rPh sb="28" eb="30">
      <t>ドウタイ</t>
    </rPh>
    <rPh sb="30" eb="32">
      <t>トウケイ</t>
    </rPh>
    <rPh sb="33" eb="35">
      <t>カクテイ</t>
    </rPh>
    <rPh sb="35" eb="36">
      <t>スウ</t>
    </rPh>
    <phoneticPr fontId="4"/>
  </si>
  <si>
    <t>単位：世帯・人・‰・千円</t>
    <rPh sb="3" eb="5">
      <t>セタイ</t>
    </rPh>
    <phoneticPr fontId="4"/>
  </si>
  <si>
    <r>
      <t>年　 度                                   年</t>
    </r>
    <r>
      <rPr>
        <sz val="11"/>
        <color theme="1"/>
        <rFont val="ＭＳ Ｐゴシック"/>
        <family val="2"/>
        <charset val="128"/>
      </rPr>
      <t xml:space="preserve"> </t>
    </r>
    <r>
      <rPr>
        <sz val="12"/>
        <color theme="1"/>
        <rFont val="ＭＳ Ｐゴシック"/>
        <family val="3"/>
        <charset val="128"/>
      </rPr>
      <t>　月</t>
    </r>
    <phoneticPr fontId="4"/>
  </si>
  <si>
    <t xml:space="preserve">世帯        </t>
    <rPh sb="0" eb="2">
      <t>セタイ</t>
    </rPh>
    <phoneticPr fontId="4"/>
  </si>
  <si>
    <t>総人員</t>
    <phoneticPr fontId="4"/>
  </si>
  <si>
    <t xml:space="preserve">保護率人口1,000人につき </t>
    <phoneticPr fontId="4"/>
  </si>
  <si>
    <t>扶助費計</t>
  </si>
  <si>
    <t>生活扶助</t>
    <phoneticPr fontId="4"/>
  </si>
  <si>
    <t>住宅扶助</t>
    <phoneticPr fontId="4"/>
  </si>
  <si>
    <t>教育扶助</t>
    <phoneticPr fontId="4"/>
  </si>
  <si>
    <t>介護扶助</t>
    <rPh sb="0" eb="2">
      <t>カイゴ</t>
    </rPh>
    <phoneticPr fontId="4"/>
  </si>
  <si>
    <t>医療扶助</t>
    <phoneticPr fontId="4"/>
  </si>
  <si>
    <t>人員</t>
  </si>
  <si>
    <t>扶助費</t>
  </si>
  <si>
    <t>人員</t>
    <phoneticPr fontId="4"/>
  </si>
  <si>
    <t xml:space="preserve">       　　　４   〃</t>
  </si>
  <si>
    <r>
      <t>注　月別</t>
    </r>
    <r>
      <rPr>
        <sz val="12"/>
        <rFont val="ＭＳ Ｐゴシック"/>
        <family val="3"/>
        <charset val="128"/>
      </rPr>
      <t>は概数。</t>
    </r>
    <rPh sb="2" eb="4">
      <t>ツキベツ</t>
    </rPh>
    <rPh sb="5" eb="7">
      <t>ガイスウ</t>
    </rPh>
    <phoneticPr fontId="4"/>
  </si>
  <si>
    <t>　　 扶助費計には、非掲載の扶助（出産扶助、生業扶助、葬祭扶助）を含む。</t>
    <rPh sb="3" eb="6">
      <t>フジョヒ</t>
    </rPh>
    <rPh sb="6" eb="7">
      <t>ケイ</t>
    </rPh>
    <rPh sb="10" eb="11">
      <t>ヒ</t>
    </rPh>
    <rPh sb="11" eb="13">
      <t>ケイサイ</t>
    </rPh>
    <rPh sb="14" eb="16">
      <t>フジョ</t>
    </rPh>
    <rPh sb="17" eb="19">
      <t>シュッサン</t>
    </rPh>
    <rPh sb="19" eb="21">
      <t>フジョ</t>
    </rPh>
    <rPh sb="22" eb="24">
      <t>セイギョウ</t>
    </rPh>
    <rPh sb="24" eb="26">
      <t>フジョ</t>
    </rPh>
    <rPh sb="27" eb="29">
      <t>ソウサイ</t>
    </rPh>
    <rPh sb="29" eb="31">
      <t>フジョ</t>
    </rPh>
    <rPh sb="33" eb="34">
      <t>フク</t>
    </rPh>
    <phoneticPr fontId="4"/>
  </si>
  <si>
    <t>資料 　島根県健康福祉部地域福祉課</t>
    <rPh sb="12" eb="14">
      <t>チイキ</t>
    </rPh>
    <rPh sb="14" eb="16">
      <t>フクシ</t>
    </rPh>
    <rPh sb="16" eb="17">
      <t>カ</t>
    </rPh>
    <phoneticPr fontId="4"/>
  </si>
  <si>
    <t>単位：所・人・件・千円</t>
    <rPh sb="0" eb="2">
      <t>タンイ</t>
    </rPh>
    <rPh sb="3" eb="4">
      <t>ショ</t>
    </rPh>
    <rPh sb="5" eb="6">
      <t>ニン</t>
    </rPh>
    <rPh sb="7" eb="8">
      <t>ケン</t>
    </rPh>
    <rPh sb="9" eb="11">
      <t>センエン</t>
    </rPh>
    <phoneticPr fontId="4"/>
  </si>
  <si>
    <r>
      <t>年</t>
    </r>
    <r>
      <rPr>
        <sz val="11"/>
        <color theme="1"/>
        <rFont val="ＭＳ Ｐゴシック"/>
        <family val="2"/>
        <charset val="128"/>
      </rPr>
      <t>度末
月末</t>
    </r>
    <rPh sb="2" eb="3">
      <t>マツ</t>
    </rPh>
    <phoneticPr fontId="4"/>
  </si>
  <si>
    <t>厚　生　年　金　保　険</t>
  </si>
  <si>
    <t>国　　民　　年　　金</t>
  </si>
  <si>
    <t>適用状況</t>
    <rPh sb="0" eb="2">
      <t>テキヨウ</t>
    </rPh>
    <rPh sb="2" eb="4">
      <t>ジョウキョウ</t>
    </rPh>
    <phoneticPr fontId="4"/>
  </si>
  <si>
    <t>受給権者状況</t>
    <rPh sb="0" eb="3">
      <t>ジュキュウケン</t>
    </rPh>
    <rPh sb="3" eb="4">
      <t>シャ</t>
    </rPh>
    <rPh sb="4" eb="6">
      <t>ジョウキョウ</t>
    </rPh>
    <phoneticPr fontId="4"/>
  </si>
  <si>
    <t>事業所数</t>
    <rPh sb="0" eb="3">
      <t>ジギョウショ</t>
    </rPh>
    <rPh sb="3" eb="4">
      <t>スウ</t>
    </rPh>
    <phoneticPr fontId="4"/>
  </si>
  <si>
    <t>被保険者数</t>
    <rPh sb="0" eb="4">
      <t>ヒホケンシャ</t>
    </rPh>
    <rPh sb="4" eb="5">
      <t>スウ</t>
    </rPh>
    <phoneticPr fontId="4"/>
  </si>
  <si>
    <t>件数</t>
    <rPh sb="0" eb="2">
      <t>ケンスウ</t>
    </rPh>
    <phoneticPr fontId="4"/>
  </si>
  <si>
    <t>年金額</t>
    <rPh sb="0" eb="3">
      <t>ネンキンガク</t>
    </rPh>
    <phoneticPr fontId="4"/>
  </si>
  <si>
    <t>総数</t>
    <rPh sb="0" eb="2">
      <t>ソウスウ</t>
    </rPh>
    <phoneticPr fontId="4"/>
  </si>
  <si>
    <r>
      <t>資料 　厚生労働省　「</t>
    </r>
    <r>
      <rPr>
        <sz val="12"/>
        <rFont val="ＭＳ Ｐゴシック"/>
        <family val="3"/>
        <charset val="128"/>
      </rPr>
      <t>厚生年金保険・国民年金事業月報　社会保険事業状況」</t>
    </r>
    <rPh sb="4" eb="6">
      <t>コウセイ</t>
    </rPh>
    <rPh sb="6" eb="9">
      <t>ロウドウショウ</t>
    </rPh>
    <rPh sb="27" eb="29">
      <t>シャカイ</t>
    </rPh>
    <rPh sb="29" eb="31">
      <t>ホケン</t>
    </rPh>
    <rPh sb="31" eb="33">
      <t>ジギョウ</t>
    </rPh>
    <rPh sb="33" eb="35">
      <t>ジョウキョウ</t>
    </rPh>
    <phoneticPr fontId="4"/>
  </si>
  <si>
    <t>（１）　全国健康保険協会管掌健康保険</t>
    <rPh sb="4" eb="6">
      <t>ゼンコク</t>
    </rPh>
    <rPh sb="6" eb="8">
      <t>ケンコウ</t>
    </rPh>
    <rPh sb="8" eb="10">
      <t>ホケン</t>
    </rPh>
    <rPh sb="10" eb="12">
      <t>キョウカイ</t>
    </rPh>
    <phoneticPr fontId="4"/>
  </si>
  <si>
    <t>単位：人・千円</t>
    <rPh sb="5" eb="6">
      <t>セン</t>
    </rPh>
    <phoneticPr fontId="4"/>
  </si>
  <si>
    <t>適用事業所数
（年度末・月末）</t>
    <phoneticPr fontId="4"/>
  </si>
  <si>
    <t>被保険者数      （年度末・月末）</t>
    <phoneticPr fontId="4"/>
  </si>
  <si>
    <t>被扶養者数      （年度末・月末）</t>
    <rPh sb="1" eb="3">
      <t>フヨウ</t>
    </rPh>
    <phoneticPr fontId="4"/>
  </si>
  <si>
    <t>保険給付</t>
    <phoneticPr fontId="4"/>
  </si>
  <si>
    <t>医療給付費</t>
  </si>
  <si>
    <t>その他</t>
  </si>
  <si>
    <r>
      <t>資料 　</t>
    </r>
    <r>
      <rPr>
        <sz val="12"/>
        <rFont val="ＭＳ Ｐゴシック"/>
        <family val="3"/>
        <charset val="128"/>
      </rPr>
      <t>全国健康保険協会「協会けんぽ月報」・「事業年報」</t>
    </r>
    <rPh sb="4" eb="6">
      <t>ゼンコク</t>
    </rPh>
    <rPh sb="6" eb="8">
      <t>ケンコウ</t>
    </rPh>
    <rPh sb="8" eb="10">
      <t>ホケン</t>
    </rPh>
    <rPh sb="10" eb="12">
      <t>キョウカイ</t>
    </rPh>
    <rPh sb="13" eb="15">
      <t>キョウカイ</t>
    </rPh>
    <rPh sb="18" eb="20">
      <t>ゲッポウ</t>
    </rPh>
    <phoneticPr fontId="4"/>
  </si>
  <si>
    <t>（２）　国民健康保険・後期高齢者医療</t>
    <phoneticPr fontId="4"/>
  </si>
  <si>
    <t>年　　度                    年　　月</t>
    <phoneticPr fontId="4"/>
  </si>
  <si>
    <r>
      <t xml:space="preserve">被保険者数 </t>
    </r>
    <r>
      <rPr>
        <sz val="11"/>
        <color theme="1"/>
        <rFont val="ＭＳ Ｐゴシック"/>
        <family val="2"/>
        <charset val="128"/>
      </rPr>
      <t xml:space="preserve">    </t>
    </r>
    <r>
      <rPr>
        <sz val="11"/>
        <color theme="1"/>
        <rFont val="ＭＳ Ｐゴシック"/>
        <family val="2"/>
        <charset val="128"/>
      </rPr>
      <t>(年度末・月末)</t>
    </r>
    <phoneticPr fontId="4"/>
  </si>
  <si>
    <t>保　　　　険　　　　給　　　　付</t>
    <phoneticPr fontId="4"/>
  </si>
  <si>
    <t>後期高齢者医療</t>
    <rPh sb="0" eb="2">
      <t>コウキ</t>
    </rPh>
    <rPh sb="2" eb="5">
      <t>コウレイシャ</t>
    </rPh>
    <rPh sb="5" eb="7">
      <t>イリョウ</t>
    </rPh>
    <phoneticPr fontId="4"/>
  </si>
  <si>
    <t xml:space="preserve">総       額          </t>
    <phoneticPr fontId="4"/>
  </si>
  <si>
    <t>医療給付</t>
  </si>
  <si>
    <t>高額療養費</t>
    <rPh sb="2" eb="4">
      <t>リョウヨウ</t>
    </rPh>
    <phoneticPr fontId="4"/>
  </si>
  <si>
    <t xml:space="preserve">医 療 費 </t>
    <rPh sb="4" eb="5">
      <t>ヒ</t>
    </rPh>
    <phoneticPr fontId="4"/>
  </si>
  <si>
    <t>（再掲）</t>
  </si>
  <si>
    <t>（年度末・月末）</t>
  </si>
  <si>
    <t xml:space="preserve"> 年別は国民健康保険事業年報及び後期高齢者医療事業年報（確定値）</t>
    <rPh sb="1" eb="3">
      <t>ネンベツ</t>
    </rPh>
    <rPh sb="4" eb="6">
      <t>コクミン</t>
    </rPh>
    <rPh sb="6" eb="8">
      <t>ケンコウ</t>
    </rPh>
    <rPh sb="8" eb="10">
      <t>ホケン</t>
    </rPh>
    <rPh sb="10" eb="12">
      <t>ジギョウ</t>
    </rPh>
    <rPh sb="12" eb="14">
      <t>ネンポウ</t>
    </rPh>
    <rPh sb="14" eb="15">
      <t>オヨ</t>
    </rPh>
    <rPh sb="16" eb="18">
      <t>コウキ</t>
    </rPh>
    <rPh sb="18" eb="21">
      <t>コウレイシャ</t>
    </rPh>
    <rPh sb="21" eb="23">
      <t>イリョウ</t>
    </rPh>
    <rPh sb="23" eb="25">
      <t>ジギョウ</t>
    </rPh>
    <rPh sb="25" eb="27">
      <t>ネンポウ</t>
    </rPh>
    <rPh sb="28" eb="31">
      <t>カクテイチ</t>
    </rPh>
    <phoneticPr fontId="4"/>
  </si>
  <si>
    <t>資料</t>
    <phoneticPr fontId="4"/>
  </si>
  <si>
    <t xml:space="preserve"> 島根県健康福祉部健康推進課</t>
    <phoneticPr fontId="4"/>
  </si>
  <si>
    <t>　</t>
    <phoneticPr fontId="4"/>
  </si>
  <si>
    <t>年　　度          年　　月</t>
    <phoneticPr fontId="4"/>
  </si>
  <si>
    <t>第１号　　　　　　　被保険者数 （65歳以上）　　（年度末・月末）</t>
    <rPh sb="0" eb="1">
      <t>ダイ</t>
    </rPh>
    <rPh sb="2" eb="3">
      <t>ゴウ</t>
    </rPh>
    <rPh sb="10" eb="14">
      <t>ヒホケンシャ</t>
    </rPh>
    <rPh sb="14" eb="15">
      <t>スウ</t>
    </rPh>
    <rPh sb="19" eb="20">
      <t>サイ</t>
    </rPh>
    <rPh sb="20" eb="22">
      <t>イジョウ</t>
    </rPh>
    <phoneticPr fontId="4"/>
  </si>
  <si>
    <r>
      <t>要介護・要支援　</t>
    </r>
    <r>
      <rPr>
        <sz val="11"/>
        <color theme="1"/>
        <rFont val="ＭＳ Ｐゴシック"/>
        <family val="3"/>
        <charset val="128"/>
      </rPr>
      <t xml:space="preserve">      　　　　　　認  定  者  数　　　　　　　　　　　　　（年度末・月末）</t>
    </r>
    <rPh sb="0" eb="1">
      <t>ヨウ</t>
    </rPh>
    <rPh sb="1" eb="3">
      <t>カイゴ</t>
    </rPh>
    <rPh sb="4" eb="5">
      <t>ヨウ</t>
    </rPh>
    <rPh sb="5" eb="7">
      <t>シエン</t>
    </rPh>
    <rPh sb="20" eb="21">
      <t>シノブ</t>
    </rPh>
    <rPh sb="23" eb="24">
      <t>サダム</t>
    </rPh>
    <rPh sb="26" eb="27">
      <t>モノ</t>
    </rPh>
    <rPh sb="29" eb="30">
      <t>スウ</t>
    </rPh>
    <phoneticPr fontId="4"/>
  </si>
  <si>
    <t>　保　　　　　　険　　　　　　給　　　　　　付</t>
  </si>
  <si>
    <t>高額介護（介護予防）サービス費（別掲）</t>
    <rPh sb="0" eb="2">
      <t>コウガク</t>
    </rPh>
    <rPh sb="2" eb="4">
      <t>カイゴ</t>
    </rPh>
    <rPh sb="5" eb="7">
      <t>カイゴ</t>
    </rPh>
    <rPh sb="7" eb="9">
      <t>ヨボウ</t>
    </rPh>
    <rPh sb="14" eb="15">
      <t>ヒ</t>
    </rPh>
    <rPh sb="16" eb="18">
      <t>ベッケイ</t>
    </rPh>
    <phoneticPr fontId="4"/>
  </si>
  <si>
    <t>居宅サービスに係る給付</t>
    <rPh sb="0" eb="2">
      <t>キョタク</t>
    </rPh>
    <rPh sb="7" eb="8">
      <t>カカ</t>
    </rPh>
    <rPh sb="9" eb="11">
      <t>キュウフ</t>
    </rPh>
    <phoneticPr fontId="4"/>
  </si>
  <si>
    <t>施設サービスに係る給付</t>
    <rPh sb="0" eb="2">
      <t>シセツ</t>
    </rPh>
    <rPh sb="7" eb="8">
      <t>カカ</t>
    </rPh>
    <rPh sb="9" eb="11">
      <t>キュウフ</t>
    </rPh>
    <phoneticPr fontId="4"/>
  </si>
  <si>
    <t xml:space="preserve"> 地域密着型    サービスに係  る給付</t>
    <rPh sb="1" eb="3">
      <t>チイキ</t>
    </rPh>
    <rPh sb="3" eb="5">
      <t>ミッチャク</t>
    </rPh>
    <rPh sb="5" eb="6">
      <t>ガタ</t>
    </rPh>
    <rPh sb="15" eb="16">
      <t>カカ</t>
    </rPh>
    <rPh sb="19" eb="21">
      <t>キュウフ</t>
    </rPh>
    <phoneticPr fontId="4"/>
  </si>
  <si>
    <r>
      <t>6</t>
    </r>
    <r>
      <rPr>
        <sz val="11"/>
        <color theme="1"/>
        <rFont val="ＭＳ Ｐゴシック"/>
        <family val="3"/>
        <charset val="128"/>
      </rPr>
      <t>5歳以上</t>
    </r>
    <rPh sb="2" eb="3">
      <t>サイ</t>
    </rPh>
    <rPh sb="3" eb="5">
      <t>イジョウ</t>
    </rPh>
    <phoneticPr fontId="4"/>
  </si>
  <si>
    <r>
      <t>6</t>
    </r>
    <r>
      <rPr>
        <sz val="11"/>
        <color theme="1"/>
        <rFont val="ＭＳ Ｐゴシック"/>
        <family val="3"/>
        <charset val="128"/>
      </rPr>
      <t>5歳未満</t>
    </r>
    <rPh sb="2" eb="3">
      <t>サイ</t>
    </rPh>
    <rPh sb="3" eb="5">
      <t>ミマン</t>
    </rPh>
    <phoneticPr fontId="4"/>
  </si>
  <si>
    <r>
      <t>注  　１）保険給付の額は、各月の翌月に国保連において支払審査を行った</t>
    </r>
    <r>
      <rPr>
        <sz val="12"/>
        <color theme="1"/>
        <rFont val="ＭＳ Ｐゴシック"/>
        <family val="3"/>
        <charset val="128"/>
      </rPr>
      <t>金額であり、住宅改修、福祉用具購入、高額介護（介護予防）</t>
    </r>
    <rPh sb="27" eb="29">
      <t>シハライ</t>
    </rPh>
    <rPh sb="29" eb="31">
      <t>シンサ</t>
    </rPh>
    <rPh sb="32" eb="33">
      <t>オコナ</t>
    </rPh>
    <rPh sb="35" eb="36">
      <t>カネ</t>
    </rPh>
    <rPh sb="41" eb="43">
      <t>ジュウタク</t>
    </rPh>
    <rPh sb="43" eb="45">
      <t>カイシュウ</t>
    </rPh>
    <rPh sb="46" eb="48">
      <t>フクシ</t>
    </rPh>
    <rPh sb="48" eb="50">
      <t>ヨウグ</t>
    </rPh>
    <rPh sb="50" eb="52">
      <t>コウニュウ</t>
    </rPh>
    <rPh sb="53" eb="55">
      <t>コウガク</t>
    </rPh>
    <rPh sb="55" eb="57">
      <t>カイゴ</t>
    </rPh>
    <rPh sb="58" eb="60">
      <t>カイゴ</t>
    </rPh>
    <rPh sb="60" eb="62">
      <t>ヨボウ</t>
    </rPh>
    <phoneticPr fontId="4"/>
  </si>
  <si>
    <t>　　　　　サービス及び審査支払手数料は含まれていない。</t>
    <rPh sb="9" eb="10">
      <t>オヨ</t>
    </rPh>
    <rPh sb="11" eb="13">
      <t>シンサ</t>
    </rPh>
    <rPh sb="13" eb="15">
      <t>シハラ</t>
    </rPh>
    <rPh sb="15" eb="18">
      <t>テスウリョウ</t>
    </rPh>
    <rPh sb="19" eb="20">
      <t>フク</t>
    </rPh>
    <phoneticPr fontId="4"/>
  </si>
  <si>
    <t>　　 　２）高額介護（介護予防）サービス費は、各月に市町村で支給決定を行った金額。</t>
    <rPh sb="6" eb="8">
      <t>コウガク</t>
    </rPh>
    <rPh sb="8" eb="10">
      <t>カイゴ</t>
    </rPh>
    <rPh sb="11" eb="13">
      <t>カイゴ</t>
    </rPh>
    <rPh sb="13" eb="15">
      <t>ヨボウ</t>
    </rPh>
    <rPh sb="20" eb="21">
      <t>ヒ</t>
    </rPh>
    <rPh sb="23" eb="25">
      <t>カクツキ</t>
    </rPh>
    <rPh sb="26" eb="29">
      <t>シチョウソン</t>
    </rPh>
    <rPh sb="30" eb="32">
      <t>シキュウ</t>
    </rPh>
    <rPh sb="32" eb="34">
      <t>ケッテイ</t>
    </rPh>
    <rPh sb="35" eb="36">
      <t>オコナ</t>
    </rPh>
    <rPh sb="38" eb="40">
      <t>キンガク</t>
    </rPh>
    <phoneticPr fontId="4"/>
  </si>
  <si>
    <r>
      <t xml:space="preserve">   </t>
    </r>
    <r>
      <rPr>
        <sz val="12"/>
        <color theme="1"/>
        <rFont val="ＭＳ Ｐゴシック"/>
        <family val="3"/>
        <charset val="128"/>
      </rPr>
      <t xml:space="preserve">     ３）保険給付の額の年度計は、3～2月サービス分。高額介護（介護予防）サービス費は、4～3月支出決定分。</t>
    </r>
    <rPh sb="10" eb="12">
      <t>ホケン</t>
    </rPh>
    <rPh sb="12" eb="14">
      <t>キュウフ</t>
    </rPh>
    <rPh sb="15" eb="16">
      <t>ガク</t>
    </rPh>
    <rPh sb="17" eb="19">
      <t>ネンド</t>
    </rPh>
    <rPh sb="19" eb="20">
      <t>ケイ</t>
    </rPh>
    <rPh sb="25" eb="26">
      <t>ガツ</t>
    </rPh>
    <rPh sb="30" eb="31">
      <t>ブン</t>
    </rPh>
    <rPh sb="32" eb="34">
      <t>コウガク</t>
    </rPh>
    <rPh sb="34" eb="36">
      <t>カイゴ</t>
    </rPh>
    <rPh sb="37" eb="39">
      <t>カイゴ</t>
    </rPh>
    <rPh sb="39" eb="41">
      <t>ヨボウ</t>
    </rPh>
    <rPh sb="46" eb="47">
      <t>ヒ</t>
    </rPh>
    <rPh sb="52" eb="53">
      <t>ガツ</t>
    </rPh>
    <rPh sb="53" eb="55">
      <t>シシュツ</t>
    </rPh>
    <rPh sb="55" eb="57">
      <t>ケッテイ</t>
    </rPh>
    <rPh sb="57" eb="58">
      <t>ブン</t>
    </rPh>
    <phoneticPr fontId="4"/>
  </si>
  <si>
    <t>　　　 ４）保険給付の各数値については、サービス毎に1,000円未満を四捨五入しているため、合計において一致しない場合があり得る。</t>
    <rPh sb="6" eb="8">
      <t>ホケン</t>
    </rPh>
    <rPh sb="8" eb="10">
      <t>キュウフ</t>
    </rPh>
    <rPh sb="11" eb="12">
      <t>カク</t>
    </rPh>
    <rPh sb="12" eb="14">
      <t>スウチ</t>
    </rPh>
    <rPh sb="24" eb="25">
      <t>ゴト</t>
    </rPh>
    <rPh sb="31" eb="32">
      <t>エン</t>
    </rPh>
    <rPh sb="32" eb="34">
      <t>ミマン</t>
    </rPh>
    <rPh sb="35" eb="39">
      <t>シシャゴニュウ</t>
    </rPh>
    <rPh sb="46" eb="48">
      <t>ゴウケイ</t>
    </rPh>
    <rPh sb="52" eb="54">
      <t>イッチ</t>
    </rPh>
    <rPh sb="57" eb="59">
      <t>バアイ</t>
    </rPh>
    <rPh sb="62" eb="63">
      <t>ウ</t>
    </rPh>
    <phoneticPr fontId="4"/>
  </si>
  <si>
    <t>資料 　島根県健康福祉部高齢者福祉課　島根県国民健康保険団体連合会</t>
    <rPh sb="6" eb="7">
      <t>ケン</t>
    </rPh>
    <rPh sb="7" eb="9">
      <t>ケンコウ</t>
    </rPh>
    <rPh sb="9" eb="11">
      <t>フクシ</t>
    </rPh>
    <rPh sb="11" eb="12">
      <t>ブ</t>
    </rPh>
    <rPh sb="12" eb="15">
      <t>コウレイシャ</t>
    </rPh>
    <rPh sb="15" eb="18">
      <t>フクシカ</t>
    </rPh>
    <rPh sb="19" eb="22">
      <t>シマネケン</t>
    </rPh>
    <rPh sb="22" eb="24">
      <t>コクミン</t>
    </rPh>
    <rPh sb="24" eb="26">
      <t>ケンコウ</t>
    </rPh>
    <rPh sb="26" eb="28">
      <t>ホケン</t>
    </rPh>
    <rPh sb="28" eb="30">
      <t>ダンタイ</t>
    </rPh>
    <rPh sb="30" eb="33">
      <t>レンゴウカイ</t>
    </rPh>
    <phoneticPr fontId="4"/>
  </si>
  <si>
    <t>年　次
年　月</t>
    <rPh sb="0" eb="1">
      <t>ネン</t>
    </rPh>
    <rPh sb="2" eb="3">
      <t>ツギ</t>
    </rPh>
    <phoneticPr fontId="4"/>
  </si>
  <si>
    <t>出　　火　　件　　数　（件）</t>
    <rPh sb="12" eb="13">
      <t>ケン</t>
    </rPh>
    <phoneticPr fontId="3"/>
  </si>
  <si>
    <t>焼損　　　　　　棟数</t>
    <phoneticPr fontId="4"/>
  </si>
  <si>
    <t>焼損面積</t>
  </si>
  <si>
    <t>死傷者数（人）</t>
    <rPh sb="5" eb="6">
      <t>ニン</t>
    </rPh>
    <phoneticPr fontId="3"/>
  </si>
  <si>
    <t>り  災　　　　　　世帯数</t>
    <phoneticPr fontId="4"/>
  </si>
  <si>
    <t>損     害         見 積 額
（千円）</t>
    <rPh sb="23" eb="25">
      <t>センエン</t>
    </rPh>
    <phoneticPr fontId="4"/>
  </si>
  <si>
    <t>建物</t>
  </si>
  <si>
    <t>林野</t>
  </si>
  <si>
    <t>建物（㎡）</t>
  </si>
  <si>
    <t>林野（a）</t>
  </si>
  <si>
    <t>死者</t>
  </si>
  <si>
    <t>負傷者</t>
  </si>
  <si>
    <t>注　　　月別は概数。建物焼損面積は床面積。</t>
    <rPh sb="4" eb="6">
      <t>ツキベツ</t>
    </rPh>
    <phoneticPr fontId="4"/>
  </si>
  <si>
    <t>資料  　島根県防災部消防総務課、消防庁「消防統計」</t>
    <rPh sb="8" eb="10">
      <t>ボウサイ</t>
    </rPh>
    <rPh sb="10" eb="11">
      <t>ブ</t>
    </rPh>
    <rPh sb="11" eb="13">
      <t>ショウボウ</t>
    </rPh>
    <rPh sb="13" eb="15">
      <t>ソウム</t>
    </rPh>
    <rPh sb="17" eb="20">
      <t>ショウボウチョウ</t>
    </rPh>
    <rPh sb="21" eb="23">
      <t>ショウボウ</t>
    </rPh>
    <rPh sb="23" eb="25">
      <t>トウケイ</t>
    </rPh>
    <phoneticPr fontId="4"/>
  </si>
  <si>
    <t>1箱・50錠</t>
    <rPh sb="5" eb="6">
      <t>ジョウ</t>
    </rPh>
    <phoneticPr fontId="4"/>
  </si>
  <si>
    <t>原指数</t>
    <phoneticPr fontId="4"/>
  </si>
  <si>
    <t>生産指数
（令和2年＝100）</t>
    <phoneticPr fontId="4"/>
  </si>
  <si>
    <t xml:space="preserve">       　　　３   〃</t>
  </si>
  <si>
    <t xml:space="preserve">       　　　５   〃</t>
  </si>
  <si>
    <t>令和7.1</t>
    <rPh sb="0" eb="2">
      <t>レイワ</t>
    </rPh>
    <phoneticPr fontId="3"/>
  </si>
  <si>
    <t>令和2</t>
    <rPh sb="0" eb="2">
      <t>レイワ</t>
    </rPh>
    <phoneticPr fontId="4"/>
  </si>
  <si>
    <t>4</t>
  </si>
  <si>
    <t>5</t>
  </si>
  <si>
    <t>6</t>
  </si>
  <si>
    <t xml:space="preserve">Y　179 </t>
  </si>
  <si>
    <t xml:space="preserve">Y　227 </t>
  </si>
  <si>
    <t xml:space="preserve">Y　222 </t>
  </si>
  <si>
    <t xml:space="preserve">Y　281 </t>
  </si>
  <si>
    <t>令和3</t>
    <rPh sb="0" eb="2">
      <t>レイワ</t>
    </rPh>
    <phoneticPr fontId="3"/>
  </si>
  <si>
    <t>(1） 15,529</t>
  </si>
  <si>
    <t>(1) 228,588</t>
  </si>
  <si>
    <t>(1） 15,758</t>
  </si>
  <si>
    <t>(1) 216,403</t>
  </si>
  <si>
    <t>(1） 14,741</t>
  </si>
  <si>
    <t>(1) 176,591</t>
  </si>
  <si>
    <t>(1） 14,829</t>
  </si>
  <si>
    <t>(1) 167,732</t>
  </si>
  <si>
    <t xml:space="preserve">        3     〃</t>
  </si>
  <si>
    <t xml:space="preserve">        5     〃</t>
  </si>
  <si>
    <t xml:space="preserve">－ </t>
  </si>
  <si>
    <t>p 45,378</t>
  </si>
  <si>
    <t xml:space="preserve">      3</t>
  </si>
  <si>
    <t xml:space="preserve">      4</t>
  </si>
  <si>
    <t>p 27,969</t>
  </si>
  <si>
    <t xml:space="preserve">    94.5</t>
  </si>
  <si>
    <t xml:space="preserve">    96.2</t>
  </si>
  <si>
    <t xml:space="preserve">      5</t>
  </si>
  <si>
    <t>p 25,387</t>
  </si>
  <si>
    <t xml:space="preserve">      6</t>
  </si>
  <si>
    <t>p 39,230</t>
  </si>
  <si>
    <t xml:space="preserve">    98.0</t>
  </si>
  <si>
    <t xml:space="preserve">    98.7</t>
  </si>
  <si>
    <t xml:space="preserve">      7</t>
  </si>
  <si>
    <t>p 33,909</t>
  </si>
  <si>
    <t xml:space="preserve">      8</t>
  </si>
  <si>
    <t>p 48,529</t>
  </si>
  <si>
    <t>p  　  12</t>
  </si>
  <si>
    <t>令和２年度月平均</t>
    <rPh sb="0" eb="2">
      <t>レイワ</t>
    </rPh>
    <rPh sb="3" eb="5">
      <t>ネンド</t>
    </rPh>
    <rPh sb="4" eb="5">
      <t>ド</t>
    </rPh>
    <rPh sb="5" eb="6">
      <t>ツキ</t>
    </rPh>
    <rPh sb="6" eb="8">
      <t>ヘイキン</t>
    </rPh>
    <phoneticPr fontId="3"/>
  </si>
  <si>
    <t xml:space="preserve">Y  319 </t>
  </si>
  <si>
    <t xml:space="preserve">    98.2</t>
  </si>
  <si>
    <t>（注6）　令和７年１月分から調査品目名が「婦人用スラックス」から「女性用スラックス」に改正された</t>
    <rPh sb="1" eb="2">
      <t>チュウ</t>
    </rPh>
    <rPh sb="5" eb="7">
      <t>レイワ</t>
    </rPh>
    <rPh sb="8" eb="9">
      <t>ネン</t>
    </rPh>
    <rPh sb="10" eb="12">
      <t>ガツブン</t>
    </rPh>
    <rPh sb="14" eb="18">
      <t>チョウサヒンモク</t>
    </rPh>
    <rPh sb="18" eb="19">
      <t>メイ</t>
    </rPh>
    <rPh sb="21" eb="24">
      <t>フジンヨウ</t>
    </rPh>
    <rPh sb="33" eb="36">
      <t>ジョセイヨウ</t>
    </rPh>
    <rPh sb="43" eb="45">
      <t>カイセイ</t>
    </rPh>
    <phoneticPr fontId="3"/>
  </si>
  <si>
    <t>（注7）　令和３年10月分から銘柄改正された。さらに令和６年６月分から銘柄改正され、それに伴い１箱60包から１箱50錠に変更された。　　　　</t>
    <rPh sb="15" eb="17">
      <t>メイガラ</t>
    </rPh>
    <rPh sb="17" eb="19">
      <t>カイセイ</t>
    </rPh>
    <rPh sb="26" eb="28">
      <t>レイワ</t>
    </rPh>
    <rPh sb="29" eb="30">
      <t>ネン</t>
    </rPh>
    <rPh sb="31" eb="32">
      <t>ガツ</t>
    </rPh>
    <rPh sb="32" eb="33">
      <t>ブン</t>
    </rPh>
    <rPh sb="45" eb="46">
      <t>トモナ</t>
    </rPh>
    <rPh sb="48" eb="49">
      <t>ハコ</t>
    </rPh>
    <rPh sb="51" eb="52">
      <t>ツツミ</t>
    </rPh>
    <rPh sb="55" eb="56">
      <t>ハコ</t>
    </rPh>
    <rPh sb="58" eb="59">
      <t>ジョウ</t>
    </rPh>
    <rPh sb="60" eb="62">
      <t>ヘンコウ</t>
    </rPh>
    <phoneticPr fontId="4"/>
  </si>
  <si>
    <t>（注7）</t>
    <phoneticPr fontId="4"/>
  </si>
  <si>
    <t xml:space="preserve">      9</t>
  </si>
  <si>
    <t>p 55,438</t>
  </si>
  <si>
    <t>p 令和8.1</t>
  </si>
  <si>
    <t xml:space="preserve">    95.6</t>
  </si>
  <si>
    <t xml:space="preserve">     10</t>
  </si>
  <si>
    <t>令和8.1</t>
  </si>
  <si>
    <t>p 31,694</t>
  </si>
  <si>
    <t>令和7.3</t>
    <rPh sb="0" eb="2">
      <t>レイワ</t>
    </rPh>
    <phoneticPr fontId="3"/>
  </si>
  <si>
    <t>令和8.1</t>
    <rPh sb="0" eb="2">
      <t>レイワ</t>
    </rPh>
    <phoneticPr fontId="3"/>
  </si>
  <si>
    <t>令和3</t>
    <rPh sb="0" eb="2">
      <t>レイワ</t>
    </rPh>
    <phoneticPr fontId="4"/>
  </si>
  <si>
    <t>p  　   2</t>
  </si>
  <si>
    <t>p  　   3</t>
  </si>
  <si>
    <t xml:space="preserve">     11</t>
  </si>
  <si>
    <t>令和6.12</t>
    <rPh sb="0" eb="2">
      <t>レイワ</t>
    </rPh>
    <phoneticPr fontId="3"/>
  </si>
  <si>
    <t>86.0</t>
  </si>
  <si>
    <t>100.0</t>
  </si>
  <si>
    <t xml:space="preserve">    96.6</t>
  </si>
  <si>
    <t xml:space="preserve">    90.5</t>
  </si>
  <si>
    <t>p 123,160,000</t>
  </si>
  <si>
    <t>p 122,950,000</t>
  </si>
  <si>
    <t>１．推計人口</t>
    <phoneticPr fontId="22"/>
  </si>
  <si>
    <t>１．推計人口</t>
    <phoneticPr fontId="3"/>
  </si>
  <si>
    <t>２.市町村別推計人口・人口移動</t>
    <phoneticPr fontId="4"/>
  </si>
  <si>
    <t>４　　県内一般有料道路及び高速道路利用状況</t>
    <rPh sb="3" eb="5">
      <t>ケンナイ</t>
    </rPh>
    <rPh sb="5" eb="7">
      <t>イッパン</t>
    </rPh>
    <rPh sb="7" eb="9">
      <t>ユウリョウ</t>
    </rPh>
    <rPh sb="9" eb="11">
      <t>ドウロ</t>
    </rPh>
    <rPh sb="11" eb="12">
      <t>オヨ</t>
    </rPh>
    <rPh sb="13" eb="14">
      <t>タカ</t>
    </rPh>
    <rPh sb="14" eb="15">
      <t>ハヤシ</t>
    </rPh>
    <rPh sb="15" eb="16">
      <t>ミチ</t>
    </rPh>
    <rPh sb="16" eb="17">
      <t>ミチ</t>
    </rPh>
    <rPh sb="17" eb="18">
      <t>リ</t>
    </rPh>
    <rPh sb="18" eb="19">
      <t>ヨウ</t>
    </rPh>
    <rPh sb="19" eb="20">
      <t>ジョウ</t>
    </rPh>
    <rPh sb="20" eb="21">
      <t>イワン</t>
    </rPh>
    <phoneticPr fontId="4"/>
  </si>
  <si>
    <t>５ 　出雲・隠岐・石見空港利用状況</t>
    <phoneticPr fontId="4"/>
  </si>
  <si>
    <t>６  浜田・三隅・西郷港船舶輸送実績</t>
    <rPh sb="6" eb="8">
      <t>ミスミ</t>
    </rPh>
    <phoneticPr fontId="4"/>
  </si>
  <si>
    <t>７ 　鉄道（ＪＲ線）輸送実績</t>
    <phoneticPr fontId="4"/>
  </si>
  <si>
    <t>８ 　自動車保有台数</t>
    <phoneticPr fontId="4"/>
  </si>
  <si>
    <t>９　大型小売店販売状況（百貨店＋スーパー）</t>
    <phoneticPr fontId="4"/>
  </si>
  <si>
    <t>10　主要観光施設利用状況</t>
    <phoneticPr fontId="4"/>
  </si>
  <si>
    <t>11　 金融機関別預金残高</t>
    <phoneticPr fontId="4"/>
  </si>
  <si>
    <t>12　 金融機関別貸出金残高</t>
    <rPh sb="11" eb="12">
      <t>キン</t>
    </rPh>
    <phoneticPr fontId="4"/>
  </si>
  <si>
    <t>13　 企業倒産状況</t>
    <phoneticPr fontId="4"/>
  </si>
  <si>
    <t>14　 信用保証協会事業状況</t>
    <phoneticPr fontId="4"/>
  </si>
  <si>
    <t>15　 公共工事請負状況</t>
    <phoneticPr fontId="4"/>
  </si>
  <si>
    <t>16 　松江市主要品目小売価格</t>
    <phoneticPr fontId="4"/>
  </si>
  <si>
    <r>
      <t>17　消費者物価指数</t>
    </r>
    <r>
      <rPr>
        <sz val="10"/>
        <rFont val="ＭＳ Ｐゴシック"/>
        <family val="3"/>
        <charset val="128"/>
      </rPr>
      <t>（2020年＝100）</t>
    </r>
    <phoneticPr fontId="4"/>
  </si>
  <si>
    <t>18　企業物価指数（全国）</t>
    <rPh sb="3" eb="5">
      <t>キギョウ</t>
    </rPh>
    <rPh sb="10" eb="12">
      <t>ゼンコク</t>
    </rPh>
    <phoneticPr fontId="4"/>
  </si>
  <si>
    <t>19　　勤労者世帯（二人以上の世帯）の１世帯当たり１か月間の収入と支出　　</t>
    <rPh sb="10" eb="12">
      <t>フタリ</t>
    </rPh>
    <rPh sb="12" eb="14">
      <t>イジョウ</t>
    </rPh>
    <rPh sb="15" eb="17">
      <t>セタイ</t>
    </rPh>
    <phoneticPr fontId="4"/>
  </si>
  <si>
    <t>20 産業別賃金指数（名目）及び常用労働者１人平均月間現金給与額</t>
    <rPh sb="3" eb="5">
      <t>サンギョウ</t>
    </rPh>
    <rPh sb="5" eb="6">
      <t>ベツ</t>
    </rPh>
    <rPh sb="6" eb="8">
      <t>チンギン</t>
    </rPh>
    <rPh sb="8" eb="10">
      <t>シスウ</t>
    </rPh>
    <rPh sb="11" eb="13">
      <t>メイモク</t>
    </rPh>
    <rPh sb="14" eb="15">
      <t>オヨ</t>
    </rPh>
    <rPh sb="16" eb="18">
      <t>ジョウヨウ</t>
    </rPh>
    <rPh sb="18" eb="21">
      <t>ロウドウシャ</t>
    </rPh>
    <rPh sb="22" eb="23">
      <t>ニン</t>
    </rPh>
    <rPh sb="23" eb="25">
      <t>ヘイキン</t>
    </rPh>
    <rPh sb="25" eb="27">
      <t>ゲッカン</t>
    </rPh>
    <rPh sb="27" eb="29">
      <t>ゲンキン</t>
    </rPh>
    <rPh sb="29" eb="31">
      <t>キュウヨ</t>
    </rPh>
    <rPh sb="31" eb="32">
      <t>ガク</t>
    </rPh>
    <phoneticPr fontId="4"/>
  </si>
  <si>
    <t>21  実質賃金指数</t>
    <rPh sb="4" eb="6">
      <t>ジッシツ</t>
    </rPh>
    <rPh sb="6" eb="8">
      <t>チンギン</t>
    </rPh>
    <rPh sb="8" eb="10">
      <t>シスウ</t>
    </rPh>
    <phoneticPr fontId="4"/>
  </si>
  <si>
    <t>22  産業別常用労働者数</t>
    <rPh sb="4" eb="6">
      <t>サンギョウ</t>
    </rPh>
    <rPh sb="6" eb="7">
      <t>ベツ</t>
    </rPh>
    <rPh sb="7" eb="9">
      <t>ジョウヨウ</t>
    </rPh>
    <rPh sb="9" eb="12">
      <t>ロウドウシャ</t>
    </rPh>
    <rPh sb="12" eb="13">
      <t>スウ</t>
    </rPh>
    <phoneticPr fontId="4"/>
  </si>
  <si>
    <t>23  常用労働者の雇用指数</t>
    <rPh sb="6" eb="9">
      <t>ロウドウシャ</t>
    </rPh>
    <phoneticPr fontId="4"/>
  </si>
  <si>
    <t>24  産業別常用労働者１人平均月間実労働時間数</t>
    <phoneticPr fontId="4"/>
  </si>
  <si>
    <t>25　職業紹介状況</t>
    <phoneticPr fontId="4"/>
  </si>
  <si>
    <t xml:space="preserve">26　 雇用保険事業状況  </t>
    <phoneticPr fontId="4"/>
  </si>
  <si>
    <t>27 　特 定 死 因 別 死 亡 者 数</t>
    <phoneticPr fontId="4"/>
  </si>
  <si>
    <t>28 　生　活　保　護　状　況</t>
    <phoneticPr fontId="4"/>
  </si>
  <si>
    <t>29 　年金保険給付状況</t>
    <phoneticPr fontId="4"/>
  </si>
  <si>
    <t>30 　健康保険給付状況</t>
    <phoneticPr fontId="4"/>
  </si>
  <si>
    <t>31　介護保険給付状況</t>
    <rPh sb="3" eb="5">
      <t>カイゴ</t>
    </rPh>
    <phoneticPr fontId="4"/>
  </si>
  <si>
    <t>32　火　災　発　生　状　況</t>
    <phoneticPr fontId="4"/>
  </si>
  <si>
    <t>国内銀行勘定(注3)</t>
    <rPh sb="7" eb="8">
      <t>チュウ</t>
    </rPh>
    <phoneticPr fontId="4"/>
  </si>
  <si>
    <t>勤労者世帯
（松江市）</t>
    <phoneticPr fontId="4"/>
  </si>
  <si>
    <t>常用雇用指数(注4)</t>
    <rPh sb="7" eb="8">
      <t>チュウ</t>
    </rPh>
    <phoneticPr fontId="4"/>
  </si>
  <si>
    <t>名目賃金指数(注4)</t>
    <rPh sb="7" eb="8">
      <t>チュウ</t>
    </rPh>
    <phoneticPr fontId="4"/>
  </si>
  <si>
    <t>実質賃金指数(注4)</t>
    <rPh sb="0" eb="2">
      <t>ジッシツ</t>
    </rPh>
    <rPh sb="7" eb="8">
      <t>チュウ</t>
    </rPh>
    <phoneticPr fontId="4"/>
  </si>
  <si>
    <t>労働時間指数(注4)</t>
    <rPh sb="7" eb="8">
      <t>チュウ</t>
    </rPh>
    <phoneticPr fontId="4"/>
  </si>
  <si>
    <t>一般職業紹介(注5)</t>
    <rPh sb="7" eb="8">
      <t>チュウ</t>
    </rPh>
    <phoneticPr fontId="4"/>
  </si>
  <si>
    <t>（松江市）
（総合）</t>
    <phoneticPr fontId="3"/>
  </si>
  <si>
    <t>（松江市）
（食料）</t>
    <phoneticPr fontId="3"/>
  </si>
  <si>
    <t>（松江市）
（住居）</t>
    <rPh sb="7" eb="9">
      <t>ジュウキョ</t>
    </rPh>
    <phoneticPr fontId="4"/>
  </si>
  <si>
    <t>（松江市）
（交通・通信）</t>
    <rPh sb="7" eb="9">
      <t>コウツウ</t>
    </rPh>
    <rPh sb="10" eb="12">
      <t>ツウシン</t>
    </rPh>
    <phoneticPr fontId="4"/>
  </si>
  <si>
    <t>（一般）(注6)</t>
    <rPh sb="5" eb="6">
      <t>チュウ</t>
    </rPh>
    <phoneticPr fontId="4"/>
  </si>
  <si>
    <t>令和7.2</t>
    <rPh sb="0" eb="2">
      <t>レイワ</t>
    </rPh>
    <phoneticPr fontId="3"/>
  </si>
  <si>
    <t>r　629,460</t>
  </si>
  <si>
    <t>r　629,111</t>
  </si>
  <si>
    <t>r　628,583</t>
  </si>
  <si>
    <t>r　627,869</t>
  </si>
  <si>
    <t>r   98.1</t>
  </si>
  <si>
    <t>r   107.9</t>
  </si>
  <si>
    <t>p   99.6</t>
  </si>
  <si>
    <t>p   101.0</t>
  </si>
  <si>
    <t>p  2,221</t>
    <phoneticPr fontId="3"/>
  </si>
  <si>
    <t>（注1）　令和７年９月１日現在以前の推計人口は、令和２年国勢調査人口を基準としている。</t>
  </si>
  <si>
    <t>（注4）　常用雇用指数・名目賃金指数・実質賃金指数・労働時間指数は30人以上規模事業所の数値である。</t>
    <rPh sb="19" eb="21">
      <t>ジッシツ</t>
    </rPh>
    <rPh sb="21" eb="23">
      <t>チンギン</t>
    </rPh>
    <rPh sb="23" eb="25">
      <t>シスウ</t>
    </rPh>
    <rPh sb="30" eb="32">
      <t>シスウ</t>
    </rPh>
    <phoneticPr fontId="4"/>
  </si>
  <si>
    <t>　　　　 令和７年10月１日現在の人口は、令和７年国勢調査の県速報値としている。なお、９月１日現在の推計人口に、９</t>
  </si>
  <si>
    <t>（注5）　一般職業紹介は新規学卒者を除きパートタイムを含む。また、各年は年度平均。</t>
    <rPh sb="1" eb="2">
      <t>チュウ</t>
    </rPh>
    <phoneticPr fontId="4"/>
  </si>
  <si>
    <t>　　　　 月中の人口移動数を加減した数値とは一致しない。</t>
  </si>
  <si>
    <t>（注6）　雇用保険受給者実人員（一般）の各年は、年度平均。</t>
    <rPh sb="1" eb="2">
      <t>チュウ</t>
    </rPh>
    <rPh sb="26" eb="28">
      <t>ヘイキン</t>
    </rPh>
    <phoneticPr fontId="4"/>
  </si>
  <si>
    <t>　　　　 令和７年11月１日現在以降の推計人口は、令和７年国勢調査の県速報値に、前月中の人口移動数を加減して算出し</t>
  </si>
  <si>
    <t>　　　　 ている。</t>
  </si>
  <si>
    <t>　　　　 は、令和２年国勢調査人口のため、令和元年との差と年間人口増減数は一致しない。</t>
    <rPh sb="7" eb="9">
      <t>レイワ</t>
    </rPh>
    <rPh sb="10" eb="11">
      <t>ネン</t>
    </rPh>
    <rPh sb="11" eb="13">
      <t>コクセイ</t>
    </rPh>
    <rPh sb="13" eb="15">
      <t>チョウサ</t>
    </rPh>
    <rPh sb="15" eb="17">
      <t>ジンコウ</t>
    </rPh>
    <rPh sb="17" eb="18">
      <t>テイチ</t>
    </rPh>
    <rPh sb="21" eb="23">
      <t>レイワ</t>
    </rPh>
    <rPh sb="23" eb="25">
      <t>ガンネン</t>
    </rPh>
    <rPh sb="27" eb="28">
      <t>サ</t>
    </rPh>
    <rPh sb="29" eb="31">
      <t>ネンカン</t>
    </rPh>
    <rPh sb="31" eb="33">
      <t>ジンコウ</t>
    </rPh>
    <rPh sb="33" eb="35">
      <t>ゾウゲン</t>
    </rPh>
    <rPh sb="35" eb="36">
      <t>スウ</t>
    </rPh>
    <rPh sb="37" eb="39">
      <t>イッチ</t>
    </rPh>
    <phoneticPr fontId="4"/>
  </si>
  <si>
    <t>（注3）　島根県内に本店を有する国内銀行の合計で、各年は年度末残高。</t>
    <rPh sb="1" eb="2">
      <t>チュウ</t>
    </rPh>
    <rPh sb="5" eb="7">
      <t>シマネ</t>
    </rPh>
    <rPh sb="7" eb="9">
      <t>ケンナイ</t>
    </rPh>
    <rPh sb="10" eb="12">
      <t>ホンテン</t>
    </rPh>
    <rPh sb="13" eb="14">
      <t>ユウ</t>
    </rPh>
    <rPh sb="16" eb="18">
      <t>コクナイ</t>
    </rPh>
    <rPh sb="18" eb="20">
      <t>ギンコウ</t>
    </rPh>
    <rPh sb="21" eb="23">
      <t>ゴウケイ</t>
    </rPh>
    <phoneticPr fontId="4"/>
  </si>
  <si>
    <t>　　　　 令和2年12月分以前については、「国内銀行と信用金庫の合計額」のみが資料提供され、内訳は非公表。</t>
    <rPh sb="5" eb="7">
      <t>レイワ</t>
    </rPh>
    <rPh sb="8" eb="9">
      <t>ネン</t>
    </rPh>
    <rPh sb="11" eb="12">
      <t>ガツ</t>
    </rPh>
    <rPh sb="12" eb="13">
      <t>ブン</t>
    </rPh>
    <rPh sb="22" eb="24">
      <t>コクナイ</t>
    </rPh>
    <rPh sb="24" eb="26">
      <t>ギンコウ</t>
    </rPh>
    <rPh sb="27" eb="29">
      <t>シンヨウ</t>
    </rPh>
    <rPh sb="29" eb="31">
      <t>キンコ</t>
    </rPh>
    <rPh sb="32" eb="34">
      <t>ゴウケイ</t>
    </rPh>
    <rPh sb="34" eb="35">
      <t>ガク</t>
    </rPh>
    <rPh sb="39" eb="41">
      <t>シリョウ</t>
    </rPh>
    <rPh sb="41" eb="43">
      <t>テイキョウ</t>
    </rPh>
    <rPh sb="46" eb="48">
      <t>ウチワケ</t>
    </rPh>
    <rPh sb="49" eb="50">
      <t>ヒ</t>
    </rPh>
    <rPh sb="50" eb="52">
      <t>コウヒョウ</t>
    </rPh>
    <phoneticPr fontId="3"/>
  </si>
  <si>
    <t xml:space="preserve">      </t>
    <phoneticPr fontId="4"/>
  </si>
  <si>
    <t>実質賃金指数(注4)</t>
    <rPh sb="0" eb="2">
      <t>ジッシツ</t>
    </rPh>
    <rPh sb="2" eb="4">
      <t>チンギン</t>
    </rPh>
    <rPh sb="7" eb="8">
      <t>チュウ</t>
    </rPh>
    <phoneticPr fontId="4"/>
  </si>
  <si>
    <t>―　</t>
    <phoneticPr fontId="3"/>
  </si>
  <si>
    <t xml:space="preserve">r   993,280 </t>
    <phoneticPr fontId="3"/>
  </si>
  <si>
    <t xml:space="preserve">r   640,788 </t>
    <phoneticPr fontId="3"/>
  </si>
  <si>
    <t>r 123,203,058</t>
    <phoneticPr fontId="3"/>
  </si>
  <si>
    <t xml:space="preserve">r  97.4 </t>
    <phoneticPr fontId="3"/>
  </si>
  <si>
    <t xml:space="preserve">r 111.6 </t>
    <phoneticPr fontId="3"/>
  </si>
  <si>
    <t>r  97.0</t>
    <phoneticPr fontId="3"/>
  </si>
  <si>
    <t>p 122,860,000</t>
    <phoneticPr fontId="3"/>
  </si>
  <si>
    <t xml:space="preserve">― </t>
    <phoneticPr fontId="4"/>
  </si>
  <si>
    <t>（注4）　常用雇用指数・名目賃金指数・労働時間指数は30人以上規模事業所の数値である。</t>
    <rPh sb="23" eb="25">
      <t>シスウ</t>
    </rPh>
    <phoneticPr fontId="4"/>
  </si>
  <si>
    <t>（注3）　国内銀行勘定は「民間金融機関の資産・負債（FA）」による集計値で、各年は年度末残高。</t>
    <rPh sb="1" eb="2">
      <t>チュウ</t>
    </rPh>
    <rPh sb="33" eb="36">
      <t>シュウケイチ</t>
    </rPh>
    <phoneticPr fontId="4"/>
  </si>
  <si>
    <t>令和3</t>
    <rPh sb="0" eb="2">
      <t>レイワ</t>
    </rPh>
    <phoneticPr fontId="22"/>
  </si>
  <si>
    <t>令和7.4</t>
    <rPh sb="0" eb="2">
      <t>レイワ</t>
    </rPh>
    <phoneticPr fontId="3"/>
  </si>
  <si>
    <t xml:space="preserve">r　629,460 </t>
  </si>
  <si>
    <t>r　304,148</t>
  </si>
  <si>
    <t>r　325,312</t>
  </si>
  <si>
    <t xml:space="preserve">r　629,111 </t>
  </si>
  <si>
    <t>r　303,996</t>
  </si>
  <si>
    <t>r　325,115</t>
  </si>
  <si>
    <t xml:space="preserve">r　628,583 </t>
  </si>
  <si>
    <t>r　303,782</t>
  </si>
  <si>
    <t>r　324,801</t>
  </si>
  <si>
    <t xml:space="preserve">r　627,869 </t>
  </si>
  <si>
    <t>r　303,473</t>
  </si>
  <si>
    <t>r　324,396</t>
  </si>
  <si>
    <t xml:space="preserve">r　627,126 </t>
  </si>
  <si>
    <t>r　303,112</t>
  </si>
  <si>
    <t>r　324,014</t>
  </si>
  <si>
    <t xml:space="preserve">r　626,163 </t>
  </si>
  <si>
    <t>r　302,658</t>
  </si>
  <si>
    <t>r　323,505</t>
  </si>
  <si>
    <t xml:space="preserve">r　623,462 </t>
  </si>
  <si>
    <t>r　301,301</t>
  </si>
  <si>
    <t>r　322,161</t>
  </si>
  <si>
    <t>　注　（１）令和７年９月１日現在以前の推計人口は、令和２年国勢調査人口を基準としている。</t>
    <rPh sb="16" eb="18">
      <t>イゼン</t>
    </rPh>
    <rPh sb="36" eb="38">
      <t>キジュン</t>
    </rPh>
    <phoneticPr fontId="1"/>
  </si>
  <si>
    <t>　  　　　　</t>
  </si>
  <si>
    <t>　　　　　　令和７年10月1日現在の人口は、令和７年国勢調査の県速報値としている。なお、９月１日現在の推計人口に、９月中の人口</t>
    <rPh sb="45" eb="46">
      <t>ガツ</t>
    </rPh>
    <rPh sb="47" eb="50">
      <t>ニチゲンザイ</t>
    </rPh>
    <rPh sb="51" eb="55">
      <t>スイケイジンコウ</t>
    </rPh>
    <rPh sb="58" eb="60">
      <t>ガツチュウ</t>
    </rPh>
    <rPh sb="61" eb="63">
      <t>ジンコウ</t>
    </rPh>
    <phoneticPr fontId="32"/>
  </si>
  <si>
    <t>　　　　　　移動数を加減した数値とは一致しない。</t>
    <phoneticPr fontId="3"/>
  </si>
  <si>
    <t>　　　　　　令和７年11月１日現在以降の推計人口は、令和７年国勢調査の県速報値に、前月中の人口移動数を加減して算出している。</t>
    <rPh sb="35" eb="39">
      <t>ケンソクホウチ</t>
    </rPh>
    <phoneticPr fontId="1"/>
  </si>
  <si>
    <t>　　　 （２）各年の人口増減は前年10月～当年９月の計、各月の人口増減は前月1か月分の数値である。また、転入・転出には、県内移</t>
    <rPh sb="28" eb="30">
      <t>カクツキ</t>
    </rPh>
    <rPh sb="31" eb="33">
      <t>ジンコウ</t>
    </rPh>
    <rPh sb="33" eb="35">
      <t>ゾウゲン</t>
    </rPh>
    <rPh sb="36" eb="38">
      <t>ゼンゲツ</t>
    </rPh>
    <rPh sb="40" eb="42">
      <t>ゲツブン</t>
    </rPh>
    <rPh sb="43" eb="45">
      <t>スウチ</t>
    </rPh>
    <rPh sb="62" eb="63">
      <t>イ</t>
    </rPh>
    <phoneticPr fontId="32"/>
  </si>
  <si>
    <t>　　　　　　動が含まれている。</t>
    <phoneticPr fontId="3"/>
  </si>
  <si>
    <t>　資料　島根県政策企画局統計調査課「島根県推計人口」</t>
    <rPh sb="7" eb="9">
      <t>セイサク</t>
    </rPh>
    <rPh sb="9" eb="12">
      <t>キカクキョク</t>
    </rPh>
    <rPh sb="14" eb="16">
      <t>チョウサ</t>
    </rPh>
    <phoneticPr fontId="32"/>
  </si>
  <si>
    <t xml:space="preserve"> 令和7.4</t>
    <rPh sb="1" eb="3">
      <t>レイワ</t>
    </rPh>
    <phoneticPr fontId="3"/>
  </si>
  <si>
    <t>r  　  11</t>
    <phoneticPr fontId="3"/>
  </si>
  <si>
    <t>p  　   4</t>
    <phoneticPr fontId="3"/>
  </si>
  <si>
    <t>（令和８年４月１日現在）</t>
    <phoneticPr fontId="4"/>
  </si>
  <si>
    <t>この推計人口は、令和７年国勢調査の県速報値をもとにして、その後、毎月実施している「島根県人口移動調査」の結果によって加減したものである。</t>
    <phoneticPr fontId="4"/>
  </si>
  <si>
    <t>ウエイト</t>
    <phoneticPr fontId="4"/>
  </si>
  <si>
    <t>原指数</t>
    <rPh sb="0" eb="1">
      <t>ゲン</t>
    </rPh>
    <rPh sb="1" eb="3">
      <t>シスウ</t>
    </rPh>
    <phoneticPr fontId="4"/>
  </si>
  <si>
    <t xml:space="preserve">      令和2</t>
    <rPh sb="6" eb="8">
      <t>レイワ</t>
    </rPh>
    <phoneticPr fontId="4"/>
  </si>
  <si>
    <t>季節調整済指数</t>
    <rPh sb="0" eb="2">
      <t>キセツ</t>
    </rPh>
    <rPh sb="2" eb="4">
      <t>チョウセイ</t>
    </rPh>
    <rPh sb="4" eb="5">
      <t>ス</t>
    </rPh>
    <rPh sb="5" eb="7">
      <t>シスウ</t>
    </rPh>
    <phoneticPr fontId="4"/>
  </si>
  <si>
    <t xml:space="preserve">   令和7.2</t>
    <phoneticPr fontId="3"/>
  </si>
  <si>
    <t xml:space="preserve">     12</t>
    <phoneticPr fontId="3"/>
  </si>
  <si>
    <t xml:space="preserve"> r 令和8.1</t>
    <phoneticPr fontId="3"/>
  </si>
  <si>
    <t xml:space="preserve"> p 　　　2</t>
    <phoneticPr fontId="3"/>
  </si>
  <si>
    <t xml:space="preserve">   令和7.2</t>
  </si>
  <si>
    <t xml:space="preserve">     12</t>
  </si>
  <si>
    <t xml:space="preserve"> r 令和8.1</t>
  </si>
  <si>
    <t xml:space="preserve"> p 　　　2</t>
  </si>
  <si>
    <t>令和2</t>
    <rPh sb="0" eb="2">
      <t>レイワ</t>
    </rPh>
    <phoneticPr fontId="9"/>
  </si>
  <si>
    <t>(内訳)</t>
    <phoneticPr fontId="3"/>
  </si>
  <si>
    <t>東京</t>
    <phoneticPr fontId="4"/>
  </si>
  <si>
    <t>大阪</t>
    <phoneticPr fontId="4"/>
  </si>
  <si>
    <t>福岡</t>
    <phoneticPr fontId="4"/>
  </si>
  <si>
    <t>出雲</t>
    <phoneticPr fontId="4"/>
  </si>
  <si>
    <t>隠岐</t>
    <phoneticPr fontId="4"/>
  </si>
  <si>
    <t xml:space="preserve">- </t>
    <phoneticPr fontId="3"/>
  </si>
  <si>
    <t>名古屋(小牧)</t>
    <rPh sb="0" eb="3">
      <t>ナゴヤ</t>
    </rPh>
    <rPh sb="4" eb="6">
      <t>コマキ</t>
    </rPh>
    <phoneticPr fontId="4"/>
  </si>
  <si>
    <t>名古屋(中部)</t>
    <rPh sb="0" eb="3">
      <t>ナゴヤ</t>
    </rPh>
    <rPh sb="4" eb="6">
      <t>チュウブ</t>
    </rPh>
    <phoneticPr fontId="4"/>
  </si>
  <si>
    <t>静岡</t>
    <rPh sb="0" eb="2">
      <t>シズオカ</t>
    </rPh>
    <phoneticPr fontId="3"/>
  </si>
  <si>
    <t>札幌</t>
    <phoneticPr fontId="4"/>
  </si>
  <si>
    <t>（内訳）</t>
    <phoneticPr fontId="4"/>
  </si>
  <si>
    <t>　　浜田港</t>
    <phoneticPr fontId="4"/>
  </si>
  <si>
    <t>　　三隅港</t>
    <rPh sb="2" eb="4">
      <t>ミスミ</t>
    </rPh>
    <phoneticPr fontId="4"/>
  </si>
  <si>
    <t>（うち新規登録台数）</t>
    <phoneticPr fontId="4"/>
  </si>
  <si>
    <t>注　　新規登録台数は、新車のみ。</t>
    <phoneticPr fontId="4"/>
  </si>
  <si>
    <t>令和7.5</t>
    <phoneticPr fontId="3"/>
  </si>
  <si>
    <t>令和7.2</t>
    <phoneticPr fontId="4"/>
  </si>
  <si>
    <t>フィッシャーマンズワーフ隠岐</t>
    <rPh sb="12" eb="14">
      <t>オキ</t>
    </rPh>
    <phoneticPr fontId="4"/>
  </si>
  <si>
    <t>(1） 14,631</t>
    <phoneticPr fontId="4"/>
  </si>
  <si>
    <t>(1) 172,673</t>
    <phoneticPr fontId="4"/>
  </si>
  <si>
    <t>令和7.3</t>
    <phoneticPr fontId="3"/>
  </si>
  <si>
    <t>令和3</t>
    <phoneticPr fontId="3"/>
  </si>
  <si>
    <t>令和7.11</t>
    <rPh sb="0" eb="2">
      <t>レイワ</t>
    </rPh>
    <phoneticPr fontId="3"/>
  </si>
  <si>
    <t>東京都 (令和8.3)</t>
    <rPh sb="5" eb="7">
      <t>レイワ</t>
    </rPh>
    <phoneticPr fontId="4"/>
  </si>
  <si>
    <t>女性用
スラックス
（ブルー
ジーンズ）
（注6）</t>
    <rPh sb="0" eb="3">
      <t>ジョセイヨウ</t>
    </rPh>
    <rPh sb="22" eb="23">
      <t>チュウ</t>
    </rPh>
    <phoneticPr fontId="4"/>
  </si>
  <si>
    <t>高等学校（私立)(普通）</t>
    <rPh sb="0" eb="2">
      <t>コウトウ</t>
    </rPh>
    <rPh sb="2" eb="4">
      <t>ガッコウ</t>
    </rPh>
    <rPh sb="5" eb="7">
      <t>シリツ</t>
    </rPh>
    <rPh sb="9" eb="11">
      <t>フツウ</t>
    </rPh>
    <phoneticPr fontId="4"/>
  </si>
  <si>
    <t>　　　　　令和７年１月分から銘柄改正された。</t>
    <rPh sb="5" eb="7">
      <t>レイワ</t>
    </rPh>
    <rPh sb="8" eb="9">
      <t>ネン</t>
    </rPh>
    <rPh sb="10" eb="11">
      <t>ガツ</t>
    </rPh>
    <rPh sb="11" eb="12">
      <t>ブン</t>
    </rPh>
    <rPh sb="14" eb="16">
      <t>メイガラ</t>
    </rPh>
    <rPh sb="16" eb="18">
      <t>カイセイ</t>
    </rPh>
    <phoneticPr fontId="3"/>
  </si>
  <si>
    <t xml:space="preserve">r 125.8 </t>
    <phoneticPr fontId="3"/>
  </si>
  <si>
    <t xml:space="preserve">r 141.3 </t>
    <phoneticPr fontId="3"/>
  </si>
  <si>
    <t xml:space="preserve">r 118.3 </t>
    <phoneticPr fontId="3"/>
  </si>
  <si>
    <t xml:space="preserve">r 111.5 </t>
    <phoneticPr fontId="3"/>
  </si>
  <si>
    <t xml:space="preserve">r 110.1 </t>
    <phoneticPr fontId="3"/>
  </si>
  <si>
    <t xml:space="preserve">r 128.5 </t>
    <phoneticPr fontId="3"/>
  </si>
  <si>
    <t xml:space="preserve">r 127.0 </t>
    <phoneticPr fontId="3"/>
  </si>
  <si>
    <t xml:space="preserve">r 111.8 </t>
    <phoneticPr fontId="3"/>
  </si>
  <si>
    <t xml:space="preserve">r 110.2 </t>
    <phoneticPr fontId="3"/>
  </si>
  <si>
    <t xml:space="preserve">r 117.8 </t>
    <phoneticPr fontId="3"/>
  </si>
  <si>
    <t xml:space="preserve">r 111.7 </t>
    <phoneticPr fontId="3"/>
  </si>
  <si>
    <t xml:space="preserve">r 174.1 </t>
    <phoneticPr fontId="3"/>
  </si>
  <si>
    <t xml:space="preserve">r 123.4 </t>
    <phoneticPr fontId="3"/>
  </si>
  <si>
    <t>令和7.10</t>
    <rPh sb="0" eb="2">
      <t>レイワ</t>
    </rPh>
    <phoneticPr fontId="3"/>
  </si>
  <si>
    <t xml:space="preserve">r  108.9 </t>
  </si>
  <si>
    <t>r 299,768</t>
    <phoneticPr fontId="3"/>
  </si>
  <si>
    <t>r 269,141</t>
    <phoneticPr fontId="3"/>
  </si>
  <si>
    <t>r 19,792</t>
    <phoneticPr fontId="3"/>
  </si>
  <si>
    <t>r 387,625</t>
    <phoneticPr fontId="3"/>
  </si>
  <si>
    <t>r 345,975</t>
    <phoneticPr fontId="3"/>
  </si>
  <si>
    <t>r 26,200</t>
    <phoneticPr fontId="3"/>
  </si>
  <si>
    <t>r 348,982</t>
    <phoneticPr fontId="3"/>
  </si>
  <si>
    <t>r 306,604</t>
    <phoneticPr fontId="3"/>
  </si>
  <si>
    <t>r 30,757</t>
    <phoneticPr fontId="3"/>
  </si>
  <si>
    <t>r 260,998</t>
    <phoneticPr fontId="3"/>
  </si>
  <si>
    <t>r 241,825</t>
    <phoneticPr fontId="3"/>
  </si>
  <si>
    <t>r 12,548</t>
    <phoneticPr fontId="3"/>
  </si>
  <si>
    <t>r 336,713</t>
    <phoneticPr fontId="3"/>
  </si>
  <si>
    <t>r 299,243</t>
    <phoneticPr fontId="3"/>
  </si>
  <si>
    <t>r 25,083</t>
    <phoneticPr fontId="3"/>
  </si>
  <si>
    <t>r 438,844</t>
    <phoneticPr fontId="3"/>
  </si>
  <si>
    <t>r 388,049</t>
    <phoneticPr fontId="3"/>
  </si>
  <si>
    <t>r 36,322</t>
    <phoneticPr fontId="3"/>
  </si>
  <si>
    <t>r 369,287</t>
    <phoneticPr fontId="3"/>
  </si>
  <si>
    <t>r 321,739</t>
    <phoneticPr fontId="3"/>
  </si>
  <si>
    <t>r 35,939</t>
    <phoneticPr fontId="3"/>
  </si>
  <si>
    <t>r 297,838</t>
    <phoneticPr fontId="3"/>
  </si>
  <si>
    <t>r 274,273</t>
    <phoneticPr fontId="3"/>
  </si>
  <si>
    <t>r 16,077</t>
    <phoneticPr fontId="3"/>
  </si>
  <si>
    <t>令和3</t>
    <rPh sb="0" eb="1">
      <t>レイ</t>
    </rPh>
    <rPh sb="1" eb="2">
      <t>カズ</t>
    </rPh>
    <phoneticPr fontId="4"/>
  </si>
  <si>
    <t>7</t>
    <phoneticPr fontId="3"/>
  </si>
  <si>
    <t xml:space="preserve">r   81.8 </t>
    <phoneticPr fontId="3"/>
  </si>
  <si>
    <t>r   0.7</t>
    <phoneticPr fontId="3"/>
  </si>
  <si>
    <t xml:space="preserve">r   80.3 </t>
    <phoneticPr fontId="3"/>
  </si>
  <si>
    <t>r   2.4</t>
    <phoneticPr fontId="3"/>
  </si>
  <si>
    <t xml:space="preserve">r   80.1 </t>
    <phoneticPr fontId="3"/>
  </si>
  <si>
    <t>r   1.1</t>
    <phoneticPr fontId="3"/>
  </si>
  <si>
    <t xml:space="preserve">r   78.6 </t>
    <phoneticPr fontId="3"/>
  </si>
  <si>
    <t>r   2.2</t>
    <phoneticPr fontId="3"/>
  </si>
  <si>
    <t xml:space="preserve">r 51,787 </t>
    <phoneticPr fontId="3"/>
  </si>
  <si>
    <t xml:space="preserve">r 16,482 </t>
    <phoneticPr fontId="3"/>
  </si>
  <si>
    <t xml:space="preserve">r 31.8 </t>
    <phoneticPr fontId="3"/>
  </si>
  <si>
    <t xml:space="preserve">r 2,608 </t>
    <phoneticPr fontId="3"/>
  </si>
  <si>
    <t xml:space="preserve">r 148 </t>
    <phoneticPr fontId="3"/>
  </si>
  <si>
    <t xml:space="preserve">r 5.7 </t>
    <phoneticPr fontId="3"/>
  </si>
  <si>
    <t xml:space="preserve">r 7,659 </t>
    <phoneticPr fontId="3"/>
  </si>
  <si>
    <t xml:space="preserve">r 971 </t>
    <phoneticPr fontId="3"/>
  </si>
  <si>
    <t xml:space="preserve">r 12.7 </t>
    <phoneticPr fontId="3"/>
  </si>
  <si>
    <t xml:space="preserve">r 9,415 </t>
    <phoneticPr fontId="3"/>
  </si>
  <si>
    <t xml:space="preserve">r 4,290 </t>
    <phoneticPr fontId="3"/>
  </si>
  <si>
    <t xml:space="preserve">r 45.6 </t>
    <phoneticPr fontId="3"/>
  </si>
  <si>
    <t xml:space="preserve">r 31,332 </t>
    <phoneticPr fontId="3"/>
  </si>
  <si>
    <t xml:space="preserve">r 8,022 </t>
    <phoneticPr fontId="3"/>
  </si>
  <si>
    <t xml:space="preserve">r 25.6 </t>
    <phoneticPr fontId="3"/>
  </si>
  <si>
    <t xml:space="preserve">r 1,009 </t>
    <phoneticPr fontId="3"/>
  </si>
  <si>
    <t xml:space="preserve">r 40 </t>
    <phoneticPr fontId="3"/>
  </si>
  <si>
    <t xml:space="preserve">r 4.0 </t>
    <phoneticPr fontId="3"/>
  </si>
  <si>
    <t xml:space="preserve">r 5,947 </t>
    <phoneticPr fontId="3"/>
  </si>
  <si>
    <t xml:space="preserve">r 618 </t>
    <phoneticPr fontId="3"/>
  </si>
  <si>
    <t xml:space="preserve">r 10.4 </t>
    <phoneticPr fontId="3"/>
  </si>
  <si>
    <t xml:space="preserve">r 4,393 </t>
    <phoneticPr fontId="3"/>
  </si>
  <si>
    <t xml:space="preserve">r 1,870 </t>
    <phoneticPr fontId="3"/>
  </si>
  <si>
    <t xml:space="preserve">r 42.6 </t>
    <phoneticPr fontId="3"/>
  </si>
  <si>
    <t xml:space="preserve">r 107.5 </t>
    <phoneticPr fontId="3"/>
  </si>
  <si>
    <t xml:space="preserve">r 102.7 </t>
    <phoneticPr fontId="3"/>
  </si>
  <si>
    <t xml:space="preserve">r 97.4 </t>
    <phoneticPr fontId="3"/>
  </si>
  <si>
    <t xml:space="preserve">r 99.6 </t>
    <phoneticPr fontId="3"/>
  </si>
  <si>
    <t xml:space="preserve">r 118.8 </t>
    <phoneticPr fontId="3"/>
  </si>
  <si>
    <t xml:space="preserve">r  9.5 </t>
    <phoneticPr fontId="3"/>
  </si>
  <si>
    <t xml:space="preserve">r 135.7 </t>
    <phoneticPr fontId="3"/>
  </si>
  <si>
    <t xml:space="preserve">r 12.1 </t>
    <phoneticPr fontId="3"/>
  </si>
  <si>
    <t xml:space="preserve">r 145.2 </t>
    <phoneticPr fontId="3"/>
  </si>
  <si>
    <t xml:space="preserve">r 132.5 </t>
    <phoneticPr fontId="3"/>
  </si>
  <si>
    <t xml:space="preserve">r 121.8 </t>
    <phoneticPr fontId="3"/>
  </si>
  <si>
    <t xml:space="preserve">r 114.8 </t>
    <phoneticPr fontId="3"/>
  </si>
  <si>
    <t xml:space="preserve">r  7.0 </t>
    <phoneticPr fontId="3"/>
  </si>
  <si>
    <t xml:space="preserve">r 124.0 </t>
    <phoneticPr fontId="3"/>
  </si>
  <si>
    <t xml:space="preserve">r 11.3 </t>
    <phoneticPr fontId="3"/>
  </si>
  <si>
    <t xml:space="preserve">r 152.5 </t>
    <phoneticPr fontId="3"/>
  </si>
  <si>
    <t xml:space="preserve">r 137.1 </t>
    <phoneticPr fontId="3"/>
  </si>
  <si>
    <t xml:space="preserve">r 15.4 </t>
    <phoneticPr fontId="3"/>
  </si>
  <si>
    <t xml:space="preserve">r 148.8 </t>
    <phoneticPr fontId="3"/>
  </si>
  <si>
    <t xml:space="preserve">r 134.5 </t>
    <phoneticPr fontId="3"/>
  </si>
  <si>
    <t xml:space="preserve">r 129.1 </t>
    <phoneticPr fontId="3"/>
  </si>
  <si>
    <t xml:space="preserve">r  8.3 </t>
    <phoneticPr fontId="3"/>
  </si>
  <si>
    <t xml:space="preserve"> 令和2年度月平均</t>
    <rPh sb="1" eb="3">
      <t>レイワ</t>
    </rPh>
    <rPh sb="4" eb="6">
      <t>ネンド</t>
    </rPh>
    <rPh sb="6" eb="7">
      <t>ツキ</t>
    </rPh>
    <rPh sb="7" eb="9">
      <t>ヘイキン</t>
    </rPh>
    <phoneticPr fontId="4"/>
  </si>
  <si>
    <t xml:space="preserve">        6     〃</t>
    <phoneticPr fontId="3"/>
  </si>
  <si>
    <t xml:space="preserve">   令和2年度月平均</t>
    <rPh sb="3" eb="5">
      <t>レイワ</t>
    </rPh>
    <rPh sb="6" eb="8">
      <t>ネンド</t>
    </rPh>
    <rPh sb="8" eb="9">
      <t>ツキ</t>
    </rPh>
    <rPh sb="9" eb="11">
      <t>ヘイキン</t>
    </rPh>
    <phoneticPr fontId="4"/>
  </si>
  <si>
    <t xml:space="preserve">          3 　　〃　</t>
    <phoneticPr fontId="3"/>
  </si>
  <si>
    <t xml:space="preserve">          4 　　〃　</t>
    <phoneticPr fontId="3"/>
  </si>
  <si>
    <t xml:space="preserve">          5 　　〃　</t>
    <phoneticPr fontId="3"/>
  </si>
  <si>
    <t xml:space="preserve">          6 　　〃　</t>
    <phoneticPr fontId="3"/>
  </si>
  <si>
    <t>令和7.7</t>
    <phoneticPr fontId="3"/>
  </si>
  <si>
    <t>令和6.11</t>
    <phoneticPr fontId="4"/>
  </si>
  <si>
    <t>令和6.11</t>
    <phoneticPr fontId="3"/>
  </si>
  <si>
    <t xml:space="preserve">       　　　６   〃</t>
    <phoneticPr fontId="3"/>
  </si>
  <si>
    <t>令和7.9</t>
    <phoneticPr fontId="3"/>
  </si>
  <si>
    <t>令和8.1</t>
    <phoneticPr fontId="3"/>
  </si>
  <si>
    <t>令和7.1</t>
    <phoneticPr fontId="3"/>
  </si>
  <si>
    <t>令和6.11</t>
    <rPh sb="0" eb="2">
      <t>レイワ</t>
    </rPh>
    <phoneticPr fontId="4"/>
  </si>
  <si>
    <t>令和6.10</t>
    <phoneticPr fontId="3"/>
  </si>
  <si>
    <t>令和7.6</t>
    <rPh sb="0" eb="2">
      <t>レイワ</t>
    </rPh>
    <phoneticPr fontId="3"/>
  </si>
  <si>
    <t>令和6.10</t>
    <rPh sb="0" eb="2">
      <t>レイワ</t>
    </rPh>
    <phoneticPr fontId="3"/>
  </si>
  <si>
    <t>３　鉱工業生産指数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</si>
</sst>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5" formatCode="&quot;¥&quot;#,##0;&quot;¥&quot;\-#,##0"/>
    <numFmt numFmtId="6" formatCode="&quot;¥&quot;#,##0;[Red]&quot;¥&quot;\-#,##0"/>
    <numFmt numFmtId="41" formatCode="_ * #,##0_ ;_ * \-#,##0_ ;_ * &quot;-&quot;_ ;_ @_ "/>
    <numFmt numFmtId="176" formatCode="#,##0;&quot;△ &quot;#,##0"/>
    <numFmt numFmtId="177" formatCode="#,##0.0;[Red]\-#,##0.0"/>
    <numFmt numFmtId="178" formatCode="0.0_);[Red]\(0.0\)"/>
    <numFmt numFmtId="179" formatCode="#,##0_);[Red]\(#,##0\)"/>
    <numFmt numFmtId="180" formatCode="#,##0_ "/>
    <numFmt numFmtId="181" formatCode="#,##0.0_);[Red]\(#,##0.0\)"/>
    <numFmt numFmtId="182" formatCode="#,##0_);\(#,##0\)"/>
    <numFmt numFmtId="183" formatCode="#,##0.0_ "/>
    <numFmt numFmtId="184" formatCode="#,##0.0"/>
    <numFmt numFmtId="185" formatCode="0.000"/>
    <numFmt numFmtId="186" formatCode="#,##0.0_);\(#,##0.0\)"/>
    <numFmt numFmtId="187" formatCode="0.0_ "/>
    <numFmt numFmtId="188" formatCode="0_ "/>
    <numFmt numFmtId="189" formatCode="0_);[Red]\(0\)"/>
    <numFmt numFmtId="190" formatCode="#,###;&quot;△ &quot;#,###;\-"/>
    <numFmt numFmtId="191" formatCode="#,###;&quot;△&quot;#,###;\-"/>
    <numFmt numFmtId="192" formatCode="0;&quot;△ &quot;0"/>
    <numFmt numFmtId="193" formatCode="#,##0_ ;[Red]\-#,##0\ "/>
    <numFmt numFmtId="194" formatCode="0.0"/>
    <numFmt numFmtId="195" formatCode="&quot;p &quot;#,##0"/>
    <numFmt numFmtId="196" formatCode="#,##0.0000_ "/>
    <numFmt numFmtId="197" formatCode="0.00000_ "/>
    <numFmt numFmtId="198" formatCode="0.0;&quot;△ &quot;0.0"/>
    <numFmt numFmtId="199" formatCode="0.00_ "/>
    <numFmt numFmtId="200" formatCode="0.00_);[Red]\(0.00\)"/>
    <numFmt numFmtId="201" formatCode="0.0_ ;[Red]\-0.0\ "/>
    <numFmt numFmtId="202" formatCode="#,##0;&quot;▲ &quot;#,##0"/>
    <numFmt numFmtId="203" formatCode="#,##0.0_ ;[Red]\-#,##0.0\ "/>
    <numFmt numFmtId="204" formatCode="&quot;r &quot;#,##0.0_ ;[Red]\-#,##0.0\ "/>
    <numFmt numFmtId="205" formatCode="hh:mm:ss"/>
    <numFmt numFmtId="206" formatCode="#,##0.00_);[Red]\(#,##0.00\)"/>
    <numFmt numFmtId="207" formatCode="0.0000;&quot;△ &quot;0.0000"/>
    <numFmt numFmtId="208" formatCode="&quot;¥&quot;#,##0"/>
    <numFmt numFmtId="209" formatCode="_ * #,##0.0_ ;_ * \-#,##0.0_ ;_ * &quot;-&quot;?_ ;_ @_ "/>
    <numFmt numFmtId="210" formatCode="&quot;p &quot;0.0_ "/>
    <numFmt numFmtId="211" formatCode="&quot;r  &quot;#,##0.0;[Red]\-#,##0.0"/>
  </numFmts>
  <fonts count="71">
    <font>
      <sz val="11"/>
      <color theme="1"/>
      <name val="ＭＳ Ｐゴシック"/>
      <family val="2"/>
      <charset val="128"/>
    </font>
    <font>
      <sz val="11"/>
      <color theme="1"/>
      <name val="ＭＳ Ｐゴシック"/>
      <family val="2"/>
      <charset val="128"/>
    </font>
    <font>
      <b/>
      <sz val="14"/>
      <name val="ＭＳ Ｐゴシック"/>
      <family val="3"/>
      <charset val="128"/>
    </font>
    <font>
      <sz val="6"/>
      <name val="ＭＳ Ｐゴシック"/>
      <family val="2"/>
      <charset val="128"/>
    </font>
    <font>
      <sz val="6"/>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12"/>
      <name val="ＭＳ 明朝"/>
      <family val="1"/>
      <charset val="128"/>
    </font>
    <font>
      <sz val="11"/>
      <color theme="1"/>
      <name val="游ゴシック"/>
      <family val="2"/>
      <charset val="128"/>
      <scheme val="minor"/>
    </font>
    <font>
      <sz val="11"/>
      <name val="ＭＳ ゴシック"/>
      <family val="3"/>
      <charset val="128"/>
    </font>
    <font>
      <sz val="11"/>
      <color rgb="FFFF0000"/>
      <name val="ＭＳ Ｐゴシック"/>
      <family val="2"/>
      <charset val="128"/>
    </font>
    <font>
      <sz val="8"/>
      <name val="ＭＳ Ｐゴシック"/>
      <family val="3"/>
      <charset val="128"/>
    </font>
    <font>
      <sz val="9"/>
      <color theme="1"/>
      <name val="ＭＳ Ｐゴシック"/>
      <family val="2"/>
      <charset val="128"/>
    </font>
    <font>
      <sz val="9"/>
      <color theme="1"/>
      <name val="ＭＳ Ｐゴシック"/>
      <family val="3"/>
      <charset val="128"/>
    </font>
    <font>
      <sz val="11"/>
      <name val="ＭＳ Ｐゴシック"/>
      <family val="2"/>
      <charset val="128"/>
    </font>
    <font>
      <sz val="20"/>
      <name val="HG正楷書体-PRO"/>
      <family val="4"/>
      <charset val="128"/>
    </font>
    <font>
      <sz val="20"/>
      <name val="HGS創英角ｺﾞｼｯｸUB"/>
      <family val="3"/>
      <charset val="128"/>
    </font>
    <font>
      <b/>
      <sz val="11"/>
      <name val="ＭＳ Ｐゴシック"/>
      <family val="3"/>
      <charset val="128"/>
    </font>
    <font>
      <sz val="12"/>
      <color theme="1"/>
      <name val="ＭＳ Ｐゴシック"/>
      <family val="3"/>
      <charset val="128"/>
    </font>
    <font>
      <sz val="6"/>
      <name val="ＭＳ Ｐ明朝"/>
      <family val="1"/>
      <charset val="128"/>
    </font>
    <font>
      <b/>
      <sz val="12"/>
      <name val="ＭＳ 明朝"/>
      <family val="1"/>
      <charset val="128"/>
    </font>
    <font>
      <sz val="11"/>
      <name val="ＭＳ 明朝"/>
      <family val="1"/>
      <charset val="128"/>
    </font>
    <font>
      <sz val="14"/>
      <name val="ＭＳ ゴシック"/>
      <family val="3"/>
      <charset val="128"/>
    </font>
    <font>
      <i/>
      <sz val="12"/>
      <name val="ＭＳ Ｐゴシック"/>
      <family val="3"/>
      <charset val="128"/>
    </font>
    <font>
      <sz val="12"/>
      <name val="ＭＳ ゴシック"/>
      <family val="3"/>
      <charset val="128"/>
    </font>
    <font>
      <sz val="11"/>
      <color theme="1"/>
      <name val="ＭＳ Ｐゴシック"/>
      <family val="3"/>
      <charset val="128"/>
    </font>
    <font>
      <b/>
      <sz val="28"/>
      <name val="ＭＳ Ｐゴシック"/>
      <family val="3"/>
      <charset val="128"/>
    </font>
    <font>
      <b/>
      <sz val="22"/>
      <name val="ＭＳ Ｐゴシック"/>
      <family val="3"/>
      <charset val="128"/>
    </font>
    <font>
      <sz val="20"/>
      <name val="ＭＳ Ｐゴシック"/>
      <family val="3"/>
      <charset val="128"/>
    </font>
    <font>
      <b/>
      <sz val="20"/>
      <name val="ＭＳ Ｐゴシック"/>
      <family val="3"/>
      <charset val="128"/>
    </font>
    <font>
      <sz val="19"/>
      <name val="ＭＳ Ｐゴシック"/>
      <family val="3"/>
      <charset val="128"/>
    </font>
    <font>
      <sz val="14"/>
      <name val="ＭＳ Ｐゴシック"/>
      <family val="3"/>
      <charset val="128"/>
    </font>
    <font>
      <sz val="12"/>
      <color theme="1"/>
      <name val="ＭＳ ゴシック"/>
      <family val="3"/>
      <charset val="128"/>
    </font>
    <font>
      <sz val="12"/>
      <color theme="1"/>
      <name val="ＭＳ Ｐゴシック"/>
      <family val="2"/>
      <charset val="128"/>
    </font>
    <font>
      <b/>
      <sz val="16"/>
      <name val="ＭＳ Ｐゴシック"/>
      <family val="3"/>
      <charset val="128"/>
    </font>
    <font>
      <b/>
      <sz val="14"/>
      <color indexed="10"/>
      <name val="ＤＦＰPOP体"/>
      <family val="3"/>
      <charset val="128"/>
    </font>
    <font>
      <sz val="12"/>
      <color indexed="8"/>
      <name val="ＭＳ Ｐゴシック"/>
      <family val="3"/>
      <charset val="128"/>
    </font>
    <font>
      <b/>
      <sz val="14"/>
      <color indexed="8"/>
      <name val="ＭＳ Ｐゴシック"/>
      <family val="3"/>
      <charset val="128"/>
    </font>
    <font>
      <sz val="14"/>
      <color indexed="10"/>
      <name val="ＤＨＰ特太ゴシック体"/>
      <family val="3"/>
      <charset val="128"/>
    </font>
    <font>
      <sz val="14"/>
      <color indexed="8"/>
      <name val="ＭＳ Ｐゴシック"/>
      <family val="3"/>
      <charset val="128"/>
    </font>
    <font>
      <sz val="18"/>
      <color indexed="8"/>
      <name val="ＭＳ Ｐゴシック"/>
      <family val="3"/>
      <charset val="128"/>
    </font>
    <font>
      <sz val="11"/>
      <color indexed="8"/>
      <name val="ＭＳ Ｐゴシック"/>
      <family val="3"/>
      <charset val="128"/>
    </font>
    <font>
      <sz val="10"/>
      <color indexed="8"/>
      <name val="ＭＳ Ｐゴシック"/>
      <family val="3"/>
      <charset val="128"/>
    </font>
    <font>
      <sz val="14"/>
      <color indexed="10"/>
      <name val="ＤＦPOP体"/>
      <family val="3"/>
      <charset val="128"/>
    </font>
    <font>
      <sz val="14"/>
      <color theme="1"/>
      <name val="ＭＳ Ｐゴシック"/>
      <family val="3"/>
      <charset val="128"/>
    </font>
    <font>
      <b/>
      <sz val="14"/>
      <color theme="1"/>
      <name val="ＭＳ Ｐゴシック"/>
      <family val="3"/>
      <charset val="128"/>
    </font>
    <font>
      <b/>
      <sz val="12"/>
      <color theme="1"/>
      <name val="ＭＳ Ｐゴシック"/>
      <family val="3"/>
      <charset val="128"/>
    </font>
    <font>
      <b/>
      <sz val="14"/>
      <color theme="1"/>
      <name val="ＤＦＰPOP体"/>
      <family val="3"/>
      <charset val="128"/>
    </font>
    <font>
      <sz val="8"/>
      <color theme="1"/>
      <name val="ＭＳ Ｐゴシック"/>
      <family val="3"/>
      <charset val="128"/>
    </font>
    <font>
      <sz val="10"/>
      <color theme="1"/>
      <name val="ＭＳ Ｐゴシック"/>
      <family val="3"/>
      <charset val="128"/>
    </font>
    <font>
      <b/>
      <sz val="14"/>
      <color indexed="8"/>
      <name val="ＭＳ ゴシック"/>
      <family val="3"/>
      <charset val="128"/>
    </font>
    <font>
      <b/>
      <sz val="12"/>
      <color indexed="10"/>
      <name val="ＤＦＰPOP体"/>
      <family val="3"/>
      <charset val="128"/>
    </font>
    <font>
      <sz val="8"/>
      <color indexed="8"/>
      <name val="ＭＳ Ｐゴシック"/>
      <family val="3"/>
      <charset val="128"/>
    </font>
    <font>
      <sz val="9"/>
      <color indexed="8"/>
      <name val="ＭＳ Ｐゴシック"/>
      <family val="3"/>
      <charset val="128"/>
    </font>
    <font>
      <sz val="6"/>
      <color indexed="8"/>
      <name val="ＭＳ Ｐゴシック"/>
      <family val="3"/>
      <charset val="128"/>
    </font>
    <font>
      <b/>
      <sz val="12"/>
      <color indexed="8"/>
      <name val="ＭＳ Ｐゴシック"/>
      <family val="3"/>
      <charset val="128"/>
    </font>
    <font>
      <sz val="16"/>
      <name val="ＭＳ Ｐゴシック"/>
      <family val="3"/>
      <charset val="128"/>
    </font>
    <font>
      <sz val="11"/>
      <color indexed="8"/>
      <name val="ＭＳ 明朝"/>
      <family val="1"/>
      <charset val="128"/>
    </font>
    <font>
      <sz val="9"/>
      <name val="ＭＳ ゴシック"/>
      <family val="3"/>
      <charset val="128"/>
    </font>
    <font>
      <sz val="14"/>
      <color indexed="10"/>
      <name val="ＤＨＰ平成ゴシックW5"/>
      <family val="3"/>
      <charset val="128"/>
    </font>
    <font>
      <sz val="8"/>
      <name val="HGS創英角ﾎﾟｯﾌﾟ体"/>
      <family val="3"/>
      <charset val="128"/>
    </font>
    <font>
      <sz val="10"/>
      <color indexed="10"/>
      <name val="ＤＨＰ平成ゴシックW5"/>
      <family val="3"/>
      <charset val="128"/>
    </font>
    <font>
      <b/>
      <sz val="14"/>
      <color indexed="10"/>
      <name val="HG丸ｺﾞｼｯｸM-PRO"/>
      <family val="3"/>
      <charset val="128"/>
    </font>
    <font>
      <sz val="12"/>
      <color indexed="10"/>
      <name val="ＭＳ Ｐゴシック"/>
      <family val="3"/>
      <charset val="128"/>
    </font>
    <font>
      <sz val="12"/>
      <name val="游ゴシック Light"/>
      <family val="3"/>
      <charset val="128"/>
      <scheme val="major"/>
    </font>
    <font>
      <sz val="12"/>
      <color rgb="FFFF0000"/>
      <name val="ＭＳ Ｐゴシック"/>
      <family val="3"/>
      <charset val="128"/>
    </font>
    <font>
      <b/>
      <sz val="14"/>
      <name val="HG丸ｺﾞｼｯｸM-PRO"/>
      <family val="3"/>
      <charset val="128"/>
    </font>
    <font>
      <sz val="12"/>
      <name val="游ゴシック"/>
      <family val="3"/>
      <charset val="128"/>
      <scheme val="minor"/>
    </font>
  </fonts>
  <fills count="9">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gray0625">
        <fgColor indexed="42"/>
        <bgColor indexed="42"/>
      </patternFill>
    </fill>
    <fill>
      <patternFill patternType="solid">
        <fgColor indexed="42"/>
        <bgColor indexed="42"/>
      </patternFill>
    </fill>
    <fill>
      <patternFill patternType="gray0625">
        <fgColor indexed="42"/>
        <bgColor rgb="FFCCFFCC"/>
      </patternFill>
    </fill>
    <fill>
      <patternFill patternType="solid">
        <fgColor rgb="FFCCFFCC"/>
        <bgColor indexed="9"/>
      </patternFill>
    </fill>
    <fill>
      <patternFill patternType="solid">
        <fgColor rgb="FFCCFFCC"/>
        <bgColor indexed="42"/>
      </patternFill>
    </fill>
  </fills>
  <borders count="102">
    <border>
      <left/>
      <right/>
      <top/>
      <bottom/>
      <diagonal/>
    </border>
    <border>
      <left/>
      <right/>
      <top style="double">
        <color indexed="8"/>
      </top>
      <bottom/>
      <diagonal/>
    </border>
    <border>
      <left style="thin">
        <color indexed="8"/>
      </left>
      <right/>
      <top style="double">
        <color indexed="8"/>
      </top>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bottom/>
      <diagonal/>
    </border>
    <border>
      <left/>
      <right/>
      <top style="thin">
        <color indexed="64"/>
      </top>
      <bottom/>
      <diagonal/>
    </border>
    <border>
      <left/>
      <right/>
      <top style="thin">
        <color indexed="8"/>
      </top>
      <bottom style="thin">
        <color indexed="64"/>
      </bottom>
      <diagonal/>
    </border>
    <border>
      <left/>
      <right style="thin">
        <color indexed="8"/>
      </right>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style="thin">
        <color indexed="64"/>
      </left>
      <right/>
      <top style="thin">
        <color indexed="8"/>
      </top>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double">
        <color indexed="8"/>
      </bottom>
      <diagonal/>
    </border>
    <border>
      <left/>
      <right/>
      <top/>
      <bottom style="double">
        <color indexed="64"/>
      </bottom>
      <diagonal/>
    </border>
    <border>
      <left/>
      <right style="thin">
        <color indexed="64"/>
      </right>
      <top style="double">
        <color indexed="8"/>
      </top>
      <bottom/>
      <diagonal/>
    </border>
    <border>
      <left style="thin">
        <color indexed="64"/>
      </left>
      <right/>
      <top style="double">
        <color indexed="8"/>
      </top>
      <bottom style="thin">
        <color indexed="8"/>
      </bottom>
      <diagonal/>
    </border>
    <border>
      <left style="thin">
        <color indexed="64"/>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8"/>
      </top>
      <bottom style="double">
        <color indexed="8"/>
      </bottom>
      <diagonal/>
    </border>
    <border>
      <left style="thin">
        <color indexed="8"/>
      </left>
      <right/>
      <top style="thin">
        <color indexed="8"/>
      </top>
      <bottom style="thin">
        <color indexed="64"/>
      </bottom>
      <diagonal/>
    </border>
    <border>
      <left style="thin">
        <color indexed="8"/>
      </left>
      <right style="thin">
        <color indexed="64"/>
      </right>
      <top style="double">
        <color indexed="8"/>
      </top>
      <bottom style="thin">
        <color indexed="8"/>
      </bottom>
      <diagonal/>
    </border>
    <border>
      <left style="thin">
        <color indexed="64"/>
      </left>
      <right/>
      <top style="double">
        <color indexed="8"/>
      </top>
      <bottom style="thin">
        <color indexed="64"/>
      </bottom>
      <diagonal/>
    </border>
    <border>
      <left/>
      <right style="thin">
        <color indexed="8"/>
      </right>
      <top style="double">
        <color indexed="8"/>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double">
        <color indexed="8"/>
      </left>
      <right style="double">
        <color indexed="8"/>
      </right>
      <top style="double">
        <color indexed="8"/>
      </top>
      <bottom/>
      <diagonal/>
    </border>
    <border>
      <left style="double">
        <color indexed="8"/>
      </left>
      <right style="thin">
        <color indexed="8"/>
      </right>
      <top style="double">
        <color indexed="8"/>
      </top>
      <bottom/>
      <diagonal/>
    </border>
    <border>
      <left style="double">
        <color indexed="8"/>
      </left>
      <right style="double">
        <color indexed="8"/>
      </right>
      <top/>
      <bottom/>
      <diagonal/>
    </border>
    <border>
      <left style="double">
        <color indexed="8"/>
      </left>
      <right style="thin">
        <color indexed="8"/>
      </right>
      <top/>
      <bottom/>
      <diagonal/>
    </border>
    <border>
      <left style="thin">
        <color indexed="64"/>
      </left>
      <right/>
      <top style="thin">
        <color indexed="64"/>
      </top>
      <bottom style="thin">
        <color indexed="8"/>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thin">
        <color indexed="8"/>
      </top>
      <bottom style="thin">
        <color indexed="8"/>
      </bottom>
      <diagonal/>
    </border>
    <border>
      <left/>
      <right style="double">
        <color indexed="8"/>
      </right>
      <top style="double">
        <color indexed="8"/>
      </top>
      <bottom style="thin">
        <color indexed="8"/>
      </bottom>
      <diagonal/>
    </border>
    <border>
      <left style="double">
        <color indexed="8"/>
      </left>
      <right/>
      <top style="double">
        <color indexed="8"/>
      </top>
      <bottom style="thin">
        <color indexed="8"/>
      </bottom>
      <diagonal/>
    </border>
    <border>
      <left style="double">
        <color indexed="8"/>
      </left>
      <right/>
      <top/>
      <bottom/>
      <diagonal/>
    </border>
    <border>
      <left style="double">
        <color indexed="8"/>
      </left>
      <right/>
      <top style="double">
        <color indexed="8"/>
      </top>
      <bottom/>
      <diagonal/>
    </border>
    <border>
      <left style="thin">
        <color indexed="8"/>
      </left>
      <right/>
      <top style="thin">
        <color indexed="8"/>
      </top>
      <bottom style="thin">
        <color auto="1"/>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right/>
      <top style="thin">
        <color indexed="8"/>
      </top>
      <bottom style="double">
        <color indexed="8"/>
      </bottom>
      <diagonal/>
    </border>
    <border>
      <left style="thin">
        <color indexed="64"/>
      </left>
      <right style="thin">
        <color indexed="8"/>
      </right>
      <top style="thin">
        <color indexed="64"/>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8"/>
      </right>
      <top/>
      <bottom style="thin">
        <color auto="1"/>
      </bottom>
      <diagonal/>
    </border>
    <border>
      <left/>
      <right style="thin">
        <color indexed="8"/>
      </right>
      <top style="thin">
        <color indexed="64"/>
      </top>
      <bottom/>
      <diagonal/>
    </border>
    <border>
      <left style="thin">
        <color indexed="8"/>
      </left>
      <right/>
      <top style="thin">
        <color indexed="8"/>
      </top>
      <bottom/>
      <diagonal/>
    </border>
    <border>
      <left/>
      <right/>
      <top style="thin">
        <color indexed="8"/>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double">
        <color indexed="8"/>
      </right>
      <top style="thin">
        <color indexed="8"/>
      </top>
      <bottom/>
      <diagonal/>
    </border>
    <border>
      <left style="double">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auto="1"/>
      </bottom>
      <diagonal/>
    </border>
    <border>
      <left style="thin">
        <color indexed="8"/>
      </left>
      <right style="thin">
        <color indexed="8"/>
      </right>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8"/>
      </left>
      <right style="double">
        <color indexed="8"/>
      </right>
      <top/>
      <bottom style="thin">
        <color indexed="8"/>
      </bottom>
      <diagonal/>
    </border>
    <border>
      <left style="double">
        <color indexed="8"/>
      </left>
      <right style="double">
        <color indexed="8"/>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bottom style="thin">
        <color indexed="64"/>
      </bottom>
      <diagonal/>
    </border>
    <border>
      <left/>
      <right/>
      <top style="thin">
        <color auto="1"/>
      </top>
      <bottom style="thin">
        <color auto="1"/>
      </bottom>
      <diagonal/>
    </border>
    <border>
      <left/>
      <right style="thin">
        <color indexed="8"/>
      </right>
      <top/>
      <bottom style="thin">
        <color indexed="64"/>
      </bottom>
      <diagonal/>
    </border>
    <border>
      <left style="thin">
        <color indexed="8"/>
      </left>
      <right/>
      <top/>
      <bottom style="thin">
        <color indexed="64"/>
      </bottom>
      <diagonal/>
    </border>
    <border>
      <left style="double">
        <color indexed="8"/>
      </left>
      <right/>
      <top/>
      <bottom style="thin">
        <color indexed="8"/>
      </bottom>
      <diagonal/>
    </border>
    <border>
      <left style="thin">
        <color indexed="8"/>
      </left>
      <right/>
      <top/>
      <bottom style="thin">
        <color auto="1"/>
      </bottom>
      <diagonal/>
    </border>
  </borders>
  <cellStyleXfs count="15">
    <xf numFmtId="0" fontId="0" fillId="0" borderId="0">
      <alignment vertical="center"/>
    </xf>
    <xf numFmtId="38" fontId="1" fillId="0" borderId="0" applyFont="0" applyFill="0" applyBorder="0" applyAlignment="0" applyProtection="0">
      <alignment vertical="center"/>
    </xf>
    <xf numFmtId="0" fontId="10" fillId="0" borderId="0"/>
    <xf numFmtId="184" fontId="9" fillId="0" borderId="0"/>
    <xf numFmtId="3" fontId="9" fillId="0" borderId="0"/>
    <xf numFmtId="0" fontId="11" fillId="0" borderId="0">
      <alignment vertical="center"/>
    </xf>
    <xf numFmtId="0" fontId="11" fillId="0" borderId="0">
      <alignment vertical="center"/>
    </xf>
    <xf numFmtId="0" fontId="9" fillId="0" borderId="0">
      <alignment vertical="center"/>
    </xf>
    <xf numFmtId="0" fontId="12" fillId="0" borderId="0">
      <alignment vertical="center"/>
    </xf>
    <xf numFmtId="0" fontId="8" fillId="0" borderId="0"/>
    <xf numFmtId="3" fontId="8" fillId="0" borderId="0"/>
    <xf numFmtId="38" fontId="8" fillId="0" borderId="0" applyFont="0" applyFill="0" applyBorder="0" applyAlignment="0" applyProtection="0">
      <alignment vertical="center"/>
    </xf>
    <xf numFmtId="6" fontId="1" fillId="0" borderId="0" applyFont="0" applyFill="0" applyBorder="0" applyAlignment="0" applyProtection="0">
      <alignment vertical="center"/>
    </xf>
    <xf numFmtId="0" fontId="9" fillId="0" borderId="0"/>
    <xf numFmtId="0" fontId="12" fillId="0" borderId="0"/>
  </cellStyleXfs>
  <cellXfs count="1490">
    <xf numFmtId="0" fontId="0" fillId="0" borderId="0" xfId="0">
      <alignment vertical="center"/>
    </xf>
    <xf numFmtId="38" fontId="8" fillId="0" borderId="0" xfId="1" applyFont="1" applyFill="1" applyBorder="1" applyAlignment="1">
      <alignment horizontal="right"/>
    </xf>
    <xf numFmtId="177" fontId="8" fillId="0" borderId="0" xfId="1" applyNumberFormat="1" applyFont="1" applyFill="1" applyBorder="1" applyAlignment="1">
      <alignment horizontal="right"/>
    </xf>
    <xf numFmtId="38" fontId="8" fillId="0" borderId="0" xfId="1" applyFont="1" applyFill="1" applyAlignment="1">
      <alignment horizontal="right"/>
    </xf>
    <xf numFmtId="177" fontId="8" fillId="0" borderId="14" xfId="1" applyNumberFormat="1" applyFont="1" applyFill="1" applyBorder="1" applyAlignment="1"/>
    <xf numFmtId="0" fontId="5" fillId="0" borderId="0" xfId="0" applyFont="1" applyAlignment="1">
      <alignment horizontal="centerContinuous"/>
    </xf>
    <xf numFmtId="177" fontId="8" fillId="0" borderId="0" xfId="1" applyNumberFormat="1" applyFont="1" applyFill="1" applyAlignment="1">
      <alignment horizontal="right"/>
    </xf>
    <xf numFmtId="38" fontId="8" fillId="0" borderId="0" xfId="1" applyFont="1" applyFill="1" applyBorder="1" applyAlignment="1">
      <alignment horizontal="right" vertical="center"/>
    </xf>
    <xf numFmtId="38" fontId="8" fillId="0" borderId="0" xfId="1" applyFont="1" applyFill="1" applyAlignment="1"/>
    <xf numFmtId="3" fontId="0" fillId="0" borderId="0" xfId="0" applyNumberFormat="1">
      <alignment vertical="center"/>
    </xf>
    <xf numFmtId="177" fontId="8" fillId="0" borderId="14" xfId="1" applyNumberFormat="1" applyFont="1" applyFill="1" applyBorder="1" applyAlignment="1">
      <alignment horizontal="right"/>
    </xf>
    <xf numFmtId="0" fontId="9" fillId="0" borderId="0" xfId="0" applyFont="1" applyAlignment="1"/>
    <xf numFmtId="0" fontId="17" fillId="0" borderId="0" xfId="0" applyFont="1">
      <alignment vertical="center"/>
    </xf>
    <xf numFmtId="0" fontId="9" fillId="0" borderId="0" xfId="0" applyFont="1">
      <alignment vertical="center"/>
    </xf>
    <xf numFmtId="38" fontId="8" fillId="0" borderId="0" xfId="1" applyFont="1" applyFill="1" applyBorder="1" applyAlignment="1"/>
    <xf numFmtId="3" fontId="21" fillId="0" borderId="24" xfId="0" applyNumberFormat="1" applyFont="1" applyBorder="1" applyAlignment="1"/>
    <xf numFmtId="3" fontId="8" fillId="0" borderId="0" xfId="0" applyNumberFormat="1" applyFont="1" applyAlignment="1"/>
    <xf numFmtId="0" fontId="8" fillId="0" borderId="0" xfId="0" applyFont="1" applyAlignment="1"/>
    <xf numFmtId="3" fontId="0" fillId="0" borderId="0" xfId="0" applyNumberFormat="1" applyAlignment="1"/>
    <xf numFmtId="0" fontId="30" fillId="0" borderId="0" xfId="0" applyFont="1" applyAlignment="1">
      <alignment horizontal="left" vertical="center"/>
    </xf>
    <xf numFmtId="0" fontId="31" fillId="0" borderId="0" xfId="0" applyFont="1" applyAlignment="1">
      <alignment horizontal="right" vertical="center"/>
    </xf>
    <xf numFmtId="0" fontId="31" fillId="2" borderId="27" xfId="0" applyFont="1" applyFill="1" applyBorder="1" applyAlignment="1">
      <alignment horizontal="distributed" vertical="center" justifyLastLine="1"/>
    </xf>
    <xf numFmtId="0" fontId="31" fillId="2" borderId="27" xfId="0" applyFont="1" applyFill="1" applyBorder="1" applyAlignment="1">
      <alignment horizontal="distributed" vertical="center" indent="1"/>
    </xf>
    <xf numFmtId="0" fontId="28" fillId="0" borderId="0" xfId="0" applyFont="1">
      <alignment vertical="center"/>
    </xf>
    <xf numFmtId="177" fontId="8" fillId="0" borderId="0" xfId="1" applyNumberFormat="1" applyFont="1" applyFill="1" applyBorder="1" applyAlignment="1"/>
    <xf numFmtId="177" fontId="8" fillId="0" borderId="0" xfId="1" applyNumberFormat="1" applyFont="1" applyFill="1" applyAlignment="1"/>
    <xf numFmtId="0" fontId="8" fillId="3" borderId="2" xfId="0" applyFont="1" applyFill="1" applyBorder="1" applyAlignment="1">
      <alignment horizontal="centerContinuous" vertical="center"/>
    </xf>
    <xf numFmtId="0" fontId="8" fillId="3" borderId="1" xfId="0" applyFont="1" applyFill="1" applyBorder="1" applyAlignment="1">
      <alignment horizontal="centerContinuous" vertical="center"/>
    </xf>
    <xf numFmtId="0" fontId="8" fillId="3" borderId="21" xfId="0" applyFont="1" applyFill="1" applyBorder="1" applyAlignment="1">
      <alignment horizontal="center" vertical="center"/>
    </xf>
    <xf numFmtId="0" fontId="8" fillId="2" borderId="2" xfId="0" applyFont="1" applyFill="1" applyBorder="1" applyAlignment="1">
      <alignment horizontal="centerContinuous" vertical="center"/>
    </xf>
    <xf numFmtId="0" fontId="8" fillId="3" borderId="16" xfId="0" applyFont="1" applyFill="1" applyBorder="1" applyAlignment="1">
      <alignment horizontal="center" vertical="center"/>
    </xf>
    <xf numFmtId="3" fontId="9" fillId="0" borderId="0" xfId="0" applyNumberFormat="1" applyFont="1" applyAlignment="1" applyProtection="1">
      <protection locked="0"/>
    </xf>
    <xf numFmtId="3" fontId="8" fillId="0" borderId="23" xfId="0" applyNumberFormat="1" applyFont="1" applyBorder="1" applyAlignment="1"/>
    <xf numFmtId="0" fontId="8" fillId="0" borderId="0" xfId="0" applyFont="1" applyAlignment="1">
      <alignment horizontal="left" vertical="center"/>
    </xf>
    <xf numFmtId="194" fontId="8" fillId="0" borderId="0" xfId="0" applyNumberFormat="1" applyFont="1" applyAlignment="1"/>
    <xf numFmtId="194" fontId="0" fillId="0" borderId="0" xfId="0" applyNumberFormat="1" applyAlignment="1"/>
    <xf numFmtId="179" fontId="9" fillId="0" borderId="0" xfId="0" applyNumberFormat="1" applyFont="1" applyAlignment="1" applyProtection="1">
      <protection locked="0"/>
    </xf>
    <xf numFmtId="0" fontId="40" fillId="0" borderId="0" xfId="0" applyFont="1" applyAlignment="1">
      <alignment horizontal="centerContinuous" vertical="center"/>
    </xf>
    <xf numFmtId="0" fontId="41" fillId="0" borderId="0" xfId="0" applyFont="1" applyAlignment="1"/>
    <xf numFmtId="0" fontId="42" fillId="0" borderId="0" xfId="0" applyFont="1" applyAlignment="1"/>
    <xf numFmtId="0" fontId="39" fillId="0" borderId="0" xfId="0" applyFont="1" applyAlignment="1">
      <alignment horizontal="right"/>
    </xf>
    <xf numFmtId="0" fontId="43" fillId="0" borderId="0" xfId="0" applyFont="1" applyAlignment="1"/>
    <xf numFmtId="0" fontId="44" fillId="0" borderId="0" xfId="0" applyFont="1" applyAlignment="1"/>
    <xf numFmtId="0" fontId="0" fillId="0" borderId="0" xfId="0" applyAlignment="1">
      <alignment horizontal="right"/>
    </xf>
    <xf numFmtId="0" fontId="39" fillId="0" borderId="0" xfId="0" applyFont="1" applyAlignment="1">
      <alignment horizontal="center" vertical="center"/>
    </xf>
    <xf numFmtId="0" fontId="43" fillId="0" borderId="0" xfId="0" applyFont="1" applyAlignment="1">
      <alignment horizontal="left"/>
    </xf>
    <xf numFmtId="179" fontId="0" fillId="0" borderId="0" xfId="0" applyNumberFormat="1" applyAlignment="1"/>
    <xf numFmtId="3" fontId="34" fillId="0" borderId="0" xfId="0" applyNumberFormat="1" applyFont="1" applyAlignment="1"/>
    <xf numFmtId="3" fontId="8" fillId="0" borderId="0" xfId="0" applyNumberFormat="1" applyFont="1" applyAlignment="1">
      <alignment horizontal="right"/>
    </xf>
    <xf numFmtId="3" fontId="8" fillId="3" borderId="4" xfId="0" applyNumberFormat="1" applyFont="1" applyFill="1" applyBorder="1" applyAlignment="1">
      <alignment vertical="center" wrapText="1"/>
    </xf>
    <xf numFmtId="3" fontId="8" fillId="3" borderId="6" xfId="0" applyNumberFormat="1" applyFont="1" applyFill="1" applyBorder="1" applyAlignment="1">
      <alignment vertical="center" wrapText="1"/>
    </xf>
    <xf numFmtId="3" fontId="8" fillId="0" borderId="24" xfId="0" applyNumberFormat="1" applyFont="1" applyBorder="1" applyAlignment="1"/>
    <xf numFmtId="3" fontId="34" fillId="0" borderId="24" xfId="0" applyNumberFormat="1" applyFont="1" applyBorder="1" applyAlignment="1"/>
    <xf numFmtId="179" fontId="5" fillId="0" borderId="0" xfId="0" applyNumberFormat="1" applyFont="1" applyAlignment="1" applyProtection="1">
      <protection locked="0"/>
    </xf>
    <xf numFmtId="0" fontId="8" fillId="2" borderId="3" xfId="0" applyFont="1" applyFill="1" applyBorder="1" applyAlignment="1">
      <alignment horizontal="center" vertical="center"/>
    </xf>
    <xf numFmtId="3" fontId="46" fillId="0" borderId="0" xfId="0" applyNumberFormat="1" applyFont="1" applyAlignment="1"/>
    <xf numFmtId="3" fontId="8" fillId="3" borderId="1" xfId="0" applyNumberFormat="1" applyFont="1" applyFill="1" applyBorder="1" applyAlignment="1">
      <alignment horizontal="center" vertical="center" wrapText="1"/>
    </xf>
    <xf numFmtId="49" fontId="8" fillId="3" borderId="0" xfId="0" applyNumberFormat="1" applyFont="1" applyFill="1" applyAlignment="1">
      <alignment horizontal="center" vertical="center" wrapText="1"/>
    </xf>
    <xf numFmtId="3" fontId="8" fillId="3" borderId="0" xfId="0" applyNumberFormat="1" applyFont="1" applyFill="1" applyAlignment="1">
      <alignment horizontal="center" vertical="center" wrapText="1"/>
    </xf>
    <xf numFmtId="180" fontId="8" fillId="0" borderId="0" xfId="0" applyNumberFormat="1" applyFont="1" applyAlignment="1">
      <alignment horizontal="right"/>
    </xf>
    <xf numFmtId="180" fontId="8" fillId="0" borderId="0" xfId="0" applyNumberFormat="1" applyFont="1" applyAlignment="1"/>
    <xf numFmtId="3" fontId="8" fillId="0" borderId="0" xfId="0" applyNumberFormat="1" applyFont="1" applyAlignment="1">
      <alignment wrapText="1"/>
    </xf>
    <xf numFmtId="196" fontId="9" fillId="0" borderId="0" xfId="0" applyNumberFormat="1" applyFont="1" applyAlignment="1" applyProtection="1">
      <protection locked="0"/>
    </xf>
    <xf numFmtId="197" fontId="7" fillId="0" borderId="0" xfId="0" applyNumberFormat="1" applyFont="1" applyAlignment="1" applyProtection="1">
      <protection locked="0"/>
    </xf>
    <xf numFmtId="3" fontId="8" fillId="3" borderId="1" xfId="0" applyNumberFormat="1" applyFont="1" applyFill="1" applyBorder="1" applyAlignment="1">
      <alignment horizontal="centerContinuous"/>
    </xf>
    <xf numFmtId="3" fontId="8" fillId="3" borderId="2" xfId="0" applyNumberFormat="1" applyFont="1" applyFill="1" applyBorder="1" applyAlignment="1">
      <alignment horizontal="centerContinuous" vertical="center"/>
    </xf>
    <xf numFmtId="3" fontId="8" fillId="3" borderId="1" xfId="0" applyNumberFormat="1" applyFont="1" applyFill="1" applyBorder="1" applyAlignment="1">
      <alignment horizontal="centerContinuous" vertical="center"/>
    </xf>
    <xf numFmtId="3" fontId="8" fillId="3" borderId="40" xfId="0" applyNumberFormat="1" applyFont="1" applyFill="1" applyBorder="1" applyAlignment="1">
      <alignment horizontal="center" vertical="center"/>
    </xf>
    <xf numFmtId="3" fontId="8" fillId="0" borderId="0" xfId="0" applyNumberFormat="1" applyFont="1" applyAlignment="1">
      <alignment horizontal="center" vertical="center"/>
    </xf>
    <xf numFmtId="180" fontId="9" fillId="0" borderId="0" xfId="0" applyNumberFormat="1" applyFont="1" applyAlignment="1" applyProtection="1">
      <protection locked="0"/>
    </xf>
    <xf numFmtId="0" fontId="8" fillId="3" borderId="1" xfId="0" applyFont="1" applyFill="1" applyBorder="1" applyAlignment="1">
      <alignment horizontal="center"/>
    </xf>
    <xf numFmtId="0" fontId="8" fillId="3" borderId="2" xfId="0" applyFont="1" applyFill="1" applyBorder="1" applyAlignment="1">
      <alignment horizontal="center" vertical="center"/>
    </xf>
    <xf numFmtId="0" fontId="8" fillId="3" borderId="0" xfId="0" applyFont="1" applyFill="1" applyAlignment="1">
      <alignment horizontal="center" vertical="top"/>
    </xf>
    <xf numFmtId="179" fontId="0" fillId="0" borderId="0" xfId="0" applyNumberFormat="1">
      <alignment vertical="center"/>
    </xf>
    <xf numFmtId="0" fontId="21" fillId="0" borderId="0" xfId="4" applyNumberFormat="1" applyFont="1" applyAlignment="1">
      <alignment horizontal="right"/>
    </xf>
    <xf numFmtId="0" fontId="28" fillId="0" borderId="17" xfId="4" applyNumberFormat="1" applyFont="1" applyBorder="1" applyAlignment="1">
      <alignment horizontal="center" vertical="center"/>
    </xf>
    <xf numFmtId="0" fontId="47" fillId="0" borderId="0" xfId="4" applyNumberFormat="1" applyFont="1" applyAlignment="1">
      <alignment horizontal="right"/>
    </xf>
    <xf numFmtId="0" fontId="21" fillId="5" borderId="3" xfId="4" applyNumberFormat="1" applyFont="1" applyFill="1" applyBorder="1" applyAlignment="1">
      <alignment horizontal="center" vertical="center"/>
    </xf>
    <xf numFmtId="0" fontId="52" fillId="5" borderId="5" xfId="4" applyNumberFormat="1" applyFont="1" applyFill="1" applyBorder="1" applyAlignment="1" applyProtection="1">
      <alignment horizontal="center" vertical="center" shrinkToFit="1"/>
      <protection locked="0"/>
    </xf>
    <xf numFmtId="0" fontId="52" fillId="5" borderId="2" xfId="4" applyNumberFormat="1" applyFont="1" applyFill="1" applyBorder="1" applyAlignment="1">
      <alignment horizontal="center" vertical="center"/>
    </xf>
    <xf numFmtId="0" fontId="52" fillId="5" borderId="41" xfId="4" applyNumberFormat="1" applyFont="1" applyFill="1" applyBorder="1" applyAlignment="1">
      <alignment horizontal="center" vertical="center"/>
    </xf>
    <xf numFmtId="0" fontId="52" fillId="5" borderId="3" xfId="4" applyNumberFormat="1" applyFont="1" applyFill="1" applyBorder="1" applyAlignment="1">
      <alignment horizontal="center" vertical="center"/>
    </xf>
    <xf numFmtId="0" fontId="52" fillId="2" borderId="37" xfId="4" applyNumberFormat="1" applyFont="1" applyFill="1" applyBorder="1" applyAlignment="1">
      <alignment horizontal="center" vertical="center" wrapText="1" shrinkToFit="1"/>
    </xf>
    <xf numFmtId="0" fontId="52" fillId="2" borderId="38" xfId="4" applyNumberFormat="1" applyFont="1" applyFill="1" applyBorder="1" applyAlignment="1">
      <alignment horizontal="center" vertical="center" wrapText="1" shrinkToFit="1"/>
    </xf>
    <xf numFmtId="0" fontId="8" fillId="0" borderId="0" xfId="0" applyFont="1" applyAlignment="1">
      <alignment horizontal="center"/>
    </xf>
    <xf numFmtId="178" fontId="8" fillId="0" borderId="0" xfId="12" applyNumberFormat="1" applyFont="1" applyFill="1" applyBorder="1" applyAlignment="1">
      <alignment horizontal="right"/>
    </xf>
    <xf numFmtId="0" fontId="8" fillId="0" borderId="0" xfId="0" applyFont="1" applyAlignment="1">
      <alignment horizontal="center" vertical="center"/>
    </xf>
    <xf numFmtId="0" fontId="8" fillId="0" borderId="24" xfId="0" applyFont="1" applyBorder="1" applyAlignment="1"/>
    <xf numFmtId="0" fontId="8" fillId="3" borderId="6" xfId="3" applyNumberFormat="1" applyFont="1" applyFill="1" applyBorder="1" applyAlignment="1">
      <alignment horizontal="center" vertical="center" wrapText="1"/>
    </xf>
    <xf numFmtId="0" fontId="38" fillId="0" borderId="0" xfId="0" applyFont="1" applyAlignment="1"/>
    <xf numFmtId="0" fontId="54" fillId="0" borderId="0" xfId="0" applyFont="1" applyAlignment="1"/>
    <xf numFmtId="0" fontId="39" fillId="0" borderId="0" xfId="0" applyFont="1" applyAlignment="1">
      <alignment horizontal="right" vertical="center"/>
    </xf>
    <xf numFmtId="0" fontId="39" fillId="4" borderId="1" xfId="0" applyFont="1" applyFill="1" applyBorder="1" applyAlignment="1"/>
    <xf numFmtId="0" fontId="39" fillId="4" borderId="1" xfId="0" applyFont="1" applyFill="1" applyBorder="1" applyAlignment="1">
      <alignment horizontal="center" vertical="center" wrapText="1"/>
    </xf>
    <xf numFmtId="40" fontId="8" fillId="0" borderId="0" xfId="1" applyNumberFormat="1" applyFont="1" applyFill="1" applyAlignment="1"/>
    <xf numFmtId="40" fontId="36" fillId="0" borderId="0" xfId="1" applyNumberFormat="1" applyFont="1" applyFill="1" applyBorder="1" applyAlignment="1"/>
    <xf numFmtId="38" fontId="36" fillId="0" borderId="0" xfId="1" applyFont="1" applyFill="1" applyBorder="1" applyAlignment="1"/>
    <xf numFmtId="0" fontId="14" fillId="2" borderId="26" xfId="7" applyFont="1" applyFill="1" applyBorder="1" applyAlignment="1">
      <alignment horizontal="center" vertical="center"/>
    </xf>
    <xf numFmtId="0" fontId="14" fillId="2" borderId="28" xfId="7" applyFont="1" applyFill="1" applyBorder="1" applyAlignment="1">
      <alignment horizontal="center" vertical="center"/>
    </xf>
    <xf numFmtId="194" fontId="60" fillId="0" borderId="0" xfId="7" applyNumberFormat="1" applyFont="1" applyAlignment="1">
      <alignment horizontal="right" vertical="center"/>
    </xf>
    <xf numFmtId="38" fontId="0" fillId="0" borderId="0" xfId="1" applyFont="1" applyFill="1">
      <alignment vertical="center"/>
    </xf>
    <xf numFmtId="38" fontId="28" fillId="0" borderId="0" xfId="1" applyFont="1" applyFill="1" applyBorder="1">
      <alignment vertical="center"/>
    </xf>
    <xf numFmtId="38" fontId="9" fillId="0" borderId="0" xfId="1" applyFont="1" applyFill="1" applyBorder="1" applyAlignment="1">
      <alignment vertical="center"/>
    </xf>
    <xf numFmtId="38" fontId="28" fillId="0" borderId="17" xfId="1" applyFont="1" applyFill="1" applyBorder="1">
      <alignment vertical="center"/>
    </xf>
    <xf numFmtId="38" fontId="9" fillId="0" borderId="0" xfId="1" applyFont="1" applyFill="1" applyBorder="1" applyAlignment="1">
      <alignment horizontal="right" vertical="center"/>
    </xf>
    <xf numFmtId="38" fontId="6" fillId="0" borderId="17" xfId="1" applyFont="1" applyFill="1" applyBorder="1" applyAlignment="1">
      <alignment horizontal="center" vertical="center"/>
    </xf>
    <xf numFmtId="38" fontId="28" fillId="0" borderId="0" xfId="1" applyFont="1" applyFill="1" applyBorder="1" applyAlignment="1">
      <alignment vertical="center"/>
    </xf>
    <xf numFmtId="38" fontId="9" fillId="0" borderId="17" xfId="1" applyFont="1" applyFill="1" applyBorder="1" applyAlignment="1">
      <alignment vertical="center"/>
    </xf>
    <xf numFmtId="187" fontId="36" fillId="0" borderId="0" xfId="0" applyNumberFormat="1" applyFont="1">
      <alignment vertical="center"/>
    </xf>
    <xf numFmtId="0" fontId="36" fillId="0" borderId="0" xfId="0" applyFont="1">
      <alignment vertical="center"/>
    </xf>
    <xf numFmtId="0" fontId="0" fillId="2" borderId="17" xfId="7" applyFont="1" applyFill="1" applyBorder="1" applyAlignment="1">
      <alignment horizontal="center" vertical="center"/>
    </xf>
    <xf numFmtId="187" fontId="0" fillId="2" borderId="17" xfId="7" applyNumberFormat="1" applyFont="1" applyFill="1" applyBorder="1" applyAlignment="1">
      <alignment horizontal="center" vertical="center"/>
    </xf>
    <xf numFmtId="179" fontId="0" fillId="2" borderId="38" xfId="7" applyNumberFormat="1" applyFont="1" applyFill="1" applyBorder="1" applyAlignment="1">
      <alignment horizontal="center" vertical="center"/>
    </xf>
    <xf numFmtId="193" fontId="8" fillId="0" borderId="0" xfId="1" applyNumberFormat="1" applyFont="1" applyFill="1">
      <alignment vertical="center"/>
    </xf>
    <xf numFmtId="203" fontId="8" fillId="0" borderId="0" xfId="1" applyNumberFormat="1" applyFont="1" applyFill="1">
      <alignment vertical="center"/>
    </xf>
    <xf numFmtId="193" fontId="8" fillId="0" borderId="0" xfId="1" applyNumberFormat="1" applyFont="1" applyFill="1" applyBorder="1" applyAlignment="1">
      <alignment vertical="center"/>
    </xf>
    <xf numFmtId="203" fontId="8" fillId="0" borderId="0" xfId="1" applyNumberFormat="1" applyFont="1" applyFill="1" applyBorder="1" applyAlignment="1">
      <alignment vertical="center"/>
    </xf>
    <xf numFmtId="193" fontId="8" fillId="0" borderId="0" xfId="1" applyNumberFormat="1" applyFont="1" applyFill="1" applyBorder="1" applyAlignment="1">
      <alignment horizontal="right" vertical="center"/>
    </xf>
    <xf numFmtId="203" fontId="8" fillId="0" borderId="0" xfId="1" applyNumberFormat="1" applyFont="1" applyFill="1" applyBorder="1" applyAlignment="1">
      <alignment horizontal="right" vertical="center"/>
    </xf>
    <xf numFmtId="203" fontId="8" fillId="0" borderId="17" xfId="1" applyNumberFormat="1" applyFont="1" applyFill="1" applyBorder="1" applyAlignment="1">
      <alignment vertical="center"/>
    </xf>
    <xf numFmtId="0" fontId="9" fillId="2" borderId="38" xfId="7" applyFill="1" applyBorder="1" applyAlignment="1">
      <alignment horizontal="center" vertical="center"/>
    </xf>
    <xf numFmtId="0" fontId="62" fillId="0" borderId="0" xfId="0" applyFont="1" applyAlignment="1"/>
    <xf numFmtId="0" fontId="8" fillId="0" borderId="0" xfId="0" applyFont="1" applyAlignment="1">
      <alignment horizontal="right"/>
    </xf>
    <xf numFmtId="194" fontId="0" fillId="0" borderId="24" xfId="0" applyNumberFormat="1" applyBorder="1" applyAlignment="1"/>
    <xf numFmtId="2" fontId="0" fillId="0" borderId="24" xfId="0" applyNumberFormat="1" applyBorder="1" applyAlignment="1"/>
    <xf numFmtId="184" fontId="0" fillId="0" borderId="24" xfId="0" applyNumberFormat="1" applyBorder="1" applyAlignment="1"/>
    <xf numFmtId="2" fontId="0" fillId="0" borderId="0" xfId="0" applyNumberFormat="1" applyAlignment="1"/>
    <xf numFmtId="184" fontId="0" fillId="0" borderId="0" xfId="0" applyNumberFormat="1" applyAlignment="1"/>
    <xf numFmtId="207" fontId="63" fillId="0" borderId="0" xfId="0" applyNumberFormat="1" applyFont="1" applyAlignment="1" applyProtection="1">
      <protection locked="0"/>
    </xf>
    <xf numFmtId="184" fontId="63" fillId="0" borderId="0" xfId="0" applyNumberFormat="1" applyFont="1" applyAlignment="1"/>
    <xf numFmtId="38" fontId="39" fillId="0" borderId="0" xfId="1" applyFont="1" applyFill="1" applyBorder="1" applyAlignment="1">
      <alignment horizontal="right"/>
    </xf>
    <xf numFmtId="0" fontId="8" fillId="0" borderId="0" xfId="9"/>
    <xf numFmtId="3" fontId="8" fillId="0" borderId="0" xfId="9" applyNumberFormat="1"/>
    <xf numFmtId="3" fontId="8" fillId="0" borderId="23" xfId="10" applyBorder="1" applyAlignment="1">
      <alignment vertical="center"/>
    </xf>
    <xf numFmtId="3" fontId="8" fillId="0" borderId="0" xfId="10" applyAlignment="1">
      <alignment vertical="center"/>
    </xf>
    <xf numFmtId="0" fontId="8" fillId="0" borderId="17" xfId="10" applyNumberFormat="1" applyBorder="1" applyAlignment="1">
      <alignment horizontal="center"/>
    </xf>
    <xf numFmtId="180" fontId="8" fillId="0" borderId="0" xfId="10" applyNumberFormat="1" applyAlignment="1">
      <alignment horizontal="right" vertical="center"/>
    </xf>
    <xf numFmtId="3" fontId="8" fillId="0" borderId="27" xfId="10" applyBorder="1" applyAlignment="1">
      <alignment vertical="center"/>
    </xf>
    <xf numFmtId="3" fontId="8" fillId="0" borderId="8" xfId="10" applyBorder="1" applyAlignment="1">
      <alignment horizontal="right" vertical="center"/>
    </xf>
    <xf numFmtId="3" fontId="8" fillId="0" borderId="8" xfId="10" applyBorder="1" applyAlignment="1">
      <alignment vertical="center"/>
    </xf>
    <xf numFmtId="3" fontId="8" fillId="0" borderId="27" xfId="10" applyBorder="1" applyAlignment="1">
      <alignment horizontal="right" vertical="center"/>
    </xf>
    <xf numFmtId="0" fontId="41" fillId="0" borderId="0" xfId="9" applyFont="1" applyAlignment="1">
      <alignment horizontal="left"/>
    </xf>
    <xf numFmtId="38" fontId="8" fillId="0" borderId="17" xfId="11" applyFont="1" applyFill="1" applyBorder="1" applyAlignment="1">
      <alignment horizontal="center"/>
    </xf>
    <xf numFmtId="179" fontId="8" fillId="0" borderId="0" xfId="11" applyNumberFormat="1" applyFont="1" applyFill="1" applyBorder="1" applyAlignment="1"/>
    <xf numFmtId="179" fontId="8" fillId="0" borderId="0" xfId="11" applyNumberFormat="1" applyFont="1" applyFill="1" applyBorder="1" applyAlignment="1" applyProtection="1">
      <protection locked="0"/>
    </xf>
    <xf numFmtId="38" fontId="67" fillId="0" borderId="0" xfId="11" applyFont="1" applyFill="1" applyBorder="1" applyAlignment="1" applyProtection="1">
      <protection locked="0"/>
    </xf>
    <xf numFmtId="38" fontId="67" fillId="0" borderId="0" xfId="11" applyFont="1" applyFill="1" applyBorder="1" applyAlignment="1"/>
    <xf numFmtId="0" fontId="62" fillId="0" borderId="0" xfId="9" applyFont="1" applyAlignment="1">
      <alignment horizontal="left"/>
    </xf>
    <xf numFmtId="0" fontId="34" fillId="0" borderId="0" xfId="9" applyFont="1" applyAlignment="1">
      <alignment horizontal="left"/>
    </xf>
    <xf numFmtId="179" fontId="8" fillId="0" borderId="0" xfId="11" applyNumberFormat="1" applyFont="1" applyFill="1" applyBorder="1" applyAlignment="1">
      <alignment horizontal="right" vertical="center"/>
    </xf>
    <xf numFmtId="179" fontId="8" fillId="0" borderId="0" xfId="11" applyNumberFormat="1" applyFont="1" applyFill="1" applyAlignment="1">
      <alignment vertical="center"/>
    </xf>
    <xf numFmtId="179" fontId="8" fillId="0" borderId="0" xfId="11" applyNumberFormat="1" applyFont="1" applyFill="1" applyBorder="1" applyAlignment="1">
      <alignment vertical="center"/>
    </xf>
    <xf numFmtId="179" fontId="8" fillId="0" borderId="51" xfId="11" applyNumberFormat="1" applyFont="1" applyFill="1" applyBorder="1" applyAlignment="1">
      <alignment horizontal="right" vertical="center"/>
    </xf>
    <xf numFmtId="179" fontId="8" fillId="0" borderId="11" xfId="11" applyNumberFormat="1" applyFont="1" applyFill="1" applyBorder="1" applyAlignment="1">
      <alignment vertical="center"/>
    </xf>
    <xf numFmtId="179" fontId="8" fillId="0" borderId="11" xfId="11" applyNumberFormat="1" applyFont="1" applyFill="1" applyBorder="1" applyAlignment="1">
      <alignment horizontal="right" vertical="center"/>
    </xf>
    <xf numFmtId="0" fontId="13" fillId="0" borderId="0" xfId="0" applyFont="1">
      <alignment vertical="center"/>
    </xf>
    <xf numFmtId="0" fontId="8" fillId="0" borderId="0" xfId="9" applyAlignment="1">
      <alignment horizontal="right" shrinkToFit="1"/>
    </xf>
    <xf numFmtId="179" fontId="9" fillId="0" borderId="0" xfId="11" applyNumberFormat="1" applyFont="1" applyFill="1" applyBorder="1" applyAlignment="1"/>
    <xf numFmtId="0" fontId="32" fillId="0" borderId="13" xfId="0" applyFont="1" applyBorder="1" applyAlignment="1">
      <alignment horizontal="distributed" vertical="center" indent="1" shrinkToFit="1"/>
    </xf>
    <xf numFmtId="0" fontId="31" fillId="0" borderId="13" xfId="0" applyFont="1" applyBorder="1" applyAlignment="1">
      <alignment horizontal="distributed" vertical="center" indent="1" shrinkToFit="1"/>
    </xf>
    <xf numFmtId="194" fontId="21" fillId="0" borderId="64" xfId="0" applyNumberFormat="1" applyFont="1" applyBorder="1">
      <alignment vertical="center"/>
    </xf>
    <xf numFmtId="179" fontId="39" fillId="0" borderId="64" xfId="0" applyNumberFormat="1" applyFont="1" applyBorder="1" applyAlignment="1">
      <alignment horizontal="right"/>
    </xf>
    <xf numFmtId="3" fontId="8" fillId="3" borderId="64" xfId="0" applyNumberFormat="1" applyFont="1" applyFill="1" applyBorder="1" applyAlignment="1">
      <alignment horizontal="center" vertical="center" wrapText="1"/>
    </xf>
    <xf numFmtId="3" fontId="8" fillId="2" borderId="64" xfId="0" quotePrefix="1" applyNumberFormat="1" applyFont="1" applyFill="1" applyBorder="1" applyAlignment="1">
      <alignment horizontal="center" vertical="center" wrapText="1"/>
    </xf>
    <xf numFmtId="180" fontId="8" fillId="0" borderId="65" xfId="0" applyNumberFormat="1" applyFont="1" applyBorder="1" applyAlignment="1">
      <alignment horizontal="right"/>
    </xf>
    <xf numFmtId="180" fontId="8" fillId="0" borderId="64" xfId="0" applyNumberFormat="1" applyFont="1" applyBorder="1" applyAlignment="1"/>
    <xf numFmtId="0" fontId="8" fillId="3" borderId="64" xfId="0" applyFont="1" applyFill="1" applyBorder="1" applyAlignment="1">
      <alignment horizontal="center" vertical="center"/>
    </xf>
    <xf numFmtId="179" fontId="8" fillId="0" borderId="64" xfId="0" applyNumberFormat="1" applyFont="1" applyBorder="1" applyAlignment="1"/>
    <xf numFmtId="0" fontId="16" fillId="8" borderId="64" xfId="4" applyNumberFormat="1" applyFont="1" applyFill="1" applyBorder="1" applyAlignment="1">
      <alignment horizontal="center" vertical="center" wrapText="1"/>
    </xf>
    <xf numFmtId="0" fontId="16" fillId="8" borderId="64" xfId="4" applyNumberFormat="1" applyFont="1" applyFill="1" applyBorder="1" applyAlignment="1">
      <alignment horizontal="center" vertical="center"/>
    </xf>
    <xf numFmtId="0" fontId="28" fillId="5" borderId="64" xfId="4" applyNumberFormat="1" applyFont="1" applyFill="1" applyBorder="1" applyAlignment="1">
      <alignment horizontal="center" vertical="center" wrapText="1"/>
    </xf>
    <xf numFmtId="180" fontId="28" fillId="0" borderId="65" xfId="4" applyNumberFormat="1" applyFont="1" applyBorder="1" applyAlignment="1">
      <alignment vertical="center"/>
    </xf>
    <xf numFmtId="40" fontId="8" fillId="0" borderId="65" xfId="1" applyNumberFormat="1" applyFont="1" applyFill="1" applyBorder="1" applyAlignment="1"/>
    <xf numFmtId="40" fontId="36" fillId="0" borderId="65" xfId="1" applyNumberFormat="1" applyFont="1" applyFill="1" applyBorder="1" applyAlignment="1"/>
    <xf numFmtId="38" fontId="9" fillId="0" borderId="65" xfId="1" applyFont="1" applyFill="1" applyBorder="1" applyAlignment="1">
      <alignment vertical="center"/>
    </xf>
    <xf numFmtId="38" fontId="9" fillId="0" borderId="65" xfId="1" applyFont="1" applyFill="1" applyBorder="1" applyAlignment="1">
      <alignment horizontal="right" vertical="center"/>
    </xf>
    <xf numFmtId="193" fontId="8" fillId="0" borderId="65" xfId="1" applyNumberFormat="1" applyFont="1" applyFill="1" applyBorder="1" applyAlignment="1">
      <alignment horizontal="right" vertical="center"/>
    </xf>
    <xf numFmtId="179" fontId="8" fillId="0" borderId="65" xfId="11" applyNumberFormat="1" applyFont="1" applyFill="1" applyBorder="1" applyAlignment="1">
      <alignment horizontal="right" vertical="center"/>
    </xf>
    <xf numFmtId="3" fontId="8" fillId="0" borderId="72" xfId="0" applyNumberFormat="1" applyFont="1" applyBorder="1" applyAlignment="1"/>
    <xf numFmtId="3" fontId="8" fillId="0" borderId="73" xfId="0" applyNumberFormat="1" applyFont="1" applyBorder="1" applyAlignment="1"/>
    <xf numFmtId="0" fontId="8" fillId="5" borderId="77" xfId="9" applyFill="1" applyBorder="1" applyAlignment="1">
      <alignment horizontal="center"/>
    </xf>
    <xf numFmtId="179" fontId="9" fillId="0" borderId="80" xfId="11" applyNumberFormat="1" applyFont="1" applyFill="1" applyBorder="1" applyAlignment="1"/>
    <xf numFmtId="0" fontId="39" fillId="3" borderId="79" xfId="0" applyFont="1" applyFill="1" applyBorder="1" applyAlignment="1">
      <alignment horizontal="center" vertical="center"/>
    </xf>
    <xf numFmtId="177" fontId="8" fillId="0" borderId="73" xfId="1" applyNumberFormat="1" applyFont="1" applyFill="1" applyBorder="1" applyAlignment="1">
      <alignment horizontal="right"/>
    </xf>
    <xf numFmtId="0" fontId="8" fillId="2" borderId="72" xfId="2" applyFont="1" applyFill="1" applyBorder="1" applyAlignment="1">
      <alignment horizontal="center" vertical="center"/>
    </xf>
    <xf numFmtId="0" fontId="8" fillId="4" borderId="72" xfId="0" applyFont="1" applyFill="1" applyBorder="1" applyAlignment="1">
      <alignment horizontal="center" vertical="center"/>
    </xf>
    <xf numFmtId="0" fontId="8" fillId="6" borderId="72" xfId="0" applyFont="1" applyFill="1" applyBorder="1" applyAlignment="1">
      <alignment horizontal="center" vertical="center"/>
    </xf>
    <xf numFmtId="0" fontId="8" fillId="2" borderId="73" xfId="0" applyFont="1" applyFill="1" applyBorder="1" applyAlignment="1">
      <alignment horizontal="center" vertical="center"/>
    </xf>
    <xf numFmtId="0" fontId="8" fillId="2" borderId="73" xfId="0" applyFont="1" applyFill="1" applyBorder="1" applyAlignment="1">
      <alignment horizontal="center" vertical="center" wrapText="1"/>
    </xf>
    <xf numFmtId="194" fontId="8" fillId="0" borderId="73" xfId="0" applyNumberFormat="1" applyFont="1" applyBorder="1" applyAlignment="1"/>
    <xf numFmtId="0" fontId="39" fillId="4" borderId="72" xfId="0" applyFont="1" applyFill="1" applyBorder="1" applyAlignment="1">
      <alignment horizontal="centerContinuous" vertical="center"/>
    </xf>
    <xf numFmtId="0" fontId="39" fillId="4" borderId="73" xfId="0" applyFont="1" applyFill="1" applyBorder="1" applyAlignment="1"/>
    <xf numFmtId="0" fontId="8" fillId="4" borderId="72" xfId="0" applyFont="1" applyFill="1" applyBorder="1" applyAlignment="1">
      <alignment horizontal="center" vertical="center" wrapText="1"/>
    </xf>
    <xf numFmtId="0" fontId="39" fillId="0" borderId="73" xfId="0" applyFont="1" applyBorder="1" applyAlignment="1">
      <alignment horizontal="left"/>
    </xf>
    <xf numFmtId="3" fontId="39" fillId="0" borderId="72" xfId="0" applyNumberFormat="1" applyFont="1" applyBorder="1" applyAlignment="1"/>
    <xf numFmtId="3" fontId="39" fillId="0" borderId="73" xfId="0" applyNumberFormat="1" applyFont="1" applyBorder="1" applyAlignment="1"/>
    <xf numFmtId="0" fontId="39" fillId="3" borderId="72" xfId="0" applyFont="1" applyFill="1" applyBorder="1" applyAlignment="1">
      <alignment horizontal="center" vertical="center" wrapText="1"/>
    </xf>
    <xf numFmtId="0" fontId="45" fillId="2" borderId="72" xfId="0" applyFont="1" applyFill="1" applyBorder="1" applyAlignment="1">
      <alignment horizontal="center" vertical="center" wrapText="1"/>
    </xf>
    <xf numFmtId="0" fontId="44" fillId="0" borderId="73" xfId="0" applyFont="1" applyBorder="1" applyAlignment="1"/>
    <xf numFmtId="179" fontId="44" fillId="0" borderId="72" xfId="0" applyNumberFormat="1" applyFont="1" applyBorder="1" applyAlignment="1"/>
    <xf numFmtId="179" fontId="44" fillId="0" borderId="73" xfId="0" applyNumberFormat="1" applyFont="1" applyBorder="1" applyAlignment="1"/>
    <xf numFmtId="3" fontId="34" fillId="0" borderId="73" xfId="0" applyNumberFormat="1" applyFont="1" applyBorder="1" applyAlignment="1">
      <alignment horizontal="center" vertical="center"/>
    </xf>
    <xf numFmtId="3" fontId="34" fillId="0" borderId="72" xfId="0" applyNumberFormat="1" applyFont="1" applyBorder="1" applyAlignment="1">
      <alignment horizontal="center" vertical="center" wrapText="1"/>
    </xf>
    <xf numFmtId="3" fontId="34" fillId="0" borderId="73" xfId="0" applyNumberFormat="1" applyFont="1" applyBorder="1" applyAlignment="1">
      <alignment horizontal="center" vertical="center" wrapText="1"/>
    </xf>
    <xf numFmtId="3" fontId="8" fillId="0" borderId="17" xfId="0" applyNumberFormat="1" applyFont="1" applyBorder="1" applyAlignment="1">
      <alignment horizontal="center"/>
    </xf>
    <xf numFmtId="3" fontId="8" fillId="0" borderId="74" xfId="0" applyNumberFormat="1" applyFont="1" applyBorder="1" applyAlignment="1">
      <alignment horizontal="center"/>
    </xf>
    <xf numFmtId="0" fontId="9" fillId="2" borderId="72" xfId="0" applyFont="1" applyFill="1" applyBorder="1" applyAlignment="1">
      <alignment horizontal="center" vertical="center" wrapText="1"/>
    </xf>
    <xf numFmtId="0" fontId="0" fillId="2" borderId="72" xfId="0" applyFill="1" applyBorder="1" applyAlignment="1">
      <alignment horizontal="center" vertical="center" wrapText="1"/>
    </xf>
    <xf numFmtId="0" fontId="9" fillId="2" borderId="72" xfId="0" applyFont="1" applyFill="1" applyBorder="1" applyAlignment="1">
      <alignment horizontal="center" vertical="center" shrinkToFit="1"/>
    </xf>
    <xf numFmtId="3" fontId="34" fillId="0" borderId="73" xfId="0" applyNumberFormat="1" applyFont="1" applyBorder="1" applyAlignment="1"/>
    <xf numFmtId="3" fontId="34" fillId="0" borderId="72" xfId="0" applyNumberFormat="1" applyFont="1" applyBorder="1" applyAlignment="1"/>
    <xf numFmtId="3" fontId="8" fillId="0" borderId="17" xfId="0" applyNumberFormat="1" applyFont="1" applyBorder="1" applyAlignment="1">
      <alignment horizontal="center" vertical="center"/>
    </xf>
    <xf numFmtId="0" fontId="16" fillId="8" borderId="73" xfId="4" applyNumberFormat="1" applyFont="1" applyFill="1" applyBorder="1" applyAlignment="1">
      <alignment horizontal="center" vertical="center"/>
    </xf>
    <xf numFmtId="0" fontId="16" fillId="8" borderId="72" xfId="4" applyNumberFormat="1" applyFont="1" applyFill="1" applyBorder="1" applyAlignment="1">
      <alignment horizontal="center" vertical="center"/>
    </xf>
    <xf numFmtId="0" fontId="28" fillId="8" borderId="72" xfId="4" applyNumberFormat="1" applyFont="1" applyFill="1" applyBorder="1" applyAlignment="1">
      <alignment horizontal="center" vertical="center"/>
    </xf>
    <xf numFmtId="0" fontId="28" fillId="8" borderId="73" xfId="4" applyNumberFormat="1" applyFont="1" applyFill="1" applyBorder="1" applyAlignment="1">
      <alignment horizontal="center" vertical="center"/>
    </xf>
    <xf numFmtId="0" fontId="0" fillId="5" borderId="72" xfId="0" applyFill="1" applyBorder="1" applyAlignment="1">
      <alignment horizontal="center" vertical="center" wrapText="1"/>
    </xf>
    <xf numFmtId="0" fontId="8" fillId="5" borderId="72" xfId="0" applyFont="1" applyFill="1" applyBorder="1" applyAlignment="1">
      <alignment horizontal="center" vertical="center" wrapText="1"/>
    </xf>
    <xf numFmtId="0" fontId="55" fillId="4" borderId="72" xfId="0" applyFont="1" applyFill="1" applyBorder="1" applyAlignment="1">
      <alignment horizontal="center" vertical="center" wrapText="1"/>
    </xf>
    <xf numFmtId="0" fontId="58" fillId="0" borderId="73" xfId="0" applyFont="1" applyBorder="1" applyAlignment="1">
      <alignment horizontal="left"/>
    </xf>
    <xf numFmtId="0" fontId="39" fillId="0" borderId="72" xfId="0" applyFont="1" applyBorder="1" applyAlignment="1"/>
    <xf numFmtId="0" fontId="39" fillId="0" borderId="73" xfId="0" applyFont="1" applyBorder="1" applyAlignment="1"/>
    <xf numFmtId="3" fontId="58" fillId="0" borderId="73" xfId="0" applyNumberFormat="1" applyFont="1" applyBorder="1" applyAlignment="1">
      <alignment horizontal="right"/>
    </xf>
    <xf numFmtId="3" fontId="58" fillId="0" borderId="73" xfId="0" applyNumberFormat="1" applyFont="1" applyBorder="1" applyAlignment="1"/>
    <xf numFmtId="194" fontId="39" fillId="0" borderId="73" xfId="0" applyNumberFormat="1" applyFont="1" applyBorder="1" applyAlignment="1"/>
    <xf numFmtId="0" fontId="44" fillId="3" borderId="73" xfId="0" applyFont="1" applyFill="1" applyBorder="1" applyAlignment="1"/>
    <xf numFmtId="0" fontId="44" fillId="3" borderId="73" xfId="0" applyFont="1" applyFill="1" applyBorder="1" applyAlignment="1">
      <alignment horizontal="center" vertical="center"/>
    </xf>
    <xf numFmtId="0" fontId="44" fillId="3" borderId="72" xfId="0" applyFont="1" applyFill="1" applyBorder="1" applyAlignment="1">
      <alignment horizontal="center" vertical="center"/>
    </xf>
    <xf numFmtId="0" fontId="8" fillId="0" borderId="0" xfId="1" applyNumberFormat="1" applyFont="1" applyFill="1" applyBorder="1" applyAlignment="1">
      <alignment horizontal="right"/>
    </xf>
    <xf numFmtId="194" fontId="21" fillId="0" borderId="64" xfId="0" applyNumberFormat="1" applyFont="1" applyBorder="1" applyAlignment="1">
      <alignment horizontal="right" vertical="center"/>
    </xf>
    <xf numFmtId="194" fontId="21" fillId="0" borderId="85" xfId="0" applyNumberFormat="1" applyFont="1" applyBorder="1" applyAlignment="1">
      <alignment horizontal="right" vertical="center"/>
    </xf>
    <xf numFmtId="194" fontId="21" fillId="0" borderId="86" xfId="0" applyNumberFormat="1" applyFont="1" applyBorder="1" applyAlignment="1">
      <alignment horizontal="right" vertical="center"/>
    </xf>
    <xf numFmtId="184" fontId="8" fillId="0" borderId="0" xfId="1" applyNumberFormat="1" applyFont="1" applyFill="1" applyBorder="1" applyAlignment="1" applyProtection="1">
      <alignment horizontal="right"/>
      <protection locked="0"/>
    </xf>
    <xf numFmtId="184" fontId="8" fillId="0" borderId="0" xfId="1" applyNumberFormat="1" applyFont="1" applyFill="1" applyBorder="1" applyAlignment="1">
      <alignment horizontal="right"/>
    </xf>
    <xf numFmtId="0" fontId="0" fillId="0" borderId="0" xfId="4" applyNumberFormat="1" applyFont="1"/>
    <xf numFmtId="0" fontId="2" fillId="0" borderId="0" xfId="0" applyFont="1" applyAlignment="1">
      <alignment horizontal="center"/>
    </xf>
    <xf numFmtId="3" fontId="8" fillId="3" borderId="2" xfId="0" applyNumberFormat="1" applyFont="1" applyFill="1" applyBorder="1" applyAlignment="1">
      <alignment horizontal="center" vertical="center" wrapText="1"/>
    </xf>
    <xf numFmtId="0" fontId="8" fillId="3" borderId="72"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1" xfId="0" applyFont="1" applyFill="1" applyBorder="1" applyAlignment="1">
      <alignment horizontal="center" vertical="center"/>
    </xf>
    <xf numFmtId="0" fontId="48" fillId="0" borderId="0" xfId="4" applyNumberFormat="1" applyFont="1" applyAlignment="1">
      <alignment horizontal="center" vertical="center"/>
    </xf>
    <xf numFmtId="0" fontId="16" fillId="8" borderId="75" xfId="4" applyNumberFormat="1" applyFont="1" applyFill="1" applyBorder="1" applyAlignment="1">
      <alignment horizontal="center" vertical="center"/>
    </xf>
    <xf numFmtId="0" fontId="16" fillId="8" borderId="63" xfId="4" applyNumberFormat="1" applyFont="1" applyFill="1" applyBorder="1" applyAlignment="1">
      <alignment horizontal="center" vertical="center" wrapText="1"/>
    </xf>
    <xf numFmtId="0" fontId="0" fillId="2" borderId="37" xfId="7" applyFont="1" applyFill="1" applyBorder="1" applyAlignment="1">
      <alignment horizontal="center" vertical="center"/>
    </xf>
    <xf numFmtId="0" fontId="0" fillId="2" borderId="38" xfId="7" applyFont="1" applyFill="1" applyBorder="1" applyAlignment="1">
      <alignment horizontal="center" vertical="center"/>
    </xf>
    <xf numFmtId="0" fontId="14" fillId="2" borderId="37" xfId="7" applyFont="1" applyFill="1" applyBorder="1" applyAlignment="1">
      <alignment horizontal="center" vertical="center"/>
    </xf>
    <xf numFmtId="0" fontId="14" fillId="2" borderId="38" xfId="7" applyFont="1" applyFill="1" applyBorder="1" applyAlignment="1">
      <alignment horizontal="center" vertical="center"/>
    </xf>
    <xf numFmtId="180" fontId="0" fillId="2" borderId="38" xfId="7" applyNumberFormat="1" applyFont="1" applyFill="1" applyBorder="1" applyAlignment="1">
      <alignment horizontal="center" vertical="center"/>
    </xf>
    <xf numFmtId="0" fontId="9" fillId="2" borderId="17" xfId="7" applyFill="1" applyBorder="1" applyAlignment="1">
      <alignment horizontal="center" vertical="center"/>
    </xf>
    <xf numFmtId="0" fontId="45" fillId="3" borderId="72" xfId="0" applyFont="1" applyFill="1" applyBorder="1" applyAlignment="1">
      <alignment horizontal="center" vertical="center"/>
    </xf>
    <xf numFmtId="0" fontId="44" fillId="3" borderId="72" xfId="0" applyFont="1" applyFill="1" applyBorder="1" applyAlignment="1">
      <alignment horizontal="center" vertical="center" wrapText="1"/>
    </xf>
    <xf numFmtId="177" fontId="8" fillId="0" borderId="83" xfId="1" applyNumberFormat="1" applyFont="1" applyFill="1" applyBorder="1" applyAlignment="1">
      <alignment horizontal="right"/>
    </xf>
    <xf numFmtId="0" fontId="2" fillId="0" borderId="0" xfId="0" applyFont="1">
      <alignment vertical="center"/>
    </xf>
    <xf numFmtId="0" fontId="0" fillId="0" borderId="0" xfId="0" applyAlignment="1"/>
    <xf numFmtId="0" fontId="5" fillId="0" borderId="0" xfId="0" applyFont="1" applyAlignment="1">
      <alignment horizontal="left" vertical="center"/>
    </xf>
    <xf numFmtId="0" fontId="0" fillId="0" borderId="0" xfId="0" applyAlignment="1">
      <alignment horizontal="centerContinuous"/>
    </xf>
    <xf numFmtId="0" fontId="0" fillId="2" borderId="1" xfId="0" applyFill="1" applyBorder="1" applyAlignment="1">
      <alignment horizontal="left" vertical="center"/>
    </xf>
    <xf numFmtId="0" fontId="0" fillId="2" borderId="5" xfId="0" applyFill="1" applyBorder="1" applyAlignment="1" applyProtection="1">
      <alignment horizontal="center" vertical="center"/>
      <protection locked="0"/>
    </xf>
    <xf numFmtId="0" fontId="0" fillId="0" borderId="0" xfId="0" applyAlignment="1">
      <alignment horizontal="center" vertical="center"/>
    </xf>
    <xf numFmtId="0" fontId="0" fillId="2" borderId="0" xfId="0" applyFill="1" applyAlignment="1">
      <alignment horizontal="center" vertical="center"/>
    </xf>
    <xf numFmtId="0" fontId="0" fillId="2" borderId="72" xfId="0" applyFill="1" applyBorder="1" applyAlignment="1">
      <alignment horizontal="left" vertical="center"/>
    </xf>
    <xf numFmtId="0" fontId="0" fillId="2" borderId="75" xfId="0" applyFill="1" applyBorder="1" applyAlignment="1">
      <alignment horizontal="center" vertical="center" shrinkToFit="1"/>
    </xf>
    <xf numFmtId="0" fontId="6" fillId="2" borderId="72" xfId="0" applyFont="1" applyFill="1" applyBorder="1" applyAlignment="1">
      <alignment horizontal="center" vertical="center"/>
    </xf>
    <xf numFmtId="0" fontId="0" fillId="2" borderId="72" xfId="0" applyFill="1" applyBorder="1" applyAlignment="1">
      <alignment horizontal="centerContinuous"/>
    </xf>
    <xf numFmtId="0" fontId="0" fillId="2" borderId="73" xfId="0" applyFill="1" applyBorder="1" applyAlignment="1">
      <alignment horizontal="centerContinuous"/>
    </xf>
    <xf numFmtId="0" fontId="0" fillId="2" borderId="72" xfId="0" applyFill="1" applyBorder="1" applyAlignment="1">
      <alignment horizontal="center" vertical="center"/>
    </xf>
    <xf numFmtId="0" fontId="0" fillId="2" borderId="64" xfId="0" applyFill="1" applyBorder="1" applyAlignment="1">
      <alignment horizontal="center" vertical="center"/>
    </xf>
    <xf numFmtId="0" fontId="7" fillId="2" borderId="63" xfId="0" applyFont="1" applyFill="1" applyBorder="1" applyAlignment="1">
      <alignment horizontal="center" vertical="center" shrinkToFit="1"/>
    </xf>
    <xf numFmtId="0" fontId="7" fillId="2" borderId="64" xfId="0" applyFont="1" applyFill="1" applyBorder="1" applyAlignment="1">
      <alignment horizontal="center" vertical="top"/>
    </xf>
    <xf numFmtId="0" fontId="0" fillId="2" borderId="64" xfId="0" applyFill="1" applyBorder="1" applyAlignment="1">
      <alignment horizontal="centerContinuous" vertical="top"/>
    </xf>
    <xf numFmtId="0" fontId="0" fillId="2" borderId="0" xfId="0" applyFill="1" applyAlignment="1">
      <alignment horizontal="centerContinuous"/>
    </xf>
    <xf numFmtId="0" fontId="0" fillId="2" borderId="0" xfId="0" applyFill="1" applyAlignment="1">
      <alignment horizontal="left" vertical="center"/>
    </xf>
    <xf numFmtId="0" fontId="0" fillId="2" borderId="63" xfId="0" applyFill="1" applyBorder="1" applyAlignment="1">
      <alignment horizontal="center" vertical="center"/>
    </xf>
    <xf numFmtId="0" fontId="0" fillId="2" borderId="72" xfId="0" applyFill="1" applyBorder="1" applyAlignment="1">
      <alignment horizontal="center"/>
    </xf>
    <xf numFmtId="49" fontId="0" fillId="2" borderId="64" xfId="0" applyNumberFormat="1" applyFill="1" applyBorder="1" applyAlignment="1">
      <alignment horizontal="center" vertical="center"/>
    </xf>
    <xf numFmtId="0" fontId="0" fillId="2" borderId="82" xfId="0" applyFill="1" applyBorder="1">
      <alignment vertical="center"/>
    </xf>
    <xf numFmtId="0" fontId="0" fillId="2" borderId="64" xfId="0" applyFill="1" applyBorder="1" applyAlignment="1">
      <alignment horizontal="center" vertical="top"/>
    </xf>
    <xf numFmtId="3" fontId="0" fillId="0" borderId="68" xfId="0" applyNumberFormat="1" applyBorder="1" applyAlignment="1">
      <alignment horizontal="left"/>
    </xf>
    <xf numFmtId="3" fontId="0" fillId="0" borderId="73" xfId="0" applyNumberFormat="1" applyBorder="1" applyAlignment="1">
      <alignment horizontal="left"/>
    </xf>
    <xf numFmtId="3" fontId="0" fillId="0" borderId="73" xfId="0" applyNumberFormat="1" applyBorder="1" applyAlignment="1"/>
    <xf numFmtId="3" fontId="8" fillId="0" borderId="13" xfId="0" applyNumberFormat="1" applyFont="1" applyBorder="1" applyAlignment="1">
      <alignment horizontal="center"/>
    </xf>
    <xf numFmtId="176" fontId="8" fillId="0" borderId="0" xfId="0" applyNumberFormat="1" applyFont="1" applyAlignment="1">
      <alignment horizontal="right"/>
    </xf>
    <xf numFmtId="178" fontId="8" fillId="0" borderId="0" xfId="0" applyNumberFormat="1" applyFont="1" applyAlignment="1">
      <alignment horizontal="right"/>
    </xf>
    <xf numFmtId="182" fontId="8" fillId="0" borderId="0" xfId="0" applyNumberFormat="1" applyFont="1" applyAlignment="1">
      <alignment horizontal="right"/>
    </xf>
    <xf numFmtId="183" fontId="8" fillId="0" borderId="0" xfId="0" applyNumberFormat="1" applyFont="1" applyAlignment="1">
      <alignment horizontal="right"/>
    </xf>
    <xf numFmtId="179" fontId="8" fillId="0" borderId="0" xfId="0" applyNumberFormat="1" applyFont="1" applyAlignment="1">
      <alignment horizontal="right"/>
    </xf>
    <xf numFmtId="176" fontId="8" fillId="0" borderId="0" xfId="0" applyNumberFormat="1" applyFont="1" applyAlignment="1"/>
    <xf numFmtId="0" fontId="8" fillId="0" borderId="0" xfId="1" quotePrefix="1" applyNumberFormat="1" applyFont="1" applyFill="1" applyBorder="1" applyAlignment="1" applyProtection="1">
      <alignment horizontal="right"/>
      <protection locked="0"/>
    </xf>
    <xf numFmtId="0" fontId="8" fillId="0" borderId="0" xfId="1" applyNumberFormat="1" applyFont="1" applyFill="1" applyBorder="1" applyAlignment="1" applyProtection="1">
      <alignment horizontal="right"/>
      <protection locked="0"/>
    </xf>
    <xf numFmtId="178" fontId="8" fillId="0" borderId="0" xfId="0" applyNumberFormat="1" applyFont="1" applyAlignment="1"/>
    <xf numFmtId="181" fontId="8" fillId="0" borderId="0" xfId="0" applyNumberFormat="1" applyFont="1" applyAlignment="1">
      <alignment horizontal="right"/>
    </xf>
    <xf numFmtId="209" fontId="8" fillId="0" borderId="0" xfId="0" applyNumberFormat="1" applyFont="1" applyAlignment="1">
      <alignment horizontal="right"/>
    </xf>
    <xf numFmtId="182" fontId="8" fillId="0" borderId="0" xfId="0" applyNumberFormat="1" applyFont="1" applyAlignment="1"/>
    <xf numFmtId="176" fontId="8" fillId="0" borderId="0" xfId="0" quotePrefix="1" applyNumberFormat="1" applyFont="1" applyAlignment="1">
      <alignment horizontal="right"/>
    </xf>
    <xf numFmtId="0" fontId="8" fillId="0" borderId="0" xfId="1" quotePrefix="1" applyNumberFormat="1" applyFont="1" applyFill="1" applyBorder="1" applyAlignment="1">
      <alignment horizontal="right"/>
    </xf>
    <xf numFmtId="211" fontId="8" fillId="0" borderId="0" xfId="1" applyNumberFormat="1" applyFont="1" applyFill="1" applyBorder="1" applyAlignment="1">
      <alignment horizontal="right"/>
    </xf>
    <xf numFmtId="3" fontId="8" fillId="0" borderId="68" xfId="0" applyNumberFormat="1" applyFont="1" applyBorder="1" applyAlignment="1">
      <alignment horizontal="center" vertical="center"/>
    </xf>
    <xf numFmtId="183" fontId="8" fillId="0" borderId="14" xfId="0" applyNumberFormat="1" applyFont="1" applyBorder="1" applyAlignment="1"/>
    <xf numFmtId="178" fontId="8" fillId="0" borderId="14" xfId="0" applyNumberFormat="1" applyFont="1" applyBorder="1" applyAlignment="1">
      <alignment horizontal="right"/>
    </xf>
    <xf numFmtId="183" fontId="8" fillId="0" borderId="14" xfId="0" applyNumberFormat="1" applyFont="1" applyBorder="1" applyAlignment="1">
      <alignment horizontal="right"/>
    </xf>
    <xf numFmtId="183" fontId="8" fillId="0" borderId="0" xfId="0" applyNumberFormat="1" applyFont="1" applyAlignment="1"/>
    <xf numFmtId="3" fontId="6" fillId="0" borderId="88" xfId="0" applyNumberFormat="1" applyFont="1" applyBorder="1" applyAlignment="1">
      <alignment horizontal="center" vertical="center"/>
    </xf>
    <xf numFmtId="178" fontId="8" fillId="0" borderId="83" xfId="0" applyNumberFormat="1" applyFont="1" applyBorder="1" applyAlignment="1">
      <alignment horizontal="right"/>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xf>
    <xf numFmtId="0" fontId="0" fillId="0" borderId="0" xfId="0" applyAlignment="1">
      <alignment horizontal="left"/>
    </xf>
    <xf numFmtId="0" fontId="0" fillId="0" borderId="0" xfId="0" applyAlignment="1" applyProtection="1">
      <protection locked="0"/>
    </xf>
    <xf numFmtId="0" fontId="0" fillId="0" borderId="0" xfId="0" applyAlignment="1">
      <alignment horizontal="center" vertical="center" wrapText="1" shrinkToFit="1"/>
    </xf>
    <xf numFmtId="3" fontId="0" fillId="0" borderId="0" xfId="0" applyNumberFormat="1" applyAlignment="1">
      <alignment horizontal="left"/>
    </xf>
    <xf numFmtId="49" fontId="0" fillId="0" borderId="0" xfId="0" applyNumberFormat="1" applyAlignment="1"/>
    <xf numFmtId="0" fontId="4" fillId="0" borderId="0" xfId="0" applyFont="1" applyAlignment="1" applyProtection="1">
      <alignment shrinkToFit="1"/>
      <protection locked="0"/>
    </xf>
    <xf numFmtId="0" fontId="0" fillId="0" borderId="0" xfId="0" applyAlignment="1">
      <alignment wrapText="1" shrinkToFit="1"/>
    </xf>
    <xf numFmtId="0" fontId="0" fillId="0" borderId="0" xfId="0" applyAlignment="1">
      <alignment shrinkToFit="1"/>
    </xf>
    <xf numFmtId="185" fontId="0" fillId="0" borderId="0" xfId="0" applyNumberFormat="1" applyAlignment="1">
      <alignment horizontal="centerContinuous"/>
    </xf>
    <xf numFmtId="0" fontId="0" fillId="3" borderId="1" xfId="0" applyFill="1" applyBorder="1" applyAlignment="1">
      <alignment horizontal="left" vertical="center"/>
    </xf>
    <xf numFmtId="0" fontId="0" fillId="3" borderId="0" xfId="0" applyFill="1" applyAlignment="1">
      <alignment horizontal="center" vertical="center"/>
    </xf>
    <xf numFmtId="0" fontId="0" fillId="3" borderId="72" xfId="0" applyFill="1" applyBorder="1" applyAlignment="1">
      <alignment horizontal="left" vertical="center"/>
    </xf>
    <xf numFmtId="0" fontId="0" fillId="3" borderId="64" xfId="0" applyFill="1" applyBorder="1" applyAlignment="1">
      <alignment horizontal="center"/>
    </xf>
    <xf numFmtId="0" fontId="14" fillId="3" borderId="72" xfId="0" applyFont="1" applyFill="1" applyBorder="1" applyAlignment="1">
      <alignment horizontal="center"/>
    </xf>
    <xf numFmtId="0" fontId="0" fillId="3" borderId="72" xfId="0" applyFill="1" applyBorder="1" applyAlignment="1">
      <alignment horizontal="center" vertical="center"/>
    </xf>
    <xf numFmtId="0" fontId="0" fillId="3" borderId="64" xfId="0" applyFill="1" applyBorder="1" applyAlignment="1">
      <alignment horizontal="center" vertical="center"/>
    </xf>
    <xf numFmtId="0" fontId="14" fillId="3" borderId="64" xfId="0" applyFont="1" applyFill="1" applyBorder="1" applyAlignment="1">
      <alignment horizontal="center" vertical="center" shrinkToFit="1"/>
    </xf>
    <xf numFmtId="0" fontId="6" fillId="3" borderId="64" xfId="0" applyFont="1" applyFill="1" applyBorder="1" applyAlignment="1">
      <alignment horizontal="center" vertical="top"/>
    </xf>
    <xf numFmtId="0" fontId="0" fillId="3" borderId="64" xfId="0" applyFill="1" applyBorder="1" applyAlignment="1">
      <alignment horizontal="centerContinuous" vertical="top"/>
    </xf>
    <xf numFmtId="0" fontId="0" fillId="3" borderId="0" xfId="0" applyFill="1" applyAlignment="1">
      <alignment horizontal="centerContinuous"/>
    </xf>
    <xf numFmtId="0" fontId="0" fillId="3" borderId="0" xfId="0" applyFill="1" applyAlignment="1">
      <alignment horizontal="left" vertical="center"/>
    </xf>
    <xf numFmtId="0" fontId="0" fillId="3" borderId="72" xfId="0" applyFill="1" applyBorder="1" applyAlignment="1">
      <alignment horizontal="center"/>
    </xf>
    <xf numFmtId="0" fontId="7" fillId="3" borderId="72" xfId="0" applyFont="1" applyFill="1" applyBorder="1" applyAlignment="1">
      <alignment horizontal="center"/>
    </xf>
    <xf numFmtId="49" fontId="0" fillId="3" borderId="64" xfId="0" applyNumberFormat="1" applyFill="1" applyBorder="1" applyAlignment="1">
      <alignment horizontal="center" vertical="center"/>
    </xf>
    <xf numFmtId="0" fontId="7" fillId="3" borderId="64" xfId="0" applyFont="1" applyFill="1" applyBorder="1" applyAlignment="1">
      <alignment horizontal="center" vertical="top"/>
    </xf>
    <xf numFmtId="3" fontId="0" fillId="0" borderId="69" xfId="0" applyNumberFormat="1" applyBorder="1" applyAlignment="1">
      <alignment horizontal="left"/>
    </xf>
    <xf numFmtId="3" fontId="8" fillId="0" borderId="16" xfId="0" applyNumberFormat="1" applyFont="1" applyBorder="1" applyAlignment="1">
      <alignment horizontal="center"/>
    </xf>
    <xf numFmtId="179" fontId="8" fillId="0" borderId="0" xfId="0" applyNumberFormat="1" applyFont="1" applyAlignment="1">
      <alignment horizontal="right" vertical="center"/>
    </xf>
    <xf numFmtId="178" fontId="8" fillId="0" borderId="0" xfId="0" applyNumberFormat="1" applyFont="1" applyAlignment="1">
      <alignment horizontal="right" vertical="center"/>
    </xf>
    <xf numFmtId="177" fontId="8" fillId="0" borderId="0" xfId="0" applyNumberFormat="1" applyFont="1" applyAlignment="1">
      <alignment horizontal="right"/>
    </xf>
    <xf numFmtId="3" fontId="8" fillId="0" borderId="16" xfId="0" applyNumberFormat="1" applyFont="1" applyBorder="1" applyAlignment="1">
      <alignment horizontal="center" vertical="center"/>
    </xf>
    <xf numFmtId="176" fontId="8" fillId="0" borderId="0" xfId="0" applyNumberFormat="1" applyFont="1">
      <alignment vertical="center"/>
    </xf>
    <xf numFmtId="178" fontId="8" fillId="0" borderId="0" xfId="0" applyNumberFormat="1" applyFont="1">
      <alignment vertical="center"/>
    </xf>
    <xf numFmtId="180" fontId="8" fillId="0" borderId="0" xfId="0" applyNumberFormat="1" applyFont="1">
      <alignment vertical="center"/>
    </xf>
    <xf numFmtId="179" fontId="8" fillId="0" borderId="17" xfId="0" applyNumberFormat="1" applyFont="1" applyBorder="1" applyAlignment="1">
      <alignment horizontal="center"/>
    </xf>
    <xf numFmtId="179" fontId="8" fillId="0" borderId="0" xfId="0" applyNumberFormat="1" applyFont="1" applyAlignment="1"/>
    <xf numFmtId="38" fontId="8" fillId="0" borderId="0" xfId="1" applyFont="1" applyFill="1" applyBorder="1" applyAlignment="1" applyProtection="1">
      <alignment horizontal="right"/>
      <protection locked="0"/>
    </xf>
    <xf numFmtId="3" fontId="8" fillId="0" borderId="68" xfId="0" applyNumberFormat="1" applyFont="1" applyBorder="1" applyAlignment="1">
      <alignment horizontal="center"/>
    </xf>
    <xf numFmtId="181" fontId="8" fillId="0" borderId="14" xfId="0" applyNumberFormat="1" applyFont="1" applyBorder="1" applyAlignment="1">
      <alignment horizontal="right"/>
    </xf>
    <xf numFmtId="186" fontId="8" fillId="0" borderId="73" xfId="0" applyNumberFormat="1" applyFont="1" applyBorder="1" applyAlignment="1">
      <alignment horizontal="right"/>
    </xf>
    <xf numFmtId="186" fontId="8" fillId="0" borderId="0" xfId="0" applyNumberFormat="1" applyFont="1" applyAlignment="1">
      <alignment horizontal="right"/>
    </xf>
    <xf numFmtId="3" fontId="6" fillId="0" borderId="88" xfId="0" applyNumberFormat="1" applyFont="1" applyBorder="1" applyAlignment="1">
      <alignment horizontal="center"/>
    </xf>
    <xf numFmtId="181" fontId="8" fillId="0" borderId="86" xfId="0" applyNumberFormat="1" applyFont="1" applyBorder="1" applyAlignment="1">
      <alignment horizontal="right"/>
    </xf>
    <xf numFmtId="178" fontId="8" fillId="0" borderId="86" xfId="0" applyNumberFormat="1" applyFont="1" applyBorder="1" applyAlignment="1">
      <alignment horizontal="right"/>
    </xf>
    <xf numFmtId="177" fontId="8" fillId="0" borderId="86" xfId="1" applyNumberFormat="1" applyFont="1" applyFill="1" applyBorder="1" applyAlignment="1">
      <alignment horizontal="right"/>
    </xf>
    <xf numFmtId="0" fontId="8" fillId="0" borderId="78" xfId="0" applyFont="1" applyBorder="1" applyAlignment="1">
      <alignment horizontal="center" vertical="center"/>
    </xf>
    <xf numFmtId="0" fontId="0" fillId="0" borderId="18" xfId="0" applyBorder="1" applyAlignment="1">
      <alignment horizontal="center" vertical="center"/>
    </xf>
    <xf numFmtId="0" fontId="17" fillId="0" borderId="0" xfId="0" applyFont="1" applyAlignment="1"/>
    <xf numFmtId="180" fontId="0" fillId="0" borderId="0" xfId="0" applyNumberFormat="1" applyAlignment="1"/>
    <xf numFmtId="0" fontId="0" fillId="0" borderId="0" xfId="0" applyAlignment="1">
      <alignment vertical="center" wrapText="1" shrinkToFit="1"/>
    </xf>
    <xf numFmtId="0" fontId="0" fillId="0" borderId="0" xfId="0" applyAlignment="1" applyProtection="1">
      <alignment vertical="center" wrapText="1" shrinkToFit="1"/>
      <protection locked="0"/>
    </xf>
    <xf numFmtId="0" fontId="18" fillId="0" borderId="0" xfId="0" applyFont="1" applyAlignment="1"/>
    <xf numFmtId="0" fontId="19" fillId="0" borderId="0" xfId="0" applyFont="1" applyAlignment="1"/>
    <xf numFmtId="0" fontId="2" fillId="0" borderId="0" xfId="2" applyFont="1" applyAlignment="1">
      <alignment horizontal="center"/>
    </xf>
    <xf numFmtId="0" fontId="10" fillId="0" borderId="0" xfId="2" applyAlignment="1">
      <alignment horizontal="center"/>
    </xf>
    <xf numFmtId="0" fontId="8" fillId="2" borderId="2" xfId="2" applyFont="1" applyFill="1" applyBorder="1" applyAlignment="1">
      <alignment horizontal="centerContinuous"/>
    </xf>
    <xf numFmtId="0" fontId="8" fillId="2" borderId="1" xfId="2" applyFont="1" applyFill="1" applyBorder="1" applyAlignment="1">
      <alignment horizontal="centerContinuous"/>
    </xf>
    <xf numFmtId="0" fontId="8" fillId="2" borderId="72" xfId="2" applyFont="1" applyFill="1" applyBorder="1" applyAlignment="1">
      <alignment horizontal="centerContinuous" vertical="center"/>
    </xf>
    <xf numFmtId="0" fontId="8" fillId="2" borderId="73" xfId="2" applyFont="1" applyFill="1" applyBorder="1" applyAlignment="1">
      <alignment horizontal="centerContinuous"/>
    </xf>
    <xf numFmtId="0" fontId="8" fillId="2" borderId="72" xfId="2" applyFont="1" applyFill="1" applyBorder="1"/>
    <xf numFmtId="0" fontId="9" fillId="2" borderId="64" xfId="2" applyFont="1" applyFill="1" applyBorder="1" applyAlignment="1">
      <alignment horizontal="center" vertical="top"/>
    </xf>
    <xf numFmtId="0" fontId="8" fillId="2" borderId="64" xfId="2" applyFont="1" applyFill="1" applyBorder="1" applyAlignment="1">
      <alignment horizontal="center" vertical="center"/>
    </xf>
    <xf numFmtId="0" fontId="8" fillId="0" borderId="73" xfId="2" applyFont="1" applyBorder="1"/>
    <xf numFmtId="3" fontId="25" fillId="0" borderId="23" xfId="2" applyNumberFormat="1" applyFont="1" applyBorder="1"/>
    <xf numFmtId="3" fontId="25" fillId="0" borderId="73" xfId="2" applyNumberFormat="1" applyFont="1" applyBorder="1"/>
    <xf numFmtId="0" fontId="25" fillId="0" borderId="73" xfId="2" applyFont="1" applyBorder="1"/>
    <xf numFmtId="0" fontId="8" fillId="0" borderId="0" xfId="2" applyFont="1" applyAlignment="1">
      <alignment horizontal="center"/>
    </xf>
    <xf numFmtId="180" fontId="8" fillId="0" borderId="65" xfId="2" applyNumberFormat="1" applyFont="1" applyBorder="1" applyAlignment="1">
      <alignment horizontal="right"/>
    </xf>
    <xf numFmtId="176" fontId="8" fillId="0" borderId="0" xfId="2" applyNumberFormat="1" applyFont="1" applyAlignment="1">
      <alignment horizontal="right"/>
    </xf>
    <xf numFmtId="176" fontId="8" fillId="0" borderId="17" xfId="2" applyNumberFormat="1" applyFont="1" applyBorder="1" applyAlignment="1">
      <alignment horizontal="center"/>
    </xf>
    <xf numFmtId="176" fontId="8" fillId="0" borderId="74" xfId="2" applyNumberFormat="1" applyFont="1" applyBorder="1" applyAlignment="1">
      <alignment horizontal="center"/>
    </xf>
    <xf numFmtId="0" fontId="8" fillId="0" borderId="24" xfId="2" applyFont="1" applyBorder="1"/>
    <xf numFmtId="3" fontId="10" fillId="0" borderId="24" xfId="2" applyNumberFormat="1" applyBorder="1"/>
    <xf numFmtId="0" fontId="8" fillId="0" borderId="0" xfId="2" applyFont="1" applyAlignment="1">
      <alignment vertical="center"/>
    </xf>
    <xf numFmtId="0" fontId="10" fillId="0" borderId="0" xfId="2"/>
    <xf numFmtId="0" fontId="70" fillId="0" borderId="0" xfId="2" applyFont="1"/>
    <xf numFmtId="0" fontId="8" fillId="0" borderId="0" xfId="2" applyFont="1"/>
    <xf numFmtId="176" fontId="10" fillId="0" borderId="0" xfId="2" applyNumberFormat="1"/>
    <xf numFmtId="176" fontId="8" fillId="0" borderId="0" xfId="2" applyNumberFormat="1" applyFont="1"/>
    <xf numFmtId="0" fontId="0" fillId="0" borderId="0" xfId="0" applyAlignment="1">
      <alignment horizontal="center"/>
    </xf>
    <xf numFmtId="0" fontId="8" fillId="4" borderId="2" xfId="0" applyFont="1" applyFill="1" applyBorder="1" applyAlignment="1">
      <alignment horizontal="center"/>
    </xf>
    <xf numFmtId="0" fontId="8" fillId="4" borderId="2" xfId="0" applyFont="1" applyFill="1" applyBorder="1" applyAlignment="1">
      <alignment horizontal="centerContinuous" vertical="center"/>
    </xf>
    <xf numFmtId="0" fontId="8" fillId="4" borderId="1" xfId="0" applyFont="1" applyFill="1" applyBorder="1" applyAlignment="1">
      <alignment horizontal="centerContinuous"/>
    </xf>
    <xf numFmtId="0" fontId="8" fillId="4" borderId="64" xfId="0" applyFont="1" applyFill="1" applyBorder="1" applyAlignment="1">
      <alignment horizontal="center" vertical="center"/>
    </xf>
    <xf numFmtId="0" fontId="8" fillId="4" borderId="64" xfId="0" applyFont="1" applyFill="1" applyBorder="1" applyAlignment="1">
      <alignment horizontal="center" vertical="top"/>
    </xf>
    <xf numFmtId="0" fontId="8" fillId="0" borderId="73" xfId="0" applyFont="1" applyBorder="1" applyAlignment="1"/>
    <xf numFmtId="0" fontId="8" fillId="0" borderId="13" xfId="0" applyFont="1" applyBorder="1" applyAlignment="1">
      <alignment horizontal="center"/>
    </xf>
    <xf numFmtId="176" fontId="8" fillId="0" borderId="65" xfId="0" applyNumberFormat="1" applyFont="1" applyBorder="1" applyAlignment="1">
      <alignment horizontal="right"/>
    </xf>
    <xf numFmtId="176" fontId="26" fillId="0" borderId="64" xfId="0" applyNumberFormat="1" applyFont="1" applyBorder="1" applyAlignment="1">
      <alignment horizontal="right"/>
    </xf>
    <xf numFmtId="0" fontId="27" fillId="0" borderId="13" xfId="0" applyFont="1" applyBorder="1" applyAlignment="1">
      <alignment horizontal="right"/>
    </xf>
    <xf numFmtId="0" fontId="27" fillId="0" borderId="74" xfId="0" applyFont="1" applyBorder="1" applyAlignment="1">
      <alignment horizontal="right"/>
    </xf>
    <xf numFmtId="0" fontId="28" fillId="0" borderId="24" xfId="0" applyFont="1" applyBorder="1" applyAlignment="1"/>
    <xf numFmtId="190" fontId="32" fillId="0" borderId="0" xfId="0" applyNumberFormat="1" applyFont="1" applyAlignment="1">
      <alignment horizontal="right" vertical="center"/>
    </xf>
    <xf numFmtId="191" fontId="32" fillId="0" borderId="0" xfId="0" applyNumberFormat="1" applyFont="1" applyAlignment="1">
      <alignment horizontal="right" vertical="center"/>
    </xf>
    <xf numFmtId="192" fontId="32" fillId="0" borderId="0" xfId="0" applyNumberFormat="1" applyFont="1" applyAlignment="1">
      <alignment horizontal="right" vertical="center"/>
    </xf>
    <xf numFmtId="176" fontId="32" fillId="0" borderId="0" xfId="0" applyNumberFormat="1" applyFont="1" applyAlignment="1">
      <alignment horizontal="right" vertical="center"/>
    </xf>
    <xf numFmtId="190" fontId="31" fillId="0" borderId="0" xfId="0" applyNumberFormat="1" applyFont="1">
      <alignment vertical="center"/>
    </xf>
    <xf numFmtId="191" fontId="31" fillId="0" borderId="0" xfId="0" applyNumberFormat="1" applyFont="1">
      <alignment vertical="center"/>
    </xf>
    <xf numFmtId="192" fontId="31" fillId="0" borderId="0" xfId="0" applyNumberFormat="1" applyFont="1">
      <alignment vertical="center"/>
    </xf>
    <xf numFmtId="176" fontId="31" fillId="0" borderId="0" xfId="0" applyNumberFormat="1" applyFont="1">
      <alignment vertical="center"/>
    </xf>
    <xf numFmtId="190" fontId="31" fillId="0" borderId="0" xfId="0" applyNumberFormat="1" applyFont="1" applyAlignment="1">
      <alignment horizontal="right" vertical="center"/>
    </xf>
    <xf numFmtId="191" fontId="31" fillId="0" borderId="0" xfId="0" applyNumberFormat="1" applyFont="1" applyAlignment="1">
      <alignment horizontal="right" vertical="center"/>
    </xf>
    <xf numFmtId="192" fontId="31" fillId="0" borderId="0" xfId="0" applyNumberFormat="1" applyFont="1" applyAlignment="1">
      <alignment horizontal="right" vertical="center"/>
    </xf>
    <xf numFmtId="176" fontId="31" fillId="0" borderId="0" xfId="0" applyNumberFormat="1" applyFont="1" applyAlignment="1">
      <alignment horizontal="right" vertical="center"/>
    </xf>
    <xf numFmtId="0" fontId="33" fillId="0" borderId="84" xfId="0" applyFont="1" applyBorder="1" applyAlignment="1">
      <alignment horizontal="distributed" vertical="center" indent="1" shrinkToFit="1"/>
    </xf>
    <xf numFmtId="190" fontId="31" fillId="0" borderId="83" xfId="0" applyNumberFormat="1" applyFont="1" applyBorder="1" applyAlignment="1">
      <alignment horizontal="right" vertical="center"/>
    </xf>
    <xf numFmtId="191" fontId="31" fillId="0" borderId="83" xfId="0" applyNumberFormat="1" applyFont="1" applyBorder="1" applyAlignment="1">
      <alignment horizontal="right" vertical="center"/>
    </xf>
    <xf numFmtId="192" fontId="31" fillId="0" borderId="83" xfId="0" applyNumberFormat="1" applyFont="1" applyBorder="1" applyAlignment="1">
      <alignment horizontal="right" vertical="center"/>
    </xf>
    <xf numFmtId="0" fontId="33" fillId="0" borderId="0" xfId="0" applyFont="1" applyAlignment="1">
      <alignment horizontal="right" vertical="center"/>
    </xf>
    <xf numFmtId="0" fontId="31" fillId="0" borderId="0" xfId="0" applyFont="1">
      <alignment vertical="center"/>
    </xf>
    <xf numFmtId="0" fontId="31" fillId="0" borderId="0" xfId="0" applyFont="1" applyAlignment="1">
      <alignment horizontal="center" vertical="center" shrinkToFit="1"/>
    </xf>
    <xf numFmtId="0" fontId="0" fillId="0" borderId="31" xfId="0" applyBorder="1" applyAlignment="1"/>
    <xf numFmtId="0" fontId="2" fillId="0" borderId="0" xfId="0" applyFont="1" applyAlignment="1">
      <alignment horizontal="left"/>
    </xf>
    <xf numFmtId="0" fontId="34" fillId="0" borderId="32" xfId="0" applyFont="1" applyBorder="1">
      <alignment vertical="center"/>
    </xf>
    <xf numFmtId="0" fontId="28" fillId="0" borderId="32" xfId="0" applyFont="1" applyBorder="1" applyProtection="1">
      <alignment vertical="center"/>
      <protection locked="0"/>
    </xf>
    <xf numFmtId="0" fontId="8" fillId="0" borderId="68" xfId="0" applyFont="1" applyBorder="1" applyAlignment="1">
      <alignment horizontal="center" vertical="center"/>
    </xf>
    <xf numFmtId="0" fontId="8" fillId="0" borderId="73" xfId="0" applyFont="1" applyBorder="1" applyAlignment="1">
      <alignment horizontal="center" vertical="center" wrapText="1"/>
    </xf>
    <xf numFmtId="0" fontId="8" fillId="0" borderId="84" xfId="0" applyFont="1" applyBorder="1" applyAlignment="1">
      <alignment horizontal="left" vertical="center"/>
    </xf>
    <xf numFmtId="181" fontId="8" fillId="0" borderId="83" xfId="0" applyNumberFormat="1" applyFont="1" applyBorder="1" applyAlignment="1">
      <alignment horizontal="right" vertical="center" wrapText="1"/>
    </xf>
    <xf numFmtId="0" fontId="8" fillId="0" borderId="25" xfId="0" applyFont="1" applyBorder="1" applyAlignment="1">
      <alignment horizontal="left" vertical="center"/>
    </xf>
    <xf numFmtId="181" fontId="8" fillId="0" borderId="0" xfId="0" applyNumberFormat="1" applyFont="1" applyAlignment="1">
      <alignment horizontal="right" vertical="center" wrapText="1"/>
    </xf>
    <xf numFmtId="0" fontId="8" fillId="0" borderId="17" xfId="0" applyFont="1" applyBorder="1" applyAlignment="1"/>
    <xf numFmtId="0" fontId="8" fillId="0" borderId="17" xfId="0" quotePrefix="1" applyFont="1" applyBorder="1" applyAlignment="1">
      <alignment horizontal="center"/>
    </xf>
    <xf numFmtId="0" fontId="8" fillId="0" borderId="17" xfId="0" applyFont="1" applyBorder="1" applyAlignment="1">
      <alignment horizontal="center"/>
    </xf>
    <xf numFmtId="181" fontId="8" fillId="0" borderId="0" xfId="0" applyNumberFormat="1" applyFont="1" applyAlignment="1"/>
    <xf numFmtId="0" fontId="14" fillId="0" borderId="17" xfId="0" applyFont="1" applyBorder="1" applyAlignment="1">
      <alignment horizontal="left"/>
    </xf>
    <xf numFmtId="0" fontId="35" fillId="0" borderId="16" xfId="0" applyFont="1" applyBorder="1">
      <alignment vertical="center"/>
    </xf>
    <xf numFmtId="194" fontId="21" fillId="0" borderId="0" xfId="0" applyNumberFormat="1" applyFont="1">
      <alignment vertical="center"/>
    </xf>
    <xf numFmtId="194" fontId="21" fillId="0" borderId="0" xfId="0" applyNumberFormat="1" applyFont="1" applyAlignment="1">
      <alignment horizontal="right" vertical="center"/>
    </xf>
    <xf numFmtId="0" fontId="35" fillId="0" borderId="16" xfId="0" quotePrefix="1" applyFont="1" applyBorder="1">
      <alignment vertical="center"/>
    </xf>
    <xf numFmtId="0" fontId="35" fillId="0" borderId="87" xfId="0" quotePrefix="1" applyFont="1" applyBorder="1" applyAlignment="1">
      <alignment horizontal="left" vertical="center"/>
    </xf>
    <xf numFmtId="0" fontId="34" fillId="0" borderId="66" xfId="0" applyFont="1" applyBorder="1">
      <alignment vertical="center"/>
    </xf>
    <xf numFmtId="0" fontId="28" fillId="0" borderId="66" xfId="0" applyFont="1" applyBorder="1" applyAlignment="1" applyProtection="1">
      <alignment horizontal="center" vertical="center"/>
      <protection locked="0"/>
    </xf>
    <xf numFmtId="0" fontId="8" fillId="2" borderId="20" xfId="0" applyFont="1" applyFill="1" applyBorder="1" applyAlignment="1">
      <alignment horizontal="center" vertical="center" wrapText="1"/>
    </xf>
    <xf numFmtId="0" fontId="8" fillId="0" borderId="73" xfId="0" applyFont="1" applyBorder="1" applyAlignment="1">
      <alignment horizontal="center" vertical="center"/>
    </xf>
    <xf numFmtId="0" fontId="8" fillId="0" borderId="84" xfId="0" applyFont="1" applyBorder="1">
      <alignment vertical="center"/>
    </xf>
    <xf numFmtId="184" fontId="8" fillId="0" borderId="83" xfId="0" applyNumberFormat="1" applyFont="1" applyBorder="1" applyAlignment="1">
      <alignment horizontal="right" vertical="center"/>
    </xf>
    <xf numFmtId="0" fontId="8" fillId="0" borderId="25" xfId="0" applyFont="1" applyBorder="1">
      <alignment vertical="center"/>
    </xf>
    <xf numFmtId="0" fontId="14" fillId="0" borderId="0" xfId="0" applyFont="1" applyAlignment="1">
      <alignment horizontal="center"/>
    </xf>
    <xf numFmtId="0" fontId="35" fillId="0" borderId="16" xfId="0" quotePrefix="1" applyFont="1" applyBorder="1" applyAlignment="1">
      <alignment horizontal="left" vertical="center"/>
    </xf>
    <xf numFmtId="0" fontId="35" fillId="0" borderId="87" xfId="0" applyFont="1" applyBorder="1" applyAlignment="1">
      <alignment horizontal="left" vertical="center"/>
    </xf>
    <xf numFmtId="0" fontId="36" fillId="0" borderId="0" xfId="0" applyFont="1" applyAlignment="1">
      <alignment horizontal="left" vertical="center"/>
    </xf>
    <xf numFmtId="0" fontId="28" fillId="0" borderId="0" xfId="0" applyFont="1" applyAlignment="1" applyProtection="1">
      <protection locked="0"/>
    </xf>
    <xf numFmtId="0" fontId="8" fillId="2" borderId="2" xfId="0" applyFont="1" applyFill="1" applyBorder="1" applyAlignment="1">
      <alignment horizontal="center" vertical="center"/>
    </xf>
    <xf numFmtId="0" fontId="8" fillId="3" borderId="22"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7" fillId="3" borderId="64" xfId="0" applyFont="1" applyFill="1" applyBorder="1" applyAlignment="1">
      <alignment horizontal="center" vertical="center" shrinkToFit="1"/>
    </xf>
    <xf numFmtId="0" fontId="8" fillId="3" borderId="82" xfId="0" applyFont="1" applyFill="1" applyBorder="1" applyAlignment="1" applyProtection="1">
      <alignment horizontal="center" vertical="center"/>
      <protection locked="0"/>
    </xf>
    <xf numFmtId="0" fontId="8" fillId="3" borderId="64" xfId="0" applyFont="1" applyFill="1" applyBorder="1" applyAlignment="1" applyProtection="1">
      <alignment horizontal="center" vertical="center"/>
      <protection locked="0"/>
    </xf>
    <xf numFmtId="0" fontId="8" fillId="3" borderId="85" xfId="0" applyFont="1" applyFill="1" applyBorder="1" applyAlignment="1" applyProtection="1">
      <alignment horizontal="center" vertical="center"/>
      <protection locked="0"/>
    </xf>
    <xf numFmtId="0" fontId="8" fillId="0" borderId="71" xfId="0" applyFont="1" applyBorder="1" applyAlignment="1"/>
    <xf numFmtId="180" fontId="8" fillId="0" borderId="0" xfId="0" quotePrefix="1" applyNumberFormat="1" applyFont="1" applyAlignment="1">
      <alignment horizontal="right"/>
    </xf>
    <xf numFmtId="0" fontId="8" fillId="0" borderId="74" xfId="0" applyFont="1" applyBorder="1" applyAlignment="1">
      <alignment horizontal="center"/>
    </xf>
    <xf numFmtId="0" fontId="9" fillId="0" borderId="0" xfId="0" applyFont="1" applyAlignment="1" applyProtection="1">
      <protection locked="0"/>
    </xf>
    <xf numFmtId="0" fontId="34" fillId="0" borderId="0" xfId="0" applyFont="1" applyAlignment="1"/>
    <xf numFmtId="0" fontId="8" fillId="5" borderId="72" xfId="0" applyFont="1" applyFill="1" applyBorder="1" applyAlignment="1">
      <alignment horizontal="center" vertical="center"/>
    </xf>
    <xf numFmtId="180" fontId="8" fillId="0" borderId="65" xfId="0" applyNumberFormat="1" applyFont="1" applyBorder="1" applyAlignment="1"/>
    <xf numFmtId="179" fontId="8" fillId="0" borderId="65" xfId="0" applyNumberFormat="1" applyFont="1" applyBorder="1" applyAlignment="1"/>
    <xf numFmtId="181" fontId="21" fillId="0" borderId="0" xfId="0" applyNumberFormat="1" applyFont="1" applyAlignment="1"/>
    <xf numFmtId="181" fontId="9" fillId="0" borderId="0" xfId="0" applyNumberFormat="1" applyFont="1" applyAlignment="1" applyProtection="1">
      <protection locked="0"/>
    </xf>
    <xf numFmtId="179" fontId="8" fillId="0" borderId="0" xfId="0" quotePrefix="1" applyNumberFormat="1" applyFont="1" applyAlignment="1">
      <alignment horizontal="right"/>
    </xf>
    <xf numFmtId="179" fontId="8" fillId="0" borderId="65" xfId="0" applyNumberFormat="1" applyFont="1" applyBorder="1" applyAlignment="1">
      <alignment horizontal="right"/>
    </xf>
    <xf numFmtId="181" fontId="21" fillId="0" borderId="0" xfId="0" applyNumberFormat="1" applyFont="1" applyAlignment="1">
      <alignment horizontal="right"/>
    </xf>
    <xf numFmtId="179" fontId="8" fillId="0" borderId="65" xfId="0" quotePrefix="1" applyNumberFormat="1" applyFont="1" applyBorder="1" applyAlignment="1">
      <alignment horizontal="right"/>
    </xf>
    <xf numFmtId="181" fontId="8" fillId="0" borderId="0" xfId="0" applyNumberFormat="1" applyFont="1" applyAlignment="1" applyProtection="1">
      <alignment horizontal="right"/>
      <protection locked="0"/>
    </xf>
    <xf numFmtId="179" fontId="8" fillId="0" borderId="90" xfId="0" quotePrefix="1" applyNumberFormat="1" applyFont="1" applyBorder="1" applyAlignment="1">
      <alignment horizontal="right"/>
    </xf>
    <xf numFmtId="181" fontId="8" fillId="0" borderId="0" xfId="0" quotePrefix="1" applyNumberFormat="1" applyFont="1" applyAlignment="1">
      <alignment horizontal="right"/>
    </xf>
    <xf numFmtId="0" fontId="20" fillId="0" borderId="0" xfId="0" applyFont="1" applyAlignment="1" applyProtection="1">
      <alignment horizontal="centerContinuous" vertical="center"/>
      <protection locked="0"/>
    </xf>
    <xf numFmtId="0" fontId="39" fillId="4" borderId="2" xfId="0" applyFont="1" applyFill="1" applyBorder="1" applyAlignment="1">
      <alignment horizontal="centerContinuous" vertical="center"/>
    </xf>
    <xf numFmtId="0" fontId="39" fillId="4" borderId="1" xfId="0" applyFont="1" applyFill="1" applyBorder="1" applyAlignment="1">
      <alignment horizontal="centerContinuous" vertical="center"/>
    </xf>
    <xf numFmtId="0" fontId="9" fillId="5" borderId="85" xfId="0" applyFont="1" applyFill="1" applyBorder="1" applyAlignment="1" applyProtection="1">
      <alignment horizontal="centerContinuous" vertical="center"/>
      <protection locked="0"/>
    </xf>
    <xf numFmtId="0" fontId="39" fillId="0" borderId="13" xfId="0" applyFont="1" applyBorder="1" applyAlignment="1">
      <alignment horizontal="center" vertical="center"/>
    </xf>
    <xf numFmtId="0" fontId="39" fillId="0" borderId="17" xfId="0" applyFont="1" applyBorder="1" applyAlignment="1">
      <alignment horizontal="center" vertical="center"/>
    </xf>
    <xf numFmtId="179" fontId="39" fillId="0" borderId="0" xfId="0" applyNumberFormat="1" applyFont="1" applyAlignment="1"/>
    <xf numFmtId="0" fontId="39" fillId="0" borderId="17" xfId="0" applyFont="1" applyBorder="1" applyAlignment="1">
      <alignment horizontal="left" vertical="center"/>
    </xf>
    <xf numFmtId="179" fontId="39" fillId="0" borderId="0" xfId="0" applyNumberFormat="1" applyFont="1" applyAlignment="1">
      <alignment horizontal="right"/>
    </xf>
    <xf numFmtId="0" fontId="39" fillId="0" borderId="17" xfId="0" applyFont="1" applyBorder="1" applyAlignment="1">
      <alignment horizontal="center" vertical="center" shrinkToFit="1"/>
    </xf>
    <xf numFmtId="0" fontId="39" fillId="0" borderId="0" xfId="0" applyFont="1" applyAlignment="1">
      <alignment horizontal="left" vertical="center"/>
    </xf>
    <xf numFmtId="41" fontId="39" fillId="0" borderId="0" xfId="0" applyNumberFormat="1" applyFont="1" applyAlignment="1">
      <alignment horizontal="right"/>
    </xf>
    <xf numFmtId="0" fontId="39" fillId="0" borderId="13" xfId="0" applyFont="1" applyBorder="1" applyAlignment="1">
      <alignment horizontal="left" vertical="center"/>
    </xf>
    <xf numFmtId="41" fontId="8" fillId="0" borderId="0" xfId="0" applyNumberFormat="1" applyFont="1" applyAlignment="1">
      <alignment horizontal="right"/>
    </xf>
    <xf numFmtId="0" fontId="39" fillId="0" borderId="87" xfId="0" applyFont="1" applyBorder="1" applyAlignment="1">
      <alignment horizontal="left" vertical="center"/>
    </xf>
    <xf numFmtId="0" fontId="39" fillId="3" borderId="2" xfId="0" applyFont="1" applyFill="1" applyBorder="1" applyAlignment="1">
      <alignment horizontal="centerContinuous" vertical="center"/>
    </xf>
    <xf numFmtId="0" fontId="39" fillId="3" borderId="1" xfId="0" applyFont="1" applyFill="1" applyBorder="1" applyAlignment="1">
      <alignment horizontal="centerContinuous" vertical="center"/>
    </xf>
    <xf numFmtId="179" fontId="8" fillId="0" borderId="64" xfId="0" applyNumberFormat="1" applyFont="1" applyBorder="1" applyAlignment="1">
      <alignment horizontal="right"/>
    </xf>
    <xf numFmtId="0" fontId="8" fillId="0" borderId="13" xfId="0" applyFont="1" applyBorder="1" applyAlignment="1">
      <alignment horizontal="center" vertical="center"/>
    </xf>
    <xf numFmtId="3" fontId="8" fillId="0" borderId="0" xfId="0" applyNumberFormat="1" applyFont="1" applyAlignment="1">
      <alignment horizontal="right" vertical="center"/>
    </xf>
    <xf numFmtId="0" fontId="8" fillId="0" borderId="74" xfId="0" applyFont="1" applyBorder="1" applyAlignment="1">
      <alignment horizontal="center" vertical="center"/>
    </xf>
    <xf numFmtId="0" fontId="0" fillId="0" borderId="24" xfId="0" applyBorder="1" applyAlignment="1"/>
    <xf numFmtId="179" fontId="0" fillId="0" borderId="0" xfId="0" applyNumberFormat="1" applyAlignment="1" applyProtection="1">
      <protection locked="0"/>
    </xf>
    <xf numFmtId="0" fontId="6" fillId="0" borderId="0" xfId="0" applyFont="1" applyAlignment="1">
      <alignment horizontal="center" vertical="center"/>
    </xf>
    <xf numFmtId="3" fontId="44" fillId="0" borderId="64" xfId="0" applyNumberFormat="1" applyFont="1" applyBorder="1" applyAlignment="1"/>
    <xf numFmtId="3" fontId="44" fillId="0" borderId="0" xfId="0" applyNumberFormat="1" applyFont="1" applyAlignment="1"/>
    <xf numFmtId="0" fontId="39" fillId="0" borderId="73" xfId="0" applyFont="1" applyBorder="1">
      <alignment vertical="center"/>
    </xf>
    <xf numFmtId="0" fontId="0" fillId="0" borderId="73" xfId="0" applyBorder="1" applyAlignment="1"/>
    <xf numFmtId="0" fontId="8" fillId="3" borderId="75" xfId="0" applyFont="1" applyFill="1" applyBorder="1" applyAlignment="1" applyProtection="1">
      <alignment horizontal="center" vertical="center" wrapText="1"/>
      <protection locked="0"/>
    </xf>
    <xf numFmtId="0" fontId="8" fillId="3" borderId="64" xfId="0" applyFont="1" applyFill="1" applyBorder="1" applyAlignment="1" applyProtection="1">
      <alignment horizontal="center" vertical="center" wrapText="1"/>
      <protection locked="0"/>
    </xf>
    <xf numFmtId="0" fontId="8" fillId="3" borderId="82" xfId="0" applyFont="1" applyFill="1" applyBorder="1" applyAlignment="1" applyProtection="1">
      <alignment horizontal="center" vertical="center" wrapText="1"/>
      <protection locked="0"/>
    </xf>
    <xf numFmtId="0" fontId="8" fillId="3" borderId="85" xfId="0" applyFont="1" applyFill="1" applyBorder="1" applyAlignment="1" applyProtection="1">
      <alignment horizontal="center" vertical="center" wrapText="1"/>
      <protection locked="0"/>
    </xf>
    <xf numFmtId="0" fontId="0" fillId="0" borderId="24" xfId="0" applyBorder="1" applyAlignment="1" applyProtection="1">
      <protection locked="0"/>
    </xf>
    <xf numFmtId="0" fontId="8" fillId="0" borderId="0" xfId="0" applyFont="1" applyAlignment="1" applyProtection="1">
      <protection locked="0"/>
    </xf>
    <xf numFmtId="0" fontId="0" fillId="0" borderId="0" xfId="0" applyAlignment="1" applyProtection="1">
      <alignment shrinkToFit="1"/>
      <protection locked="0"/>
    </xf>
    <xf numFmtId="0" fontId="0" fillId="2" borderId="72" xfId="0" applyFill="1" applyBorder="1" applyAlignment="1">
      <alignment horizontal="centerContinuous" vertical="center" wrapText="1"/>
    </xf>
    <xf numFmtId="0" fontId="9" fillId="2" borderId="72" xfId="0" applyFont="1" applyFill="1" applyBorder="1" applyAlignment="1">
      <alignment horizontal="centerContinuous" vertical="center" wrapText="1"/>
    </xf>
    <xf numFmtId="0" fontId="8" fillId="0" borderId="68" xfId="0" applyFont="1" applyBorder="1" applyAlignment="1"/>
    <xf numFmtId="179" fontId="8" fillId="0" borderId="17" xfId="0" applyNumberFormat="1" applyFont="1" applyBorder="1" applyAlignment="1">
      <alignment horizontal="center" vertical="center"/>
    </xf>
    <xf numFmtId="3" fontId="8" fillId="0" borderId="0" xfId="0" applyNumberFormat="1" applyFont="1" applyAlignment="1" applyProtection="1">
      <alignment horizontal="right"/>
      <protection locked="0"/>
    </xf>
    <xf numFmtId="3" fontId="8" fillId="0" borderId="0" xfId="0" applyNumberFormat="1" applyFont="1" applyAlignment="1" applyProtection="1">
      <protection locked="0"/>
    </xf>
    <xf numFmtId="195" fontId="8" fillId="0" borderId="0" xfId="0" applyNumberFormat="1" applyFont="1" applyAlignment="1" applyProtection="1">
      <alignment horizontal="right"/>
      <protection locked="0"/>
    </xf>
    <xf numFmtId="179" fontId="8" fillId="0" borderId="39" xfId="0" applyNumberFormat="1" applyFont="1" applyBorder="1" applyAlignment="1">
      <alignment horizontal="center" vertical="center"/>
    </xf>
    <xf numFmtId="3" fontId="8" fillId="0" borderId="66" xfId="0" applyNumberFormat="1" applyFont="1" applyBorder="1" applyAlignment="1" applyProtection="1">
      <alignment horizontal="right"/>
      <protection locked="0"/>
    </xf>
    <xf numFmtId="3" fontId="8" fillId="0" borderId="66" xfId="0" applyNumberFormat="1" applyFont="1" applyBorder="1" applyAlignment="1" applyProtection="1">
      <protection locked="0"/>
    </xf>
    <xf numFmtId="0" fontId="0" fillId="2" borderId="3" xfId="0" applyFill="1" applyBorder="1" applyAlignment="1" applyProtection="1">
      <alignment horizontal="center" vertical="center"/>
      <protection locked="0"/>
    </xf>
    <xf numFmtId="0" fontId="0" fillId="2" borderId="79" xfId="0" applyFill="1" applyBorder="1" applyAlignment="1">
      <alignment horizontal="center" vertical="center" wrapText="1"/>
    </xf>
    <xf numFmtId="0" fontId="14" fillId="2" borderId="72" xfId="0" applyFont="1" applyFill="1" applyBorder="1" applyAlignment="1">
      <alignment horizontal="centerContinuous" vertical="center" wrapText="1"/>
    </xf>
    <xf numFmtId="176" fontId="8" fillId="0" borderId="0" xfId="0" applyNumberFormat="1" applyFont="1" applyAlignment="1" applyProtection="1">
      <alignment horizontal="right"/>
      <protection locked="0"/>
    </xf>
    <xf numFmtId="3" fontId="21" fillId="0" borderId="0" xfId="0" applyNumberFormat="1" applyFont="1" applyAlignment="1" applyProtection="1">
      <alignment horizontal="right"/>
      <protection locked="0"/>
    </xf>
    <xf numFmtId="3" fontId="21" fillId="0" borderId="0" xfId="0" applyNumberFormat="1" applyFont="1" applyAlignment="1" applyProtection="1">
      <protection locked="0"/>
    </xf>
    <xf numFmtId="179" fontId="8" fillId="0" borderId="29" xfId="0" applyNumberFormat="1" applyFont="1" applyBorder="1" applyAlignment="1">
      <alignment horizontal="center" vertical="center"/>
    </xf>
    <xf numFmtId="3" fontId="21" fillId="0" borderId="8" xfId="0" applyNumberFormat="1" applyFont="1" applyBorder="1" applyAlignment="1" applyProtection="1">
      <alignment horizontal="right"/>
      <protection locked="0"/>
    </xf>
    <xf numFmtId="3" fontId="21" fillId="0" borderId="8" xfId="0" applyNumberFormat="1" applyFont="1" applyBorder="1" applyAlignment="1" applyProtection="1">
      <protection locked="0"/>
    </xf>
    <xf numFmtId="3" fontId="8" fillId="0" borderId="74" xfId="0" applyNumberFormat="1" applyFont="1" applyBorder="1" applyAlignment="1">
      <alignment horizontal="center" vertical="center"/>
    </xf>
    <xf numFmtId="0" fontId="0" fillId="0" borderId="0" xfId="0" applyAlignment="1" applyProtection="1">
      <alignment horizontal="right"/>
      <protection locked="0"/>
    </xf>
    <xf numFmtId="0" fontId="46" fillId="0" borderId="0" xfId="0" applyFont="1" applyAlignment="1"/>
    <xf numFmtId="0" fontId="8" fillId="3" borderId="1" xfId="0" applyFont="1" applyFill="1" applyBorder="1" applyAlignment="1">
      <alignment horizontal="center" vertical="center" wrapText="1"/>
    </xf>
    <xf numFmtId="0" fontId="8" fillId="3" borderId="0" xfId="0" applyFont="1" applyFill="1" applyAlignment="1">
      <alignment horizontal="center" vertical="center" wrapText="1"/>
    </xf>
    <xf numFmtId="0" fontId="34" fillId="0" borderId="68" xfId="0" applyFont="1" applyBorder="1" applyAlignment="1"/>
    <xf numFmtId="0" fontId="34" fillId="0" borderId="73" xfId="0" applyFont="1" applyBorder="1" applyAlignment="1"/>
    <xf numFmtId="0" fontId="8" fillId="0" borderId="17" xfId="0" applyFont="1" applyBorder="1" applyAlignment="1">
      <alignment horizontal="center" vertical="center"/>
    </xf>
    <xf numFmtId="3" fontId="16" fillId="0" borderId="24" xfId="0" applyNumberFormat="1" applyFont="1" applyBorder="1" applyAlignment="1"/>
    <xf numFmtId="0" fontId="16" fillId="0" borderId="0" xfId="0" applyFont="1" applyAlignment="1"/>
    <xf numFmtId="0" fontId="47" fillId="0" borderId="0" xfId="0" applyFont="1" applyAlignment="1"/>
    <xf numFmtId="0" fontId="21" fillId="0" borderId="0" xfId="0" applyFont="1" applyAlignment="1"/>
    <xf numFmtId="0" fontId="34" fillId="0" borderId="0" xfId="0" applyFont="1" applyAlignment="1">
      <alignment horizontal="right"/>
    </xf>
    <xf numFmtId="0" fontId="8" fillId="3" borderId="73" xfId="0" applyFont="1" applyFill="1" applyBorder="1" applyAlignment="1">
      <alignment horizontal="center" vertical="center"/>
    </xf>
    <xf numFmtId="0" fontId="8" fillId="3" borderId="72" xfId="0" applyFont="1" applyFill="1" applyBorder="1" applyAlignment="1">
      <alignment horizontal="center" vertical="center" wrapText="1"/>
    </xf>
    <xf numFmtId="41" fontId="8" fillId="0" borderId="0" xfId="0" quotePrefix="1" applyNumberFormat="1" applyFont="1" applyAlignment="1">
      <alignment horizontal="right"/>
    </xf>
    <xf numFmtId="0" fontId="34" fillId="0" borderId="24" xfId="0" applyFont="1" applyBorder="1" applyAlignment="1"/>
    <xf numFmtId="3" fontId="8" fillId="3" borderId="83" xfId="0" applyNumberFormat="1" applyFont="1" applyFill="1" applyBorder="1" applyAlignment="1">
      <alignment horizontal="centerContinuous" vertical="top"/>
    </xf>
    <xf numFmtId="3" fontId="8" fillId="0" borderId="0" xfId="0" applyNumberFormat="1" applyFont="1" applyAlignment="1">
      <alignment horizontal="centerContinuous" vertical="top"/>
    </xf>
    <xf numFmtId="3" fontId="8" fillId="0" borderId="64" xfId="0" applyNumberFormat="1" applyFont="1" applyBorder="1" applyAlignment="1">
      <alignment horizontal="center" vertical="center"/>
    </xf>
    <xf numFmtId="0" fontId="8" fillId="3" borderId="0" xfId="0" applyFont="1" applyFill="1" applyAlignment="1">
      <alignment horizontal="center"/>
    </xf>
    <xf numFmtId="0" fontId="8" fillId="3" borderId="0" xfId="0" applyFont="1" applyFill="1" applyAlignment="1">
      <alignment horizontal="center" vertical="center"/>
    </xf>
    <xf numFmtId="0" fontId="8" fillId="3" borderId="79" xfId="0" applyFont="1" applyFill="1" applyBorder="1" applyAlignment="1">
      <alignment horizontal="center" vertical="center"/>
    </xf>
    <xf numFmtId="0" fontId="9" fillId="3" borderId="85"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198" fontId="8" fillId="0" borderId="0" xfId="0" applyNumberFormat="1" applyFont="1" applyAlignment="1"/>
    <xf numFmtId="198" fontId="8" fillId="0" borderId="0" xfId="0" applyNumberFormat="1" applyFont="1" applyAlignment="1">
      <alignment horizontal="right"/>
    </xf>
    <xf numFmtId="0" fontId="47" fillId="0" borderId="0" xfId="4" applyNumberFormat="1" applyFont="1"/>
    <xf numFmtId="0" fontId="28" fillId="0" borderId="0" xfId="4" applyNumberFormat="1" applyFont="1" applyProtection="1">
      <protection locked="0"/>
    </xf>
    <xf numFmtId="0" fontId="49" fillId="0" borderId="0" xfId="4" applyNumberFormat="1" applyFont="1"/>
    <xf numFmtId="0" fontId="16" fillId="8" borderId="0" xfId="4" applyNumberFormat="1" applyFont="1" applyFill="1" applyAlignment="1">
      <alignment horizontal="center" vertical="center"/>
    </xf>
    <xf numFmtId="0" fontId="45" fillId="8" borderId="0" xfId="4" applyNumberFormat="1" applyFont="1" applyFill="1" applyAlignment="1">
      <alignment horizontal="center" vertical="center" wrapText="1"/>
    </xf>
    <xf numFmtId="0" fontId="51" fillId="5" borderId="0" xfId="4" applyNumberFormat="1" applyFont="1" applyFill="1" applyAlignment="1">
      <alignment horizontal="center" vertical="center" wrapText="1"/>
    </xf>
    <xf numFmtId="0" fontId="16" fillId="5" borderId="82" xfId="4" applyNumberFormat="1" applyFont="1" applyFill="1" applyBorder="1" applyAlignment="1">
      <alignment horizontal="center" vertical="center" wrapText="1"/>
    </xf>
    <xf numFmtId="0" fontId="28" fillId="5" borderId="0" xfId="4" applyNumberFormat="1" applyFont="1" applyFill="1" applyAlignment="1">
      <alignment horizontal="center" vertical="center" wrapText="1"/>
    </xf>
    <xf numFmtId="0" fontId="21" fillId="0" borderId="68" xfId="4" applyNumberFormat="1" applyFont="1" applyBorder="1"/>
    <xf numFmtId="3" fontId="47" fillId="0" borderId="73" xfId="4" applyFont="1" applyBorder="1"/>
    <xf numFmtId="179" fontId="28" fillId="0" borderId="0" xfId="4" applyNumberFormat="1" applyFont="1" applyAlignment="1">
      <alignment vertical="center"/>
    </xf>
    <xf numFmtId="180" fontId="28" fillId="0" borderId="0" xfId="4" applyNumberFormat="1" applyFont="1" applyAlignment="1">
      <alignment horizontal="right" vertical="center"/>
    </xf>
    <xf numFmtId="179" fontId="28" fillId="0" borderId="0" xfId="4" applyNumberFormat="1" applyFont="1" applyAlignment="1">
      <alignment horizontal="right" vertical="center"/>
    </xf>
    <xf numFmtId="180" fontId="28" fillId="0" borderId="0" xfId="4" applyNumberFormat="1" applyFont="1" applyAlignment="1">
      <alignment vertical="center"/>
    </xf>
    <xf numFmtId="0" fontId="0" fillId="0" borderId="0" xfId="4" applyNumberFormat="1" applyFont="1" applyAlignment="1">
      <alignment horizontal="center" vertical="center"/>
    </xf>
    <xf numFmtId="179" fontId="9" fillId="0" borderId="65" xfId="13" applyNumberFormat="1" applyBorder="1" applyAlignment="1">
      <alignment horizontal="right" vertical="center" shrinkToFit="1"/>
    </xf>
    <xf numFmtId="179" fontId="9" fillId="0" borderId="0" xfId="13" applyNumberFormat="1" applyAlignment="1">
      <alignment horizontal="right" vertical="center"/>
    </xf>
    <xf numFmtId="179" fontId="9" fillId="0" borderId="0" xfId="4" applyNumberFormat="1" applyAlignment="1">
      <alignment horizontal="right" vertical="center"/>
    </xf>
    <xf numFmtId="179" fontId="9" fillId="0" borderId="0" xfId="13" applyNumberFormat="1" applyAlignment="1">
      <alignment horizontal="right" vertical="center" shrinkToFit="1"/>
    </xf>
    <xf numFmtId="179" fontId="9" fillId="0" borderId="0" xfId="4" applyNumberFormat="1" applyAlignment="1">
      <alignment horizontal="right" vertical="center" shrinkToFit="1"/>
    </xf>
    <xf numFmtId="188" fontId="28" fillId="0" borderId="0" xfId="4" applyNumberFormat="1" applyFont="1" applyAlignment="1">
      <alignment horizontal="right" vertical="center"/>
    </xf>
    <xf numFmtId="199" fontId="0" fillId="0" borderId="8" xfId="4" applyNumberFormat="1" applyFont="1" applyBorder="1" applyAlignment="1">
      <alignment horizontal="center" vertical="center"/>
    </xf>
    <xf numFmtId="179" fontId="9" fillId="0" borderId="27" xfId="13" applyNumberFormat="1" applyBorder="1" applyAlignment="1">
      <alignment horizontal="right" vertical="center" shrinkToFit="1"/>
    </xf>
    <xf numFmtId="179" fontId="9" fillId="0" borderId="8" xfId="13" applyNumberFormat="1" applyBorder="1" applyAlignment="1">
      <alignment horizontal="right" vertical="center"/>
    </xf>
    <xf numFmtId="180" fontId="28" fillId="0" borderId="8" xfId="4" applyNumberFormat="1" applyFont="1" applyBorder="1" applyAlignment="1">
      <alignment horizontal="right" vertical="center"/>
    </xf>
    <xf numFmtId="179" fontId="9" fillId="0" borderId="8" xfId="4" applyNumberFormat="1" applyBorder="1" applyAlignment="1">
      <alignment horizontal="right" vertical="center"/>
    </xf>
    <xf numFmtId="179" fontId="9" fillId="0" borderId="8" xfId="13" applyNumberFormat="1" applyBorder="1" applyAlignment="1">
      <alignment horizontal="right" vertical="center" shrinkToFit="1"/>
    </xf>
    <xf numFmtId="179" fontId="9" fillId="0" borderId="8" xfId="4" applyNumberFormat="1" applyBorder="1" applyAlignment="1">
      <alignment horizontal="right" vertical="center" shrinkToFit="1"/>
    </xf>
    <xf numFmtId="179" fontId="0" fillId="0" borderId="8" xfId="4" applyNumberFormat="1" applyFont="1" applyBorder="1" applyAlignment="1">
      <alignment horizontal="right" vertical="center"/>
    </xf>
    <xf numFmtId="0" fontId="6" fillId="0" borderId="86" xfId="4" applyNumberFormat="1" applyFont="1" applyBorder="1" applyAlignment="1">
      <alignment horizontal="center" vertical="center"/>
    </xf>
    <xf numFmtId="179" fontId="9" fillId="0" borderId="83" xfId="13" applyNumberFormat="1" applyBorder="1" applyAlignment="1">
      <alignment horizontal="right" vertical="center"/>
    </xf>
    <xf numFmtId="180" fontId="9" fillId="0" borderId="8" xfId="13" applyNumberFormat="1" applyBorder="1" applyAlignment="1">
      <alignment horizontal="right" vertical="center"/>
    </xf>
    <xf numFmtId="179" fontId="9" fillId="0" borderId="83" xfId="4" applyNumberFormat="1" applyBorder="1" applyAlignment="1">
      <alignment horizontal="right" vertical="center"/>
    </xf>
    <xf numFmtId="179" fontId="9" fillId="0" borderId="83" xfId="13" applyNumberFormat="1" applyBorder="1" applyAlignment="1">
      <alignment horizontal="right" vertical="center" shrinkToFit="1"/>
    </xf>
    <xf numFmtId="179" fontId="9" fillId="0" borderId="83" xfId="4" applyNumberFormat="1" applyBorder="1" applyAlignment="1">
      <alignment horizontal="right" vertical="center" shrinkToFit="1"/>
    </xf>
    <xf numFmtId="0" fontId="28" fillId="0" borderId="0" xfId="4" applyNumberFormat="1" applyFont="1"/>
    <xf numFmtId="3" fontId="47" fillId="0" borderId="0" xfId="4" applyFont="1"/>
    <xf numFmtId="3" fontId="28" fillId="0" borderId="0" xfId="4" applyFont="1"/>
    <xf numFmtId="180" fontId="28" fillId="0" borderId="0" xfId="4" applyNumberFormat="1" applyFont="1" applyAlignment="1">
      <alignment horizontal="right"/>
    </xf>
    <xf numFmtId="0" fontId="16" fillId="2" borderId="0" xfId="4" applyNumberFormat="1" applyFont="1" applyFill="1" applyAlignment="1">
      <alignment horizontal="center" vertical="center" shrinkToFit="1"/>
    </xf>
    <xf numFmtId="0" fontId="16" fillId="5" borderId="85" xfId="4" applyNumberFormat="1" applyFont="1" applyFill="1" applyBorder="1" applyAlignment="1">
      <alignment horizontal="center" vertical="center" wrapText="1"/>
    </xf>
    <xf numFmtId="0" fontId="28" fillId="0" borderId="0" xfId="4" applyNumberFormat="1" applyFont="1" applyAlignment="1">
      <alignment horizontal="center" vertical="center"/>
    </xf>
    <xf numFmtId="179" fontId="28" fillId="0" borderId="65" xfId="4" applyNumberFormat="1" applyFont="1" applyBorder="1" applyAlignment="1">
      <alignment vertical="center"/>
    </xf>
    <xf numFmtId="179" fontId="0" fillId="0" borderId="0" xfId="4" applyNumberFormat="1" applyFont="1" applyAlignment="1">
      <alignment horizontal="right" vertical="center"/>
    </xf>
    <xf numFmtId="179" fontId="0" fillId="0" borderId="0" xfId="4" applyNumberFormat="1" applyFont="1" applyAlignment="1">
      <alignment horizontal="right" vertical="center" shrinkToFit="1"/>
    </xf>
    <xf numFmtId="3" fontId="34" fillId="0" borderId="0" xfId="4" applyFont="1"/>
    <xf numFmtId="179" fontId="28" fillId="0" borderId="27" xfId="4" applyNumberFormat="1" applyFont="1" applyBorder="1" applyAlignment="1">
      <alignment vertical="center"/>
    </xf>
    <xf numFmtId="179" fontId="0" fillId="0" borderId="8" xfId="4" applyNumberFormat="1" applyFont="1" applyBorder="1" applyAlignment="1">
      <alignment horizontal="right" vertical="center" shrinkToFit="1"/>
    </xf>
    <xf numFmtId="179" fontId="28" fillId="0" borderId="28" xfId="4" applyNumberFormat="1" applyFont="1" applyBorder="1" applyAlignment="1">
      <alignment vertical="center"/>
    </xf>
    <xf numFmtId="0" fontId="0" fillId="0" borderId="0" xfId="4" applyNumberFormat="1" applyFont="1" applyProtection="1">
      <protection locked="0"/>
    </xf>
    <xf numFmtId="3" fontId="0" fillId="0" borderId="0" xfId="4" applyFont="1"/>
    <xf numFmtId="180" fontId="0" fillId="0" borderId="0" xfId="4" applyNumberFormat="1" applyFont="1" applyAlignment="1">
      <alignment horizontal="right"/>
    </xf>
    <xf numFmtId="0" fontId="8" fillId="5" borderId="1" xfId="0" applyFont="1" applyFill="1" applyBorder="1" applyAlignment="1"/>
    <xf numFmtId="194" fontId="8" fillId="0" borderId="72" xfId="0" applyNumberFormat="1" applyFont="1" applyBorder="1" applyAlignment="1"/>
    <xf numFmtId="188" fontId="8" fillId="0" borderId="64" xfId="0" applyNumberFormat="1" applyFont="1" applyBorder="1" applyAlignment="1"/>
    <xf numFmtId="188" fontId="8" fillId="0" borderId="0" xfId="0" applyNumberFormat="1" applyFont="1" applyAlignment="1"/>
    <xf numFmtId="3" fontId="8" fillId="0" borderId="64" xfId="0" applyNumberFormat="1" applyFont="1" applyBorder="1" applyAlignment="1"/>
    <xf numFmtId="178" fontId="8" fillId="0" borderId="65" xfId="0" applyNumberFormat="1" applyFont="1" applyBorder="1" applyAlignment="1">
      <alignment horizontal="right"/>
    </xf>
    <xf numFmtId="178" fontId="8" fillId="0" borderId="0" xfId="0" applyNumberFormat="1" applyFont="1" applyAlignment="1" applyProtection="1">
      <protection locked="0"/>
    </xf>
    <xf numFmtId="0" fontId="9" fillId="0" borderId="24" xfId="0" applyFont="1" applyBorder="1" applyAlignment="1" applyProtection="1">
      <protection locked="0"/>
    </xf>
    <xf numFmtId="0" fontId="8" fillId="8" borderId="72" xfId="0" applyFont="1" applyFill="1" applyBorder="1" applyAlignment="1">
      <alignment horizontal="center" vertical="center" wrapText="1"/>
    </xf>
    <xf numFmtId="0" fontId="0" fillId="8" borderId="72" xfId="0" applyFill="1" applyBorder="1" applyAlignment="1">
      <alignment horizontal="center" vertical="center" wrapText="1"/>
    </xf>
    <xf numFmtId="0" fontId="9" fillId="5" borderId="72" xfId="0" applyFont="1" applyFill="1" applyBorder="1" applyAlignment="1">
      <alignment horizontal="center" vertical="center" wrapText="1"/>
    </xf>
    <xf numFmtId="0" fontId="0" fillId="0" borderId="72" xfId="0" applyBorder="1" applyAlignment="1"/>
    <xf numFmtId="0" fontId="8" fillId="0" borderId="64" xfId="0" applyFont="1" applyBorder="1" applyAlignment="1"/>
    <xf numFmtId="0" fontId="8" fillId="0" borderId="17" xfId="0" applyFont="1" applyBorder="1" applyAlignment="1">
      <alignment horizontal="left" vertical="center"/>
    </xf>
    <xf numFmtId="0" fontId="8" fillId="0" borderId="68" xfId="3" applyNumberFormat="1" applyFont="1" applyBorder="1"/>
    <xf numFmtId="0" fontId="8" fillId="0" borderId="73" xfId="3" applyNumberFormat="1" applyFont="1" applyBorder="1"/>
    <xf numFmtId="0" fontId="8" fillId="0" borderId="17" xfId="3" applyNumberFormat="1" applyFont="1" applyBorder="1" applyAlignment="1">
      <alignment horizontal="center" vertical="center"/>
    </xf>
    <xf numFmtId="187" fontId="8" fillId="0" borderId="0" xfId="3" applyNumberFormat="1" applyFont="1" applyAlignment="1">
      <alignment horizontal="right"/>
    </xf>
    <xf numFmtId="181" fontId="8" fillId="0" borderId="0" xfId="3" applyNumberFormat="1" applyFont="1" applyAlignment="1">
      <alignment horizontal="right"/>
    </xf>
    <xf numFmtId="0" fontId="8" fillId="0" borderId="0" xfId="3" applyNumberFormat="1" applyFont="1" applyAlignment="1">
      <alignment horizontal="center" vertical="center"/>
    </xf>
    <xf numFmtId="187" fontId="8" fillId="0" borderId="64" xfId="3" applyNumberFormat="1" applyFont="1" applyBorder="1" applyAlignment="1">
      <alignment horizontal="right"/>
    </xf>
    <xf numFmtId="0" fontId="8" fillId="0" borderId="74" xfId="3" applyNumberFormat="1" applyFont="1" applyBorder="1" applyAlignment="1">
      <alignment horizontal="center" vertical="center"/>
    </xf>
    <xf numFmtId="210" fontId="8" fillId="0" borderId="0" xfId="3" applyNumberFormat="1" applyFont="1" applyAlignment="1">
      <alignment horizontal="right"/>
    </xf>
    <xf numFmtId="0" fontId="0" fillId="0" borderId="24" xfId="3" applyNumberFormat="1" applyFont="1" applyBorder="1"/>
    <xf numFmtId="184" fontId="0" fillId="0" borderId="0" xfId="3" applyFont="1"/>
    <xf numFmtId="0" fontId="0" fillId="0" borderId="0" xfId="3" applyNumberFormat="1" applyFont="1"/>
    <xf numFmtId="0" fontId="0" fillId="0" borderId="0" xfId="3" applyNumberFormat="1" applyFont="1" applyProtection="1">
      <protection locked="0"/>
    </xf>
    <xf numFmtId="184" fontId="36" fillId="0" borderId="0" xfId="0" applyNumberFormat="1" applyFont="1" applyAlignment="1"/>
    <xf numFmtId="200" fontId="8" fillId="0" borderId="65" xfId="0" applyNumberFormat="1" applyFont="1" applyBorder="1" applyAlignment="1"/>
    <xf numFmtId="200" fontId="8" fillId="0" borderId="0" xfId="0" applyNumberFormat="1" applyFont="1" applyAlignment="1"/>
    <xf numFmtId="4" fontId="21" fillId="0" borderId="65" xfId="0" applyNumberFormat="1" applyFont="1" applyBorder="1" applyAlignment="1">
      <alignment horizontal="right"/>
    </xf>
    <xf numFmtId="4" fontId="21" fillId="0" borderId="0" xfId="0" applyNumberFormat="1" applyFont="1" applyAlignment="1">
      <alignment horizontal="right"/>
    </xf>
    <xf numFmtId="3" fontId="21" fillId="0" borderId="0" xfId="0" applyNumberFormat="1" applyFont="1" applyAlignment="1">
      <alignment horizontal="right"/>
    </xf>
    <xf numFmtId="184" fontId="21" fillId="0" borderId="0" xfId="0" applyNumberFormat="1" applyFont="1" applyAlignment="1">
      <alignment horizontal="right"/>
    </xf>
    <xf numFmtId="0" fontId="8" fillId="0" borderId="19" xfId="0" applyFont="1" applyBorder="1" applyAlignment="1">
      <alignment horizontal="center"/>
    </xf>
    <xf numFmtId="4" fontId="36" fillId="0" borderId="51" xfId="0" applyNumberFormat="1" applyFont="1" applyBorder="1" applyAlignment="1"/>
    <xf numFmtId="4" fontId="36" fillId="0" borderId="11" xfId="0" applyNumberFormat="1" applyFont="1" applyBorder="1" applyAlignment="1"/>
    <xf numFmtId="3" fontId="36" fillId="0" borderId="11" xfId="0" applyNumberFormat="1" applyFont="1" applyBorder="1" applyAlignment="1"/>
    <xf numFmtId="3" fontId="36" fillId="0" borderId="11" xfId="0" applyNumberFormat="1" applyFont="1" applyBorder="1" applyAlignment="1">
      <alignment horizontal="right"/>
    </xf>
    <xf numFmtId="184" fontId="36" fillId="0" borderId="11" xfId="0" applyNumberFormat="1" applyFont="1" applyBorder="1" applyAlignment="1"/>
    <xf numFmtId="0" fontId="5" fillId="0" borderId="73" xfId="0" applyFont="1" applyBorder="1" applyAlignment="1"/>
    <xf numFmtId="200" fontId="8" fillId="0" borderId="73" xfId="0" applyNumberFormat="1" applyFont="1" applyBorder="1" applyAlignment="1"/>
    <xf numFmtId="180" fontId="8" fillId="0" borderId="73" xfId="0" applyNumberFormat="1" applyFont="1" applyBorder="1" applyAlignment="1"/>
    <xf numFmtId="180" fontId="5" fillId="0" borderId="73" xfId="0" applyNumberFormat="1" applyFont="1" applyBorder="1" applyAlignment="1">
      <alignment horizontal="right"/>
    </xf>
    <xf numFmtId="180" fontId="5" fillId="0" borderId="73" xfId="0" applyNumberFormat="1" applyFont="1" applyBorder="1" applyAlignment="1"/>
    <xf numFmtId="178" fontId="8" fillId="0" borderId="73" xfId="0" applyNumberFormat="1" applyFont="1" applyBorder="1" applyAlignment="1"/>
    <xf numFmtId="4" fontId="36" fillId="0" borderId="65" xfId="0" applyNumberFormat="1" applyFont="1" applyBorder="1" applyAlignment="1"/>
    <xf numFmtId="4" fontId="36" fillId="0" borderId="0" xfId="0" applyNumberFormat="1" applyFont="1" applyAlignment="1"/>
    <xf numFmtId="3" fontId="36" fillId="0" borderId="0" xfId="0" applyNumberFormat="1" applyFont="1" applyAlignment="1"/>
    <xf numFmtId="200" fontId="39" fillId="0" borderId="65" xfId="0" applyNumberFormat="1" applyFont="1" applyBorder="1" applyAlignment="1"/>
    <xf numFmtId="200" fontId="39" fillId="0" borderId="0" xfId="0" applyNumberFormat="1" applyFont="1" applyAlignment="1"/>
    <xf numFmtId="180" fontId="39" fillId="0" borderId="0" xfId="0" applyNumberFormat="1" applyFont="1" applyAlignment="1"/>
    <xf numFmtId="180" fontId="39" fillId="0" borderId="0" xfId="0" applyNumberFormat="1" applyFont="1" applyAlignment="1">
      <alignment horizontal="right"/>
    </xf>
    <xf numFmtId="178" fontId="39" fillId="0" borderId="0" xfId="0" applyNumberFormat="1" applyFont="1" applyAlignment="1"/>
    <xf numFmtId="4" fontId="21" fillId="0" borderId="27" xfId="0" applyNumberFormat="1" applyFont="1" applyBorder="1" applyAlignment="1"/>
    <xf numFmtId="4" fontId="21" fillId="0" borderId="8" xfId="0" applyNumberFormat="1" applyFont="1" applyBorder="1" applyAlignment="1"/>
    <xf numFmtId="3" fontId="21" fillId="0" borderId="8" xfId="0" applyNumberFormat="1" applyFont="1" applyBorder="1" applyAlignment="1"/>
    <xf numFmtId="184" fontId="21" fillId="0" borderId="8" xfId="0" applyNumberFormat="1" applyFont="1" applyBorder="1" applyAlignment="1"/>
    <xf numFmtId="0" fontId="39" fillId="0" borderId="0" xfId="0" applyFont="1">
      <alignment vertical="center"/>
    </xf>
    <xf numFmtId="0" fontId="0" fillId="0" borderId="0" xfId="7" applyFont="1">
      <alignment vertical="center"/>
    </xf>
    <xf numFmtId="0" fontId="59" fillId="0" borderId="0" xfId="7" applyFont="1">
      <alignment vertical="center"/>
    </xf>
    <xf numFmtId="0" fontId="37" fillId="0" borderId="0" xfId="7" applyFont="1">
      <alignment vertical="center"/>
    </xf>
    <xf numFmtId="0" fontId="2" fillId="0" borderId="33" xfId="7" applyFont="1" applyBorder="1" applyAlignment="1">
      <alignment horizontal="center" vertical="center"/>
    </xf>
    <xf numFmtId="0" fontId="0" fillId="0" borderId="33" xfId="7" applyFont="1" applyBorder="1" applyAlignment="1">
      <alignment horizontal="center" vertical="center"/>
    </xf>
    <xf numFmtId="0" fontId="0" fillId="0" borderId="33" xfId="7" applyFont="1" applyBorder="1">
      <alignment vertical="center"/>
    </xf>
    <xf numFmtId="0" fontId="0" fillId="0" borderId="33" xfId="7" applyFont="1" applyBorder="1" applyAlignment="1">
      <alignment horizontal="right" vertical="center"/>
    </xf>
    <xf numFmtId="0" fontId="0" fillId="0" borderId="25" xfId="7" applyFont="1" applyBorder="1" applyAlignment="1">
      <alignment horizontal="center" vertical="center"/>
    </xf>
    <xf numFmtId="0" fontId="8" fillId="0" borderId="17" xfId="7" applyFont="1" applyBorder="1" applyAlignment="1">
      <alignment horizontal="right" vertical="center"/>
    </xf>
    <xf numFmtId="178" fontId="9" fillId="0" borderId="65" xfId="7" applyNumberFormat="1" applyBorder="1">
      <alignment vertical="center"/>
    </xf>
    <xf numFmtId="178" fontId="9" fillId="0" borderId="0" xfId="7" applyNumberFormat="1">
      <alignment vertical="center"/>
    </xf>
    <xf numFmtId="178" fontId="9" fillId="0" borderId="17" xfId="7" applyNumberFormat="1" applyBorder="1">
      <alignment vertical="center"/>
    </xf>
    <xf numFmtId="201" fontId="9" fillId="0" borderId="65" xfId="7" applyNumberFormat="1" applyBorder="1" applyAlignment="1">
      <alignment horizontal="right" vertical="center"/>
    </xf>
    <xf numFmtId="201" fontId="9" fillId="0" borderId="0" xfId="7" applyNumberFormat="1" applyAlignment="1">
      <alignment horizontal="right" vertical="center"/>
    </xf>
    <xf numFmtId="201" fontId="9" fillId="0" borderId="17" xfId="7" applyNumberFormat="1" applyBorder="1" applyAlignment="1">
      <alignment horizontal="right" vertical="center"/>
    </xf>
    <xf numFmtId="49" fontId="8" fillId="0" borderId="17" xfId="7" applyNumberFormat="1" applyFont="1" applyBorder="1" applyAlignment="1">
      <alignment horizontal="center" vertical="center"/>
    </xf>
    <xf numFmtId="178" fontId="8" fillId="0" borderId="65" xfId="7" applyNumberFormat="1" applyFont="1" applyBorder="1">
      <alignment vertical="center"/>
    </xf>
    <xf numFmtId="178" fontId="8" fillId="0" borderId="0" xfId="7" applyNumberFormat="1" applyFont="1">
      <alignment vertical="center"/>
    </xf>
    <xf numFmtId="178" fontId="8" fillId="0" borderId="17" xfId="7" applyNumberFormat="1" applyFont="1" applyBorder="1">
      <alignment vertical="center"/>
    </xf>
    <xf numFmtId="201" fontId="8" fillId="0" borderId="65" xfId="7" applyNumberFormat="1" applyFont="1" applyBorder="1">
      <alignment vertical="center"/>
    </xf>
    <xf numFmtId="201" fontId="8" fillId="0" borderId="0" xfId="7" applyNumberFormat="1" applyFont="1">
      <alignment vertical="center"/>
    </xf>
    <xf numFmtId="201" fontId="8" fillId="0" borderId="17" xfId="7" applyNumberFormat="1" applyFont="1" applyBorder="1">
      <alignment vertical="center"/>
    </xf>
    <xf numFmtId="201" fontId="0" fillId="0" borderId="0" xfId="7" applyNumberFormat="1" applyFont="1">
      <alignment vertical="center"/>
    </xf>
    <xf numFmtId="0" fontId="8" fillId="0" borderId="0" xfId="7" applyFont="1" applyAlignment="1">
      <alignment horizontal="right" vertical="center" shrinkToFit="1"/>
    </xf>
    <xf numFmtId="187" fontId="17" fillId="0" borderId="65" xfId="14" applyNumberFormat="1" applyFont="1" applyBorder="1" applyAlignment="1">
      <alignment vertical="center"/>
    </xf>
    <xf numFmtId="178" fontId="17" fillId="0" borderId="0" xfId="7" applyNumberFormat="1" applyFont="1">
      <alignment vertical="center"/>
    </xf>
    <xf numFmtId="187" fontId="17" fillId="0" borderId="0" xfId="14" applyNumberFormat="1" applyFont="1" applyAlignment="1">
      <alignment vertical="center"/>
    </xf>
    <xf numFmtId="187" fontId="17" fillId="0" borderId="0" xfId="14" quotePrefix="1" applyNumberFormat="1" applyFont="1" applyAlignment="1">
      <alignment vertical="center"/>
    </xf>
    <xf numFmtId="178" fontId="17" fillId="0" borderId="17" xfId="7" applyNumberFormat="1" applyFont="1" applyBorder="1">
      <alignment vertical="center"/>
    </xf>
    <xf numFmtId="201" fontId="44" fillId="0" borderId="65" xfId="7" applyNumberFormat="1" applyFont="1" applyBorder="1" applyAlignment="1">
      <alignment horizontal="right" vertical="center"/>
    </xf>
    <xf numFmtId="201" fontId="44" fillId="0" borderId="0" xfId="7" applyNumberFormat="1" applyFont="1" applyAlignment="1">
      <alignment horizontal="right" vertical="center"/>
    </xf>
    <xf numFmtId="201" fontId="44" fillId="0" borderId="17" xfId="7" applyNumberFormat="1" applyFont="1" applyBorder="1" applyAlignment="1">
      <alignment horizontal="right" vertical="center"/>
    </xf>
    <xf numFmtId="0" fontId="8" fillId="0" borderId="83" xfId="7" applyFont="1" applyBorder="1" applyAlignment="1">
      <alignment horizontal="center" vertical="center" shrinkToFit="1"/>
    </xf>
    <xf numFmtId="178" fontId="0" fillId="0" borderId="28" xfId="7" applyNumberFormat="1" applyFont="1" applyBorder="1">
      <alignment vertical="center"/>
    </xf>
    <xf numFmtId="178" fontId="0" fillId="0" borderId="83" xfId="7" applyNumberFormat="1" applyFont="1" applyBorder="1">
      <alignment vertical="center"/>
    </xf>
    <xf numFmtId="178" fontId="0" fillId="0" borderId="84" xfId="7" applyNumberFormat="1" applyFont="1" applyBorder="1">
      <alignment vertical="center"/>
    </xf>
    <xf numFmtId="0" fontId="0" fillId="0" borderId="83" xfId="7" applyFont="1" applyBorder="1">
      <alignment vertical="center"/>
    </xf>
    <xf numFmtId="0" fontId="8" fillId="0" borderId="0" xfId="7" applyFont="1" applyAlignment="1">
      <alignment horizontal="center" vertical="center"/>
    </xf>
    <xf numFmtId="178" fontId="8" fillId="0" borderId="14" xfId="7" applyNumberFormat="1" applyFont="1" applyBorder="1">
      <alignment vertical="center"/>
    </xf>
    <xf numFmtId="0" fontId="6" fillId="0" borderId="83" xfId="7" applyFont="1" applyBorder="1">
      <alignment vertical="center"/>
    </xf>
    <xf numFmtId="187" fontId="0" fillId="0" borderId="83" xfId="7" applyNumberFormat="1" applyFont="1" applyBorder="1">
      <alignment vertical="center"/>
    </xf>
    <xf numFmtId="0" fontId="0" fillId="2" borderId="83" xfId="7" applyFont="1" applyFill="1" applyBorder="1" applyAlignment="1">
      <alignment horizontal="center" vertical="center"/>
    </xf>
    <xf numFmtId="0" fontId="0" fillId="2" borderId="84" xfId="7" applyFont="1" applyFill="1" applyBorder="1" applyAlignment="1">
      <alignment horizontal="center" vertical="center"/>
    </xf>
    <xf numFmtId="0" fontId="8" fillId="0" borderId="0" xfId="7" applyFont="1" applyAlignment="1">
      <alignment horizontal="right" vertical="center"/>
    </xf>
    <xf numFmtId="202" fontId="0" fillId="0" borderId="65" xfId="7" applyNumberFormat="1" applyFont="1" applyBorder="1" applyAlignment="1">
      <alignment vertical="center" shrinkToFit="1"/>
    </xf>
    <xf numFmtId="180" fontId="0" fillId="0" borderId="0" xfId="7" applyNumberFormat="1" applyFont="1">
      <alignment vertical="center"/>
    </xf>
    <xf numFmtId="202" fontId="0" fillId="0" borderId="0" xfId="7" applyNumberFormat="1" applyFont="1" applyAlignment="1">
      <alignment vertical="center" shrinkToFit="1"/>
    </xf>
    <xf numFmtId="180" fontId="0" fillId="0" borderId="84" xfId="7" applyNumberFormat="1" applyFont="1" applyBorder="1">
      <alignment vertical="center"/>
    </xf>
    <xf numFmtId="180" fontId="0" fillId="0" borderId="65" xfId="7" applyNumberFormat="1" applyFont="1" applyBorder="1">
      <alignment vertical="center"/>
    </xf>
    <xf numFmtId="0" fontId="8" fillId="0" borderId="84" xfId="7" applyFont="1" applyBorder="1" applyAlignment="1">
      <alignment horizontal="center" vertical="center"/>
    </xf>
    <xf numFmtId="202" fontId="8" fillId="0" borderId="28" xfId="7" applyNumberFormat="1" applyFont="1" applyBorder="1" applyAlignment="1">
      <alignment vertical="center" shrinkToFit="1"/>
    </xf>
    <xf numFmtId="202" fontId="8" fillId="0" borderId="83" xfId="7" applyNumberFormat="1" applyFont="1" applyBorder="1">
      <alignment vertical="center"/>
    </xf>
    <xf numFmtId="202" fontId="8" fillId="0" borderId="83" xfId="7" applyNumberFormat="1" applyFont="1" applyBorder="1" applyAlignment="1">
      <alignment vertical="center" shrinkToFit="1"/>
    </xf>
    <xf numFmtId="202" fontId="8" fillId="0" borderId="84" xfId="7" applyNumberFormat="1" applyFont="1" applyBorder="1">
      <alignment vertical="center"/>
    </xf>
    <xf numFmtId="202" fontId="8" fillId="0" borderId="28" xfId="7" applyNumberFormat="1" applyFont="1" applyBorder="1" applyAlignment="1">
      <alignment horizontal="right" vertical="center"/>
    </xf>
    <xf numFmtId="202" fontId="8" fillId="0" borderId="83" xfId="7" applyNumberFormat="1" applyFont="1" applyBorder="1" applyAlignment="1">
      <alignment horizontal="right" vertical="center"/>
    </xf>
    <xf numFmtId="49" fontId="0" fillId="0" borderId="0" xfId="7" applyNumberFormat="1" applyFont="1" applyAlignment="1">
      <alignment horizontal="right" vertical="center"/>
    </xf>
    <xf numFmtId="49" fontId="0" fillId="0" borderId="0" xfId="7" applyNumberFormat="1" applyFont="1">
      <alignment vertical="center"/>
    </xf>
    <xf numFmtId="202" fontId="8" fillId="0" borderId="0" xfId="7" applyNumberFormat="1" applyFont="1">
      <alignment vertical="center"/>
    </xf>
    <xf numFmtId="202" fontId="8" fillId="0" borderId="0" xfId="7" applyNumberFormat="1" applyFont="1" applyAlignment="1">
      <alignment vertical="center" shrinkToFit="1"/>
    </xf>
    <xf numFmtId="202" fontId="8" fillId="0" borderId="0" xfId="7" applyNumberFormat="1" applyFont="1" applyAlignment="1">
      <alignment horizontal="right" vertical="center"/>
    </xf>
    <xf numFmtId="0" fontId="37" fillId="0" borderId="0" xfId="0" applyFont="1" applyAlignment="1">
      <alignment horizontal="center" vertical="center"/>
    </xf>
    <xf numFmtId="179" fontId="0" fillId="0" borderId="0" xfId="7" applyNumberFormat="1" applyFont="1">
      <alignment vertical="center"/>
    </xf>
    <xf numFmtId="0" fontId="37" fillId="0" borderId="0" xfId="0" applyFont="1">
      <alignment vertical="center"/>
    </xf>
    <xf numFmtId="179" fontId="0" fillId="0" borderId="33" xfId="7" applyNumberFormat="1" applyFont="1" applyBorder="1" applyAlignment="1">
      <alignment horizontal="center" vertical="center"/>
    </xf>
    <xf numFmtId="0" fontId="0" fillId="0" borderId="0" xfId="7" applyFont="1" applyAlignment="1">
      <alignment horizontal="center" vertical="center"/>
    </xf>
    <xf numFmtId="179" fontId="0" fillId="0" borderId="33" xfId="7" applyNumberFormat="1" applyFont="1" applyBorder="1" applyAlignment="1">
      <alignment horizontal="right" vertical="center"/>
    </xf>
    <xf numFmtId="0" fontId="5" fillId="0" borderId="17" xfId="7" applyFont="1" applyBorder="1" applyAlignment="1">
      <alignment horizontal="center" vertical="center"/>
    </xf>
    <xf numFmtId="178" fontId="8" fillId="0" borderId="0" xfId="7" applyNumberFormat="1" applyFont="1" applyAlignment="1">
      <alignment horizontal="right" vertical="center"/>
    </xf>
    <xf numFmtId="187" fontId="36" fillId="0" borderId="0" xfId="7" applyNumberFormat="1" applyFont="1">
      <alignment vertical="center"/>
    </xf>
    <xf numFmtId="181" fontId="8" fillId="0" borderId="65" xfId="7" applyNumberFormat="1" applyFont="1" applyBorder="1" applyAlignment="1">
      <alignment horizontal="right" vertical="center"/>
    </xf>
    <xf numFmtId="181" fontId="8" fillId="0" borderId="0" xfId="7" applyNumberFormat="1" applyFont="1" applyAlignment="1">
      <alignment horizontal="right" vertical="center"/>
    </xf>
    <xf numFmtId="178" fontId="8" fillId="0" borderId="17" xfId="7" applyNumberFormat="1" applyFont="1" applyBorder="1" applyAlignment="1">
      <alignment horizontal="right" vertical="center"/>
    </xf>
    <xf numFmtId="187" fontId="36" fillId="0" borderId="0" xfId="7" applyNumberFormat="1" applyFont="1" applyAlignment="1">
      <alignment horizontal="right" vertical="center"/>
    </xf>
    <xf numFmtId="0" fontId="8" fillId="0" borderId="17" xfId="7" applyFont="1" applyBorder="1" applyAlignment="1">
      <alignment horizontal="center" vertical="center"/>
    </xf>
    <xf numFmtId="181" fontId="8" fillId="0" borderId="65" xfId="7" applyNumberFormat="1" applyFont="1" applyBorder="1">
      <alignment vertical="center"/>
    </xf>
    <xf numFmtId="181" fontId="8" fillId="0" borderId="0" xfId="7" applyNumberFormat="1" applyFont="1">
      <alignment vertical="center"/>
    </xf>
    <xf numFmtId="187" fontId="8" fillId="0" borderId="0" xfId="7" applyNumberFormat="1" applyFont="1" applyAlignment="1">
      <alignment horizontal="right" vertical="center"/>
    </xf>
    <xf numFmtId="194" fontId="8" fillId="0" borderId="0" xfId="7" applyNumberFormat="1" applyFont="1" applyAlignment="1">
      <alignment horizontal="right" vertical="center"/>
    </xf>
    <xf numFmtId="178" fontId="8" fillId="0" borderId="0" xfId="8" applyNumberFormat="1" applyFont="1" applyAlignment="1">
      <alignment horizontal="right" vertical="center"/>
    </xf>
    <xf numFmtId="194" fontId="8" fillId="0" borderId="17" xfId="7" applyNumberFormat="1" applyFont="1" applyBorder="1" applyAlignment="1">
      <alignment horizontal="right" vertical="center"/>
    </xf>
    <xf numFmtId="209" fontId="36" fillId="0" borderId="0" xfId="0" applyNumberFormat="1" applyFont="1" applyAlignment="1">
      <alignment horizontal="right" vertical="center"/>
    </xf>
    <xf numFmtId="0" fontId="0" fillId="0" borderId="0" xfId="0" applyAlignment="1">
      <alignment horizontal="right" vertical="center"/>
    </xf>
    <xf numFmtId="187" fontId="36" fillId="0" borderId="0" xfId="0" applyNumberFormat="1" applyFont="1" applyAlignment="1">
      <alignment horizontal="right" vertical="center"/>
    </xf>
    <xf numFmtId="0" fontId="6" fillId="0" borderId="84" xfId="7" applyFont="1" applyBorder="1">
      <alignment vertical="center"/>
    </xf>
    <xf numFmtId="179" fontId="0" fillId="0" borderId="83" xfId="7" applyNumberFormat="1" applyFont="1" applyBorder="1">
      <alignment vertical="center"/>
    </xf>
    <xf numFmtId="187" fontId="0" fillId="0" borderId="84" xfId="7" applyNumberFormat="1" applyFont="1" applyBorder="1">
      <alignment vertical="center"/>
    </xf>
    <xf numFmtId="0" fontId="0" fillId="0" borderId="28" xfId="7" applyFont="1" applyBorder="1">
      <alignment vertical="center"/>
    </xf>
    <xf numFmtId="0" fontId="0" fillId="0" borderId="84" xfId="7" applyFont="1" applyBorder="1">
      <alignment vertical="center"/>
    </xf>
    <xf numFmtId="0" fontId="0" fillId="0" borderId="83" xfId="0" applyBorder="1">
      <alignment vertical="center"/>
    </xf>
    <xf numFmtId="0" fontId="0" fillId="0" borderId="84" xfId="0" applyBorder="1">
      <alignment vertical="center"/>
    </xf>
    <xf numFmtId="0" fontId="6" fillId="0" borderId="0" xfId="7" applyFont="1">
      <alignment vertical="center"/>
    </xf>
    <xf numFmtId="187" fontId="0" fillId="0" borderId="0" xfId="7" applyNumberFormat="1" applyFont="1">
      <alignment vertical="center"/>
    </xf>
    <xf numFmtId="187" fontId="0" fillId="0" borderId="14" xfId="7" applyNumberFormat="1" applyFont="1" applyBorder="1">
      <alignment vertical="center"/>
    </xf>
    <xf numFmtId="0" fontId="0" fillId="0" borderId="0" xfId="7" applyFont="1" applyAlignment="1">
      <alignment horizontal="right" vertical="center" shrinkToFit="1"/>
    </xf>
    <xf numFmtId="0" fontId="0" fillId="0" borderId="0" xfId="7" applyFont="1" applyAlignment="1">
      <alignment vertical="center" shrinkToFit="1"/>
    </xf>
    <xf numFmtId="194" fontId="24" fillId="0" borderId="0" xfId="7" applyNumberFormat="1" applyFont="1" applyAlignment="1">
      <alignment horizontal="right" vertical="center"/>
    </xf>
    <xf numFmtId="0" fontId="37" fillId="0" borderId="0" xfId="7" applyFont="1" applyAlignment="1">
      <alignment horizontal="center" vertical="center"/>
    </xf>
    <xf numFmtId="179" fontId="2" fillId="0" borderId="33" xfId="7" applyNumberFormat="1" applyFont="1" applyBorder="1" applyAlignment="1">
      <alignment horizontal="center" vertical="center"/>
    </xf>
    <xf numFmtId="0" fontId="0" fillId="0" borderId="33" xfId="7" applyFont="1" applyBorder="1" applyAlignment="1">
      <alignment horizontal="right" vertical="top"/>
    </xf>
    <xf numFmtId="180" fontId="2" fillId="0" borderId="33" xfId="7" applyNumberFormat="1" applyFont="1" applyBorder="1" applyAlignment="1">
      <alignment horizontal="center" vertical="center"/>
    </xf>
    <xf numFmtId="187" fontId="34" fillId="0" borderId="0" xfId="7" applyNumberFormat="1" applyFont="1">
      <alignment vertical="center"/>
    </xf>
    <xf numFmtId="180" fontId="34" fillId="0" borderId="0" xfId="7" applyNumberFormat="1" applyFont="1">
      <alignment vertical="center"/>
    </xf>
    <xf numFmtId="187" fontId="2" fillId="0" borderId="33" xfId="7" applyNumberFormat="1" applyFont="1" applyBorder="1" applyAlignment="1">
      <alignment horizontal="center" vertical="center"/>
    </xf>
    <xf numFmtId="0" fontId="34" fillId="0" borderId="33" xfId="7" applyFont="1" applyBorder="1">
      <alignment vertical="center"/>
    </xf>
    <xf numFmtId="0" fontId="0" fillId="2" borderId="0" xfId="7" applyFont="1" applyFill="1" applyAlignment="1">
      <alignment horizontal="center" vertical="center"/>
    </xf>
    <xf numFmtId="179" fontId="0" fillId="2" borderId="0" xfId="7" applyNumberFormat="1" applyFont="1" applyFill="1" applyAlignment="1">
      <alignment horizontal="center" vertical="center"/>
    </xf>
    <xf numFmtId="180" fontId="0" fillId="2" borderId="0" xfId="7" applyNumberFormat="1" applyFont="1" applyFill="1" applyAlignment="1">
      <alignment horizontal="center" vertical="center"/>
    </xf>
    <xf numFmtId="178" fontId="0" fillId="2" borderId="0" xfId="7" applyNumberFormat="1" applyFont="1" applyFill="1" applyAlignment="1">
      <alignment horizontal="center" vertical="center"/>
    </xf>
    <xf numFmtId="0" fontId="0" fillId="0" borderId="17" xfId="7" applyFont="1" applyBorder="1">
      <alignment vertical="center"/>
    </xf>
    <xf numFmtId="0" fontId="6" fillId="0" borderId="84" xfId="7" applyFont="1" applyBorder="1" applyAlignment="1">
      <alignment horizontal="center" vertical="center"/>
    </xf>
    <xf numFmtId="178" fontId="0" fillId="0" borderId="0" xfId="7" applyNumberFormat="1" applyFont="1">
      <alignment vertical="center"/>
    </xf>
    <xf numFmtId="178" fontId="0" fillId="0" borderId="84" xfId="7" applyNumberFormat="1" applyFont="1" applyBorder="1" applyAlignment="1">
      <alignment horizontal="right" vertical="center"/>
    </xf>
    <xf numFmtId="180" fontId="0" fillId="0" borderId="28" xfId="7" applyNumberFormat="1" applyFont="1" applyBorder="1">
      <alignment vertical="center"/>
    </xf>
    <xf numFmtId="178" fontId="0" fillId="0" borderId="0" xfId="7" applyNumberFormat="1" applyFont="1" applyAlignment="1">
      <alignment horizontal="right" vertical="center"/>
    </xf>
    <xf numFmtId="180" fontId="8" fillId="0" borderId="0" xfId="7" applyNumberFormat="1" applyFont="1" applyAlignment="1">
      <alignment horizontal="right" vertical="center"/>
    </xf>
    <xf numFmtId="179" fontId="8" fillId="0" borderId="0" xfId="7" applyNumberFormat="1" applyFont="1" applyAlignment="1">
      <alignment horizontal="right" vertical="center"/>
    </xf>
    <xf numFmtId="41" fontId="8" fillId="0" borderId="83" xfId="7" applyNumberFormat="1" applyFont="1" applyBorder="1">
      <alignment vertical="center"/>
    </xf>
    <xf numFmtId="178" fontId="8" fillId="0" borderId="83" xfId="7" applyNumberFormat="1" applyFont="1" applyBorder="1">
      <alignment vertical="center"/>
    </xf>
    <xf numFmtId="179" fontId="8" fillId="0" borderId="83" xfId="7" applyNumberFormat="1" applyFont="1" applyBorder="1">
      <alignment vertical="center"/>
    </xf>
    <xf numFmtId="178" fontId="8" fillId="0" borderId="84" xfId="7" applyNumberFormat="1" applyFont="1" applyBorder="1" applyAlignment="1">
      <alignment horizontal="right" vertical="center"/>
    </xf>
    <xf numFmtId="180" fontId="8" fillId="0" borderId="83" xfId="7" applyNumberFormat="1" applyFont="1" applyBorder="1">
      <alignment vertical="center"/>
    </xf>
    <xf numFmtId="187" fontId="8" fillId="0" borderId="83" xfId="7" applyNumberFormat="1" applyFont="1" applyBorder="1">
      <alignment vertical="center"/>
    </xf>
    <xf numFmtId="178" fontId="8" fillId="0" borderId="83" xfId="7" applyNumberFormat="1" applyFont="1" applyBorder="1" applyAlignment="1">
      <alignment horizontal="right" vertical="center"/>
    </xf>
    <xf numFmtId="0" fontId="0" fillId="0" borderId="14" xfId="7" applyFont="1" applyBorder="1">
      <alignment vertical="center"/>
    </xf>
    <xf numFmtId="176" fontId="61" fillId="0" borderId="0" xfId="14" applyNumberFormat="1" applyFont="1" applyAlignment="1">
      <alignment vertical="center"/>
    </xf>
    <xf numFmtId="198" fontId="61" fillId="0" borderId="0" xfId="14" applyNumberFormat="1" applyFont="1" applyAlignment="1">
      <alignment vertical="center"/>
    </xf>
    <xf numFmtId="180" fontId="0" fillId="0" borderId="33" xfId="7" applyNumberFormat="1" applyFont="1" applyBorder="1" applyAlignment="1">
      <alignment horizontal="center" vertical="center"/>
    </xf>
    <xf numFmtId="187" fontId="0" fillId="0" borderId="33" xfId="7" applyNumberFormat="1" applyFont="1" applyBorder="1">
      <alignment vertical="center"/>
    </xf>
    <xf numFmtId="0" fontId="0" fillId="0" borderId="0" xfId="7" applyFont="1" applyAlignment="1">
      <alignment horizontal="right" vertical="center"/>
    </xf>
    <xf numFmtId="180" fontId="5" fillId="0" borderId="17" xfId="7" applyNumberFormat="1" applyFont="1" applyBorder="1" applyAlignment="1">
      <alignment horizontal="center" vertical="center"/>
    </xf>
    <xf numFmtId="203" fontId="8" fillId="0" borderId="65" xfId="7" applyNumberFormat="1" applyFont="1" applyBorder="1" applyAlignment="1">
      <alignment horizontal="right" vertical="center"/>
    </xf>
    <xf numFmtId="203" fontId="8" fillId="0" borderId="0" xfId="7" applyNumberFormat="1" applyFont="1" applyAlignment="1">
      <alignment horizontal="right" vertical="center"/>
    </xf>
    <xf numFmtId="180" fontId="8" fillId="0" borderId="17" xfId="7" applyNumberFormat="1" applyFont="1" applyBorder="1" applyAlignment="1">
      <alignment horizontal="center" vertical="center"/>
    </xf>
    <xf numFmtId="204" fontId="8" fillId="0" borderId="65" xfId="7" applyNumberFormat="1" applyFont="1" applyBorder="1">
      <alignment vertical="center"/>
    </xf>
    <xf numFmtId="204" fontId="8" fillId="0" borderId="0" xfId="7" applyNumberFormat="1" applyFont="1">
      <alignment vertical="center"/>
    </xf>
    <xf numFmtId="204" fontId="0" fillId="0" borderId="0" xfId="7" applyNumberFormat="1" applyFont="1">
      <alignment vertical="center"/>
    </xf>
    <xf numFmtId="178" fontId="8" fillId="0" borderId="65" xfId="7" applyNumberFormat="1" applyFont="1" applyBorder="1" applyAlignment="1">
      <alignment horizontal="right" vertical="center"/>
    </xf>
    <xf numFmtId="187" fontId="8" fillId="0" borderId="65" xfId="7" applyNumberFormat="1" applyFont="1" applyBorder="1" applyAlignment="1">
      <alignment horizontal="right" vertical="center"/>
    </xf>
    <xf numFmtId="187" fontId="8" fillId="0" borderId="17" xfId="7" applyNumberFormat="1" applyFont="1" applyBorder="1" applyAlignment="1">
      <alignment horizontal="right" vertical="center"/>
    </xf>
    <xf numFmtId="180" fontId="6" fillId="0" borderId="84" xfId="7" applyNumberFormat="1" applyFont="1" applyBorder="1">
      <alignment vertical="center"/>
    </xf>
    <xf numFmtId="180" fontId="0" fillId="0" borderId="83" xfId="7" applyNumberFormat="1" applyFont="1" applyBorder="1">
      <alignment vertical="center"/>
    </xf>
    <xf numFmtId="180" fontId="8" fillId="0" borderId="0" xfId="7" applyNumberFormat="1" applyFont="1">
      <alignment vertical="center"/>
    </xf>
    <xf numFmtId="180" fontId="0" fillId="0" borderId="0" xfId="7" applyNumberFormat="1" applyFont="1" applyAlignment="1">
      <alignment horizontal="right" vertical="center"/>
    </xf>
    <xf numFmtId="0" fontId="34" fillId="0" borderId="0" xfId="7" applyFont="1">
      <alignment vertical="center"/>
    </xf>
    <xf numFmtId="0" fontId="0" fillId="0" borderId="0" xfId="7" applyFont="1" applyAlignment="1">
      <alignment horizontal="right" vertical="top"/>
    </xf>
    <xf numFmtId="0" fontId="9" fillId="2" borderId="0" xfId="7" applyFill="1" applyAlignment="1">
      <alignment horizontal="center" vertical="center"/>
    </xf>
    <xf numFmtId="0" fontId="5" fillId="0" borderId="17" xfId="7" applyFont="1" applyBorder="1">
      <alignment vertical="center"/>
    </xf>
    <xf numFmtId="187" fontId="8" fillId="0" borderId="65" xfId="14" applyNumberFormat="1" applyFont="1" applyBorder="1" applyAlignment="1">
      <alignment vertical="center"/>
    </xf>
    <xf numFmtId="187" fontId="8" fillId="0" borderId="0" xfId="14" applyNumberFormat="1" applyFont="1" applyAlignment="1">
      <alignment vertical="center"/>
    </xf>
    <xf numFmtId="0" fontId="5" fillId="0" borderId="25" xfId="7" applyFont="1" applyBorder="1">
      <alignment vertical="center"/>
    </xf>
    <xf numFmtId="187" fontId="8" fillId="0" borderId="17" xfId="14" applyNumberFormat="1" applyFont="1" applyBorder="1" applyAlignment="1">
      <alignment vertical="center"/>
    </xf>
    <xf numFmtId="178" fontId="8" fillId="0" borderId="28" xfId="7" applyNumberFormat="1" applyFont="1" applyBorder="1">
      <alignment vertical="center"/>
    </xf>
    <xf numFmtId="0" fontId="9" fillId="0" borderId="14" xfId="7" applyBorder="1">
      <alignment vertical="center"/>
    </xf>
    <xf numFmtId="0" fontId="9" fillId="0" borderId="0" xfId="7">
      <alignment vertical="center"/>
    </xf>
    <xf numFmtId="49" fontId="9" fillId="0" borderId="0" xfId="7" applyNumberFormat="1" applyAlignment="1">
      <alignment horizontal="right" vertical="center"/>
    </xf>
    <xf numFmtId="0" fontId="44" fillId="3" borderId="2" xfId="0" applyFont="1" applyFill="1" applyBorder="1" applyAlignment="1">
      <alignment horizontal="centerContinuous" vertical="center"/>
    </xf>
    <xf numFmtId="0" fontId="44" fillId="3" borderId="1" xfId="0" applyFont="1" applyFill="1" applyBorder="1" applyAlignment="1">
      <alignment horizontal="centerContinuous" vertical="center"/>
    </xf>
    <xf numFmtId="0" fontId="44" fillId="3" borderId="72" xfId="0" applyFont="1" applyFill="1" applyBorder="1" applyAlignment="1">
      <alignment horizontal="centerContinuous" vertical="center"/>
    </xf>
    <xf numFmtId="0" fontId="44" fillId="3" borderId="73" xfId="0" applyFont="1" applyFill="1" applyBorder="1" applyAlignment="1">
      <alignment horizontal="centerContinuous" vertical="center"/>
    </xf>
    <xf numFmtId="0" fontId="0" fillId="3" borderId="18" xfId="0" applyFill="1" applyBorder="1" applyAlignment="1" applyProtection="1">
      <alignment horizontal="center" vertical="center"/>
      <protection locked="0"/>
    </xf>
    <xf numFmtId="0" fontId="0" fillId="3" borderId="18" xfId="0" applyFill="1" applyBorder="1" applyAlignment="1" applyProtection="1">
      <alignment horizontal="center" vertical="center" wrapText="1"/>
      <protection locked="0"/>
    </xf>
    <xf numFmtId="0" fontId="44" fillId="0" borderId="72" xfId="0" applyFont="1" applyBorder="1" applyAlignment="1"/>
    <xf numFmtId="194" fontId="44" fillId="0" borderId="73" xfId="0" applyNumberFormat="1" applyFont="1" applyBorder="1" applyAlignment="1"/>
    <xf numFmtId="2" fontId="44" fillId="0" borderId="73" xfId="0" applyNumberFormat="1" applyFont="1" applyBorder="1" applyAlignment="1"/>
    <xf numFmtId="2" fontId="0" fillId="0" borderId="73" xfId="0" applyNumberFormat="1" applyBorder="1" applyAlignment="1"/>
    <xf numFmtId="184" fontId="44" fillId="0" borderId="73" xfId="0" applyNumberFormat="1" applyFont="1" applyBorder="1" applyAlignment="1"/>
    <xf numFmtId="180" fontId="39" fillId="0" borderId="64" xfId="0" applyNumberFormat="1" applyFont="1" applyBorder="1" applyAlignment="1"/>
    <xf numFmtId="181" fontId="39" fillId="0" borderId="0" xfId="0" applyNumberFormat="1" applyFont="1" applyAlignment="1"/>
    <xf numFmtId="206" fontId="39" fillId="0" borderId="0" xfId="0" applyNumberFormat="1" applyFont="1" applyAlignment="1"/>
    <xf numFmtId="200" fontId="8" fillId="0" borderId="0" xfId="0" quotePrefix="1" applyNumberFormat="1" applyFont="1" applyAlignment="1">
      <alignment horizontal="right"/>
    </xf>
    <xf numFmtId="206" fontId="8" fillId="0" borderId="0" xfId="0" applyNumberFormat="1" applyFont="1" applyAlignment="1"/>
    <xf numFmtId="189" fontId="39" fillId="0" borderId="17" xfId="0" applyNumberFormat="1" applyFont="1" applyBorder="1" applyAlignment="1">
      <alignment horizontal="center" vertical="center"/>
    </xf>
    <xf numFmtId="206" fontId="8" fillId="0" borderId="0" xfId="0" applyNumberFormat="1" applyFont="1" applyAlignment="1">
      <alignment horizontal="right"/>
    </xf>
    <xf numFmtId="189" fontId="39" fillId="0" borderId="74" xfId="0" applyNumberFormat="1" applyFont="1" applyBorder="1" applyAlignment="1">
      <alignment horizontal="center" vertical="center"/>
    </xf>
    <xf numFmtId="0" fontId="63" fillId="0" borderId="0" xfId="0" applyFont="1" applyAlignment="1" applyProtection="1">
      <alignment horizontal="right"/>
      <protection locked="0"/>
    </xf>
    <xf numFmtId="0" fontId="63" fillId="0" borderId="0" xfId="0" applyFont="1" applyAlignment="1" applyProtection="1">
      <protection locked="0"/>
    </xf>
    <xf numFmtId="0" fontId="64" fillId="0" borderId="0" xfId="9" applyFont="1"/>
    <xf numFmtId="0" fontId="42" fillId="0" borderId="0" xfId="9" applyFont="1"/>
    <xf numFmtId="0" fontId="39" fillId="0" borderId="0" xfId="9" applyFont="1" applyAlignment="1">
      <alignment horizontal="right"/>
    </xf>
    <xf numFmtId="0" fontId="39" fillId="4" borderId="1" xfId="9" applyFont="1" applyFill="1" applyBorder="1" applyAlignment="1">
      <alignment horizontal="center" wrapText="1"/>
    </xf>
    <xf numFmtId="0" fontId="45" fillId="4" borderId="2" xfId="9" applyFont="1" applyFill="1" applyBorder="1" applyAlignment="1">
      <alignment horizontal="center" wrapText="1"/>
    </xf>
    <xf numFmtId="0" fontId="39" fillId="4" borderId="16" xfId="9" applyFont="1" applyFill="1" applyBorder="1" applyAlignment="1">
      <alignment horizontal="center" vertical="top" wrapText="1"/>
    </xf>
    <xf numFmtId="0" fontId="45" fillId="4" borderId="64" xfId="9" applyFont="1" applyFill="1" applyBorder="1" applyAlignment="1">
      <alignment horizontal="center" vertical="top" wrapText="1"/>
    </xf>
    <xf numFmtId="0" fontId="39" fillId="0" borderId="69" xfId="9" applyFont="1" applyBorder="1"/>
    <xf numFmtId="0" fontId="44" fillId="0" borderId="73" xfId="9" applyFont="1" applyBorder="1"/>
    <xf numFmtId="0" fontId="8" fillId="0" borderId="16" xfId="9" applyBorder="1" applyAlignment="1">
      <alignment horizontal="left" vertical="center"/>
    </xf>
    <xf numFmtId="0" fontId="39" fillId="0" borderId="16" xfId="9" applyFont="1" applyBorder="1" applyAlignment="1">
      <alignment horizontal="left" vertical="center"/>
    </xf>
    <xf numFmtId="3" fontId="39" fillId="0" borderId="0" xfId="9" applyNumberFormat="1" applyFont="1"/>
    <xf numFmtId="0" fontId="39" fillId="0" borderId="17" xfId="9" applyFont="1" applyBorder="1" applyAlignment="1">
      <alignment horizontal="center" vertical="center"/>
    </xf>
    <xf numFmtId="3" fontId="39" fillId="0" borderId="0" xfId="9" applyNumberFormat="1" applyFont="1" applyAlignment="1">
      <alignment horizontal="right"/>
    </xf>
    <xf numFmtId="0" fontId="39" fillId="0" borderId="74" xfId="9" applyFont="1" applyBorder="1" applyAlignment="1">
      <alignment horizontal="center" vertical="center"/>
    </xf>
    <xf numFmtId="0" fontId="8" fillId="0" borderId="24" xfId="9" applyBorder="1"/>
    <xf numFmtId="3" fontId="8" fillId="0" borderId="24" xfId="9" applyNumberFormat="1" applyBorder="1"/>
    <xf numFmtId="0" fontId="65" fillId="0" borderId="0" xfId="10" applyNumberFormat="1" applyFont="1"/>
    <xf numFmtId="0" fontId="66" fillId="0" borderId="0" xfId="10" applyNumberFormat="1" applyFont="1"/>
    <xf numFmtId="0" fontId="8" fillId="0" borderId="0" xfId="10" applyNumberFormat="1"/>
    <xf numFmtId="0" fontId="8" fillId="0" borderId="0" xfId="10" applyNumberFormat="1" applyAlignment="1">
      <alignment horizontal="right"/>
    </xf>
    <xf numFmtId="0" fontId="8" fillId="0" borderId="73" xfId="10" applyNumberFormat="1" applyBorder="1"/>
    <xf numFmtId="0" fontId="8" fillId="0" borderId="0" xfId="10" applyNumberFormat="1" applyAlignment="1">
      <alignment horizontal="center"/>
    </xf>
    <xf numFmtId="3" fontId="8" fillId="0" borderId="64" xfId="10" applyBorder="1"/>
    <xf numFmtId="3" fontId="8" fillId="0" borderId="0" xfId="10"/>
    <xf numFmtId="3" fontId="8" fillId="0" borderId="0" xfId="10" applyAlignment="1">
      <alignment horizontal="right"/>
    </xf>
    <xf numFmtId="3" fontId="8" fillId="0" borderId="65" xfId="10" applyBorder="1" applyAlignment="1">
      <alignment vertical="center"/>
    </xf>
    <xf numFmtId="0" fontId="21" fillId="0" borderId="17" xfId="10" applyNumberFormat="1" applyFont="1" applyBorder="1" applyAlignment="1">
      <alignment horizontal="center"/>
    </xf>
    <xf numFmtId="3" fontId="8" fillId="0" borderId="65" xfId="10" applyBorder="1" applyAlignment="1">
      <alignment horizontal="right" vertical="center"/>
    </xf>
    <xf numFmtId="0" fontId="8" fillId="0" borderId="0" xfId="10" applyNumberFormat="1" applyAlignment="1">
      <alignment horizontal="right" vertical="center"/>
    </xf>
    <xf numFmtId="3" fontId="8" fillId="0" borderId="0" xfId="10" applyAlignment="1">
      <alignment horizontal="right" vertical="center"/>
    </xf>
    <xf numFmtId="0" fontId="21" fillId="0" borderId="13" xfId="10" applyNumberFormat="1" applyFont="1" applyBorder="1" applyAlignment="1">
      <alignment horizontal="center"/>
    </xf>
    <xf numFmtId="0" fontId="8" fillId="0" borderId="29" xfId="10" applyNumberFormat="1" applyBorder="1" applyAlignment="1">
      <alignment horizontal="center"/>
    </xf>
    <xf numFmtId="3" fontId="8" fillId="0" borderId="65" xfId="10" applyBorder="1"/>
    <xf numFmtId="3" fontId="8" fillId="0" borderId="97" xfId="10" applyBorder="1" applyAlignment="1">
      <alignment horizontal="right" vertical="center"/>
    </xf>
    <xf numFmtId="0" fontId="21" fillId="0" borderId="0" xfId="10" applyNumberFormat="1" applyFont="1"/>
    <xf numFmtId="0" fontId="21" fillId="0" borderId="24" xfId="10" applyNumberFormat="1" applyFont="1" applyBorder="1"/>
    <xf numFmtId="0" fontId="8" fillId="0" borderId="0" xfId="10" applyNumberFormat="1" applyProtection="1">
      <protection locked="0"/>
    </xf>
    <xf numFmtId="0" fontId="65" fillId="0" borderId="0" xfId="9" applyFont="1" applyAlignment="1">
      <alignment horizontal="left"/>
    </xf>
    <xf numFmtId="0" fontId="8" fillId="5" borderId="72" xfId="9" applyFill="1" applyBorder="1" applyAlignment="1">
      <alignment horizontal="center" vertical="center"/>
    </xf>
    <xf numFmtId="0" fontId="8" fillId="0" borderId="73" xfId="9" applyBorder="1" applyAlignment="1">
      <alignment horizontal="right"/>
    </xf>
    <xf numFmtId="0" fontId="8" fillId="0" borderId="23" xfId="9" applyBorder="1"/>
    <xf numFmtId="0" fontId="8" fillId="0" borderId="73" xfId="9" applyBorder="1"/>
    <xf numFmtId="2" fontId="8" fillId="0" borderId="73" xfId="9" applyNumberFormat="1" applyBorder="1"/>
    <xf numFmtId="0" fontId="7" fillId="0" borderId="0" xfId="9" applyFont="1" applyAlignment="1">
      <alignment horizontal="center"/>
    </xf>
    <xf numFmtId="179" fontId="8" fillId="0" borderId="65" xfId="9" applyNumberFormat="1" applyBorder="1"/>
    <xf numFmtId="179" fontId="8" fillId="0" borderId="0" xfId="9" applyNumberFormat="1"/>
    <xf numFmtId="206" fontId="8" fillId="0" borderId="0" xfId="9" applyNumberFormat="1"/>
    <xf numFmtId="179" fontId="8" fillId="0" borderId="0" xfId="9" applyNumberFormat="1" applyAlignment="1">
      <alignment horizontal="right"/>
    </xf>
    <xf numFmtId="0" fontId="8" fillId="0" borderId="0" xfId="9" applyAlignment="1">
      <alignment horizontal="center"/>
    </xf>
    <xf numFmtId="49" fontId="21" fillId="0" borderId="80" xfId="9" applyNumberFormat="1" applyFont="1" applyBorder="1" applyAlignment="1">
      <alignment horizontal="center"/>
    </xf>
    <xf numFmtId="179" fontId="21" fillId="0" borderId="57" xfId="9" applyNumberFormat="1" applyFont="1" applyBorder="1"/>
    <xf numFmtId="179" fontId="21" fillId="0" borderId="80" xfId="9" applyNumberFormat="1" applyFont="1" applyBorder="1"/>
    <xf numFmtId="206" fontId="21" fillId="0" borderId="80" xfId="9" applyNumberFormat="1" applyFont="1" applyBorder="1"/>
    <xf numFmtId="2" fontId="8" fillId="0" borderId="0" xfId="9" applyNumberFormat="1"/>
    <xf numFmtId="0" fontId="8" fillId="0" borderId="0" xfId="9" applyAlignment="1">
      <alignment horizontal="left"/>
    </xf>
    <xf numFmtId="0" fontId="8" fillId="0" borderId="0" xfId="9" applyAlignment="1">
      <alignment horizontal="right"/>
    </xf>
    <xf numFmtId="0" fontId="8" fillId="2" borderId="18" xfId="9" applyFill="1" applyBorder="1" applyAlignment="1">
      <alignment horizontal="center" vertical="center" wrapText="1"/>
    </xf>
    <xf numFmtId="0" fontId="8" fillId="2" borderId="18" xfId="9" applyFill="1" applyBorder="1" applyAlignment="1" applyProtection="1">
      <alignment horizontal="center" vertical="center" wrapText="1"/>
      <protection locked="0"/>
    </xf>
    <xf numFmtId="0" fontId="8" fillId="6" borderId="18" xfId="9" applyFill="1" applyBorder="1" applyAlignment="1">
      <alignment horizontal="center" vertical="center"/>
    </xf>
    <xf numFmtId="0" fontId="8" fillId="2" borderId="18" xfId="9" applyFill="1" applyBorder="1" applyAlignment="1" applyProtection="1">
      <alignment horizontal="center" vertical="center"/>
      <protection locked="0"/>
    </xf>
    <xf numFmtId="0" fontId="8" fillId="2" borderId="79" xfId="9" applyFill="1" applyBorder="1" applyAlignment="1">
      <alignment horizontal="center" vertical="center"/>
    </xf>
    <xf numFmtId="0" fontId="34" fillId="0" borderId="73" xfId="9" applyFont="1" applyBorder="1"/>
    <xf numFmtId="0" fontId="8" fillId="0" borderId="64" xfId="9" applyBorder="1"/>
    <xf numFmtId="0" fontId="8" fillId="0" borderId="17" xfId="9" applyBorder="1" applyAlignment="1">
      <alignment horizontal="center"/>
    </xf>
    <xf numFmtId="179" fontId="8" fillId="0" borderId="0" xfId="9" applyNumberFormat="1" applyProtection="1">
      <protection locked="0"/>
    </xf>
    <xf numFmtId="49" fontId="8" fillId="0" borderId="29" xfId="9" applyNumberFormat="1" applyBorder="1" applyAlignment="1">
      <alignment horizontal="center"/>
    </xf>
    <xf numFmtId="179" fontId="8" fillId="0" borderId="8" xfId="9" applyNumberFormat="1" applyBorder="1" applyAlignment="1">
      <alignment horizontal="right"/>
    </xf>
    <xf numFmtId="179" fontId="8" fillId="0" borderId="8" xfId="9" applyNumberFormat="1" applyBorder="1"/>
    <xf numFmtId="0" fontId="8" fillId="0" borderId="14" xfId="9" applyBorder="1" applyAlignment="1">
      <alignment shrinkToFit="1"/>
    </xf>
    <xf numFmtId="0" fontId="8" fillId="0" borderId="0" xfId="9" applyProtection="1">
      <protection locked="0"/>
    </xf>
    <xf numFmtId="0" fontId="8" fillId="0" borderId="72" xfId="9" applyBorder="1"/>
    <xf numFmtId="0" fontId="8" fillId="0" borderId="13" xfId="9" applyBorder="1" applyAlignment="1">
      <alignment horizontal="center"/>
    </xf>
    <xf numFmtId="0" fontId="8" fillId="0" borderId="19" xfId="9" applyBorder="1" applyAlignment="1">
      <alignment horizontal="center"/>
    </xf>
    <xf numFmtId="0" fontId="34" fillId="0" borderId="0" xfId="9" applyFont="1"/>
    <xf numFmtId="3" fontId="34" fillId="0" borderId="0" xfId="9" applyNumberFormat="1" applyFont="1"/>
    <xf numFmtId="0" fontId="8" fillId="5" borderId="60" xfId="9" applyFill="1" applyBorder="1" applyAlignment="1">
      <alignment horizontal="center" vertical="top"/>
    </xf>
    <xf numFmtId="180" fontId="0" fillId="0" borderId="64" xfId="0" applyNumberFormat="1" applyBorder="1" applyAlignment="1"/>
    <xf numFmtId="0" fontId="0" fillId="0" borderId="16" xfId="0" applyBorder="1" applyAlignment="1" applyProtection="1">
      <alignment horizontal="center"/>
      <protection locked="0"/>
    </xf>
    <xf numFmtId="49" fontId="0" fillId="0" borderId="78" xfId="0" applyNumberFormat="1" applyBorder="1" applyAlignment="1">
      <alignment horizontal="center"/>
    </xf>
    <xf numFmtId="180" fontId="0" fillId="0" borderId="79" xfId="0" applyNumberFormat="1" applyBorder="1" applyAlignment="1"/>
    <xf numFmtId="179" fontId="0" fillId="0" borderId="80" xfId="0" applyNumberFormat="1" applyBorder="1" applyAlignment="1"/>
    <xf numFmtId="179" fontId="0" fillId="0" borderId="80" xfId="0" applyNumberFormat="1" applyBorder="1" applyAlignment="1" applyProtection="1">
      <protection locked="0"/>
    </xf>
    <xf numFmtId="0" fontId="68" fillId="0" borderId="0" xfId="9" applyFont="1" applyProtection="1">
      <protection locked="0"/>
    </xf>
    <xf numFmtId="180" fontId="8" fillId="0" borderId="0" xfId="9" applyNumberFormat="1" applyProtection="1">
      <protection locked="0"/>
    </xf>
    <xf numFmtId="180" fontId="8" fillId="0" borderId="0" xfId="9" applyNumberFormat="1" applyAlignment="1">
      <alignment horizontal="right"/>
    </xf>
    <xf numFmtId="0" fontId="9" fillId="5" borderId="18" xfId="9" applyFont="1" applyFill="1" applyBorder="1" applyAlignment="1" applyProtection="1">
      <alignment horizontal="center" vertical="center" wrapText="1"/>
      <protection locked="0"/>
    </xf>
    <xf numFmtId="0" fontId="8" fillId="0" borderId="0" xfId="9" applyAlignment="1" applyProtection="1">
      <alignment horizontal="center" vertical="center" wrapText="1"/>
      <protection locked="0"/>
    </xf>
    <xf numFmtId="0" fontId="8" fillId="0" borderId="64" xfId="9" applyBorder="1" applyAlignment="1" applyProtection="1">
      <alignment horizontal="center" vertical="center" wrapText="1"/>
      <protection locked="0"/>
    </xf>
    <xf numFmtId="0" fontId="8" fillId="0" borderId="0" xfId="9" applyAlignment="1" applyProtection="1">
      <alignment horizontal="center" vertical="center"/>
      <protection locked="0"/>
    </xf>
    <xf numFmtId="0" fontId="36" fillId="0" borderId="0" xfId="0" applyFont="1" applyAlignment="1">
      <alignment horizontal="center"/>
    </xf>
    <xf numFmtId="179" fontId="21" fillId="0" borderId="65" xfId="0" applyNumberFormat="1" applyFont="1" applyBorder="1" applyAlignment="1"/>
    <xf numFmtId="179" fontId="21" fillId="0" borderId="0" xfId="0" applyNumberFormat="1" applyFont="1" applyAlignment="1"/>
    <xf numFmtId="179" fontId="21" fillId="0" borderId="0" xfId="0" applyNumberFormat="1" applyFont="1" applyAlignment="1">
      <alignment horizontal="right"/>
    </xf>
    <xf numFmtId="0" fontId="8" fillId="0" borderId="83" xfId="9" applyBorder="1" applyAlignment="1">
      <alignment horizontal="center"/>
    </xf>
    <xf numFmtId="179" fontId="8" fillId="0" borderId="28" xfId="9" applyNumberFormat="1" applyBorder="1"/>
    <xf numFmtId="179" fontId="8" fillId="0" borderId="83" xfId="9" applyNumberFormat="1" applyBorder="1"/>
    <xf numFmtId="179" fontId="8" fillId="0" borderId="83" xfId="9" applyNumberFormat="1" applyBorder="1" applyAlignment="1">
      <alignment horizontal="right"/>
    </xf>
    <xf numFmtId="187" fontId="21" fillId="0" borderId="86" xfId="9" applyNumberFormat="1" applyFont="1" applyBorder="1" applyAlignment="1">
      <alignment horizontal="center"/>
    </xf>
    <xf numFmtId="179" fontId="8" fillId="0" borderId="90" xfId="9" applyNumberFormat="1" applyBorder="1"/>
    <xf numFmtId="179" fontId="8" fillId="0" borderId="86" xfId="9" applyNumberFormat="1" applyBorder="1"/>
    <xf numFmtId="179" fontId="8" fillId="0" borderId="86" xfId="9" applyNumberFormat="1" applyBorder="1" applyAlignment="1">
      <alignment horizontal="right"/>
    </xf>
    <xf numFmtId="0" fontId="66" fillId="0" borderId="0" xfId="9" applyFont="1"/>
    <xf numFmtId="179" fontId="66" fillId="0" borderId="0" xfId="9" applyNumberFormat="1" applyFont="1"/>
    <xf numFmtId="0" fontId="69" fillId="0" borderId="0" xfId="0" applyFont="1" applyAlignment="1"/>
    <xf numFmtId="0" fontId="8" fillId="2" borderId="62" xfId="0" applyFont="1" applyFill="1" applyBorder="1" applyAlignment="1">
      <alignment horizontal="center" vertical="center" wrapText="1"/>
    </xf>
    <xf numFmtId="41" fontId="8" fillId="0" borderId="65" xfId="0" applyNumberFormat="1" applyFont="1" applyBorder="1" applyAlignment="1">
      <alignment horizontal="right"/>
    </xf>
    <xf numFmtId="41" fontId="5" fillId="0" borderId="0" xfId="0" applyNumberFormat="1" applyFont="1" applyAlignment="1">
      <alignment horizontal="right"/>
    </xf>
    <xf numFmtId="0" fontId="21" fillId="0" borderId="24" xfId="0" applyFont="1" applyBorder="1" applyAlignment="1"/>
    <xf numFmtId="3" fontId="28" fillId="0" borderId="24" xfId="0" applyNumberFormat="1" applyFont="1" applyBorder="1" applyAlignment="1"/>
    <xf numFmtId="0" fontId="0" fillId="0" borderId="0" xfId="0" applyAlignment="1">
      <alignment horizontal="center" vertical="center" wrapText="1"/>
    </xf>
    <xf numFmtId="0" fontId="4" fillId="0" borderId="0" xfId="0" applyFont="1" applyAlignment="1" applyProtection="1">
      <alignment horizontal="center" vertical="center" wrapText="1"/>
      <protection locked="0"/>
    </xf>
    <xf numFmtId="0" fontId="0" fillId="2" borderId="72" xfId="0" applyFill="1" applyBorder="1" applyAlignment="1">
      <alignment horizontal="center" vertical="center"/>
    </xf>
    <xf numFmtId="0" fontId="4" fillId="2" borderId="69" xfId="0"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7" xfId="0"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78" xfId="0" applyBorder="1" applyAlignment="1">
      <alignment horizontal="center" vertical="center"/>
    </xf>
    <xf numFmtId="0" fontId="0" fillId="2" borderId="3" xfId="0" applyFill="1" applyBorder="1" applyAlignment="1">
      <alignment horizontal="center" vertical="center"/>
    </xf>
    <xf numFmtId="0" fontId="4" fillId="2" borderId="6" xfId="0" applyFont="1" applyFill="1" applyBorder="1" applyAlignment="1" applyProtection="1">
      <alignment horizontal="center" vertical="center"/>
      <protection locked="0"/>
    </xf>
    <xf numFmtId="0" fontId="0" fillId="2" borderId="75"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72" xfId="0" applyFill="1" applyBorder="1" applyAlignment="1">
      <alignment horizontal="center" vertical="center" wrapText="1" shrinkToFit="1"/>
    </xf>
    <xf numFmtId="0" fontId="4" fillId="2" borderId="69" xfId="0" applyFont="1" applyFill="1" applyBorder="1" applyAlignment="1" applyProtection="1">
      <alignment horizontal="center" vertical="center" shrinkToFit="1"/>
      <protection locked="0"/>
    </xf>
    <xf numFmtId="0" fontId="4" fillId="2" borderId="85" xfId="0" applyFont="1" applyFill="1" applyBorder="1" applyAlignment="1" applyProtection="1">
      <alignment horizontal="center" vertical="center" shrinkToFit="1"/>
      <protection locked="0"/>
    </xf>
    <xf numFmtId="0" fontId="4" fillId="2" borderId="87" xfId="0" applyFont="1" applyFill="1" applyBorder="1" applyAlignment="1" applyProtection="1">
      <alignment horizontal="center" vertical="center" shrinkToFit="1"/>
      <protection locked="0"/>
    </xf>
    <xf numFmtId="0" fontId="7" fillId="2" borderId="75" xfId="0" applyFont="1" applyFill="1" applyBorder="1" applyAlignment="1">
      <alignment horizontal="center" vertical="center" wrapText="1"/>
    </xf>
    <xf numFmtId="0" fontId="4" fillId="2" borderId="82" xfId="0" applyFont="1" applyFill="1" applyBorder="1" applyAlignment="1" applyProtection="1">
      <alignment horizontal="center" vertical="center" wrapText="1"/>
      <protection locked="0"/>
    </xf>
    <xf numFmtId="0" fontId="6" fillId="2" borderId="75" xfId="0" applyFont="1" applyFill="1" applyBorder="1" applyAlignment="1">
      <alignment horizontal="center" vertical="center" wrapText="1"/>
    </xf>
    <xf numFmtId="0" fontId="6" fillId="2" borderId="8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protection locked="0"/>
    </xf>
    <xf numFmtId="0" fontId="4" fillId="2" borderId="82" xfId="0" applyFont="1" applyFill="1" applyBorder="1" applyAlignment="1" applyProtection="1">
      <alignment horizontal="center" vertical="center"/>
      <protection locked="0"/>
    </xf>
    <xf numFmtId="0" fontId="6" fillId="2" borderId="82" xfId="0" applyFont="1" applyFill="1" applyBorder="1" applyAlignment="1">
      <alignment horizontal="center" vertical="center" wrapText="1"/>
    </xf>
    <xf numFmtId="0" fontId="6" fillId="2" borderId="75" xfId="0" applyFont="1" applyFill="1" applyBorder="1" applyAlignment="1">
      <alignment horizontal="center" vertical="center" wrapText="1" shrinkToFit="1"/>
    </xf>
    <xf numFmtId="0" fontId="6" fillId="2" borderId="82" xfId="0" applyFont="1" applyFill="1" applyBorder="1" applyAlignment="1">
      <alignment horizontal="center" vertical="center" wrapText="1" shrinkToFit="1"/>
    </xf>
    <xf numFmtId="0" fontId="0" fillId="2" borderId="75" xfId="0" applyFill="1" applyBorder="1" applyAlignment="1">
      <alignment horizontal="center" vertical="center"/>
    </xf>
    <xf numFmtId="0" fontId="0" fillId="2" borderId="4" xfId="0" applyFill="1" applyBorder="1" applyAlignment="1">
      <alignment horizontal="center" vertical="center"/>
    </xf>
    <xf numFmtId="0" fontId="0" fillId="2" borderId="72" xfId="0" applyFill="1" applyBorder="1" applyAlignment="1">
      <alignment horizontal="center" vertical="center" wrapText="1"/>
    </xf>
    <xf numFmtId="0" fontId="0" fillId="2" borderId="69" xfId="0" applyFill="1" applyBorder="1" applyAlignment="1">
      <alignment horizontal="center" vertical="center"/>
    </xf>
    <xf numFmtId="0" fontId="0" fillId="2" borderId="85" xfId="0" applyFill="1" applyBorder="1" applyAlignment="1">
      <alignment horizontal="center" vertical="center"/>
    </xf>
    <xf numFmtId="0" fontId="0" fillId="2" borderId="87" xfId="0" applyFill="1" applyBorder="1" applyAlignment="1">
      <alignment horizontal="center" vertical="center"/>
    </xf>
    <xf numFmtId="0" fontId="0" fillId="0" borderId="12" xfId="0" applyBorder="1" applyAlignment="1">
      <alignment horizontal="center" vertical="center"/>
    </xf>
    <xf numFmtId="0" fontId="0" fillId="2" borderId="6" xfId="0" applyFill="1" applyBorder="1" applyAlignment="1">
      <alignment horizontal="center" vertical="center"/>
    </xf>
    <xf numFmtId="0" fontId="0" fillId="2" borderId="73" xfId="0" applyFill="1" applyBorder="1" applyAlignment="1">
      <alignment horizontal="center" vertical="center"/>
    </xf>
    <xf numFmtId="0" fontId="0" fillId="2" borderId="86" xfId="0" applyFill="1" applyBorder="1" applyAlignment="1">
      <alignment horizontal="center" vertical="center"/>
    </xf>
    <xf numFmtId="0" fontId="6" fillId="2" borderId="82" xfId="0" applyFont="1" applyFill="1" applyBorder="1" applyAlignment="1">
      <alignment horizontal="center" vertical="center"/>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0" fontId="0" fillId="0" borderId="0" xfId="0" applyAlignment="1" applyProtection="1">
      <alignment horizontal="center" vertical="center" wrapText="1"/>
      <protection locked="0"/>
    </xf>
    <xf numFmtId="0" fontId="0" fillId="0" borderId="78"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7" fillId="3" borderId="75" xfId="0" applyFont="1" applyFill="1" applyBorder="1" applyAlignment="1">
      <alignment horizontal="center" vertical="center" wrapText="1"/>
    </xf>
    <xf numFmtId="0" fontId="7" fillId="3" borderId="82" xfId="0" applyFont="1" applyFill="1" applyBorder="1" applyAlignment="1">
      <alignment horizontal="center" vertical="center" wrapText="1"/>
    </xf>
    <xf numFmtId="0" fontId="0" fillId="3" borderId="72" xfId="0" applyFill="1" applyBorder="1" applyAlignment="1">
      <alignment horizontal="center"/>
    </xf>
    <xf numFmtId="0" fontId="0" fillId="0" borderId="69" xfId="0" applyBorder="1" applyAlignment="1" applyProtection="1">
      <alignment horizontal="center"/>
      <protection locked="0"/>
    </xf>
    <xf numFmtId="0" fontId="0" fillId="0" borderId="79" xfId="0" applyBorder="1" applyAlignment="1" applyProtection="1">
      <alignment horizontal="center" vertical="center"/>
      <protection locked="0"/>
    </xf>
    <xf numFmtId="0" fontId="0" fillId="0" borderId="0" xfId="0" applyAlignment="1">
      <alignment horizontal="center" vertical="center" wrapText="1" shrinkToFit="1"/>
    </xf>
    <xf numFmtId="0" fontId="0" fillId="3" borderId="75" xfId="0" applyFill="1" applyBorder="1" applyAlignment="1">
      <alignment horizontal="center" vertical="center" wrapText="1"/>
    </xf>
    <xf numFmtId="0" fontId="0" fillId="3" borderId="63" xfId="0" applyFill="1" applyBorder="1" applyAlignment="1">
      <alignment horizontal="center" vertical="center" wrapText="1"/>
    </xf>
    <xf numFmtId="0" fontId="0" fillId="3" borderId="72" xfId="0" applyFill="1" applyBorder="1" applyAlignment="1">
      <alignment horizontal="center" vertical="center" shrinkToFit="1"/>
    </xf>
    <xf numFmtId="0" fontId="0" fillId="0" borderId="69" xfId="0" applyBorder="1" applyAlignment="1" applyProtection="1">
      <alignment horizontal="center" vertical="center" shrinkToFit="1"/>
      <protection locked="0"/>
    </xf>
    <xf numFmtId="0" fontId="0" fillId="0" borderId="85" xfId="0" applyBorder="1" applyAlignment="1" applyProtection="1">
      <alignment horizontal="center" vertical="center" shrinkToFit="1"/>
      <protection locked="0"/>
    </xf>
    <xf numFmtId="0" fontId="0" fillId="0" borderId="87" xfId="0" applyBorder="1" applyAlignment="1" applyProtection="1">
      <alignment horizontal="center" vertical="center" shrinkToFit="1"/>
      <protection locked="0"/>
    </xf>
    <xf numFmtId="0" fontId="0" fillId="3" borderId="72" xfId="0" applyFill="1" applyBorder="1" applyAlignment="1">
      <alignment horizontal="center" vertical="center"/>
    </xf>
    <xf numFmtId="0" fontId="0" fillId="0" borderId="69" xfId="0"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0" fillId="3" borderId="69" xfId="0" applyFill="1" applyBorder="1" applyAlignment="1" applyProtection="1">
      <alignment horizontal="center" vertical="center"/>
      <protection locked="0"/>
    </xf>
    <xf numFmtId="0" fontId="0" fillId="3" borderId="85" xfId="0" applyFill="1" applyBorder="1" applyAlignment="1" applyProtection="1">
      <alignment horizontal="center" vertical="center"/>
      <protection locked="0"/>
    </xf>
    <xf numFmtId="0" fontId="0" fillId="3" borderId="87" xfId="0" applyFill="1" applyBorder="1" applyAlignment="1" applyProtection="1">
      <alignment horizontal="center" vertical="center"/>
      <protection locked="0"/>
    </xf>
    <xf numFmtId="0" fontId="0" fillId="3" borderId="73" xfId="0" applyFill="1" applyBorder="1" applyAlignment="1">
      <alignment horizontal="center" vertical="center"/>
    </xf>
    <xf numFmtId="0" fontId="0" fillId="3" borderId="69" xfId="0" applyFill="1" applyBorder="1" applyAlignment="1">
      <alignment horizontal="center" vertical="center"/>
    </xf>
    <xf numFmtId="0" fontId="0" fillId="3" borderId="85" xfId="0" applyFill="1" applyBorder="1" applyAlignment="1">
      <alignment horizontal="center" vertical="center"/>
    </xf>
    <xf numFmtId="0" fontId="0" fillId="3" borderId="86" xfId="0" applyFill="1" applyBorder="1" applyAlignment="1">
      <alignment horizontal="center" vertical="center"/>
    </xf>
    <xf numFmtId="0" fontId="0" fillId="3" borderId="87" xfId="0" applyFill="1" applyBorder="1" applyAlignment="1">
      <alignment horizontal="center" vertical="center"/>
    </xf>
    <xf numFmtId="0" fontId="0" fillId="3" borderId="75" xfId="0" applyFill="1" applyBorder="1" applyAlignment="1">
      <alignment horizontal="center" vertical="center"/>
    </xf>
    <xf numFmtId="0" fontId="0" fillId="3" borderId="82" xfId="0" applyFill="1" applyBorder="1" applyAlignment="1">
      <alignment horizontal="center" vertical="center"/>
    </xf>
    <xf numFmtId="0" fontId="0" fillId="0" borderId="82" xfId="0" applyBorder="1" applyAlignment="1" applyProtection="1">
      <alignment horizontal="center" vertical="center"/>
      <protection locked="0"/>
    </xf>
    <xf numFmtId="0" fontId="15" fillId="3" borderId="75" xfId="0" applyFont="1" applyFill="1" applyBorder="1" applyAlignment="1">
      <alignment horizontal="center" vertical="center"/>
    </xf>
    <xf numFmtId="0" fontId="16" fillId="3" borderId="82" xfId="0" applyFont="1" applyFill="1" applyBorder="1" applyAlignment="1">
      <alignment horizontal="center" vertical="center"/>
    </xf>
    <xf numFmtId="0" fontId="0" fillId="3" borderId="8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9" fillId="2" borderId="75" xfId="2" applyFont="1" applyFill="1" applyBorder="1" applyAlignment="1">
      <alignment horizontal="center" vertical="center"/>
    </xf>
    <xf numFmtId="0" fontId="24" fillId="2" borderId="82" xfId="2" applyFont="1" applyFill="1" applyBorder="1" applyAlignment="1">
      <alignment horizontal="center" vertical="center"/>
    </xf>
    <xf numFmtId="0" fontId="2" fillId="0" borderId="0" xfId="2" applyFont="1" applyAlignment="1">
      <alignment horizontal="center"/>
    </xf>
    <xf numFmtId="0" fontId="23" fillId="0" borderId="0" xfId="2" applyFont="1" applyAlignment="1">
      <alignment horizontal="center"/>
    </xf>
    <xf numFmtId="0" fontId="10" fillId="0" borderId="0" xfId="2" applyAlignment="1">
      <alignment horizontal="center"/>
    </xf>
    <xf numFmtId="0" fontId="8" fillId="2" borderId="21" xfId="2" applyFont="1" applyFill="1" applyBorder="1" applyAlignment="1">
      <alignment horizontal="center" vertical="center" wrapText="1"/>
    </xf>
    <xf numFmtId="0" fontId="10" fillId="2" borderId="16" xfId="2" applyFill="1" applyBorder="1" applyAlignment="1">
      <alignment horizontal="center" vertical="center"/>
    </xf>
    <xf numFmtId="0" fontId="10" fillId="2" borderId="87" xfId="2" applyFill="1" applyBorder="1" applyAlignment="1">
      <alignment horizontal="center" vertical="center"/>
    </xf>
    <xf numFmtId="0" fontId="8" fillId="2" borderId="64" xfId="2" applyFont="1" applyFill="1" applyBorder="1" applyAlignment="1">
      <alignment horizontal="center"/>
    </xf>
    <xf numFmtId="0" fontId="8" fillId="2" borderId="0" xfId="2" applyFont="1" applyFill="1" applyAlignment="1">
      <alignment horizontal="center"/>
    </xf>
    <xf numFmtId="0" fontId="8" fillId="2" borderId="16" xfId="2" applyFont="1" applyFill="1" applyBorder="1" applyAlignment="1">
      <alignment horizontal="center"/>
    </xf>
    <xf numFmtId="49" fontId="8" fillId="2" borderId="85" xfId="2" applyNumberFormat="1" applyFont="1" applyFill="1" applyBorder="1" applyAlignment="1">
      <alignment horizontal="center" vertical="center"/>
    </xf>
    <xf numFmtId="49" fontId="8" fillId="2" borderId="86" xfId="2" applyNumberFormat="1" applyFont="1" applyFill="1" applyBorder="1" applyAlignment="1">
      <alignment horizontal="center" vertical="center"/>
    </xf>
    <xf numFmtId="49" fontId="8" fillId="2" borderId="87" xfId="2" applyNumberFormat="1" applyFont="1" applyFill="1" applyBorder="1" applyAlignment="1">
      <alignment horizontal="center" vertical="center"/>
    </xf>
    <xf numFmtId="0" fontId="9" fillId="2" borderId="75" xfId="2" applyFont="1" applyFill="1" applyBorder="1" applyAlignment="1">
      <alignment horizontal="center" vertical="center" wrapText="1"/>
    </xf>
    <xf numFmtId="0" fontId="24" fillId="2" borderId="82" xfId="2"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xf>
    <xf numFmtId="0" fontId="9" fillId="0" borderId="0" xfId="0" applyFont="1" applyAlignment="1">
      <alignment horizontal="center" vertical="center"/>
    </xf>
    <xf numFmtId="0" fontId="8" fillId="4" borderId="21"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87" xfId="0" applyFont="1" applyFill="1" applyBorder="1" applyAlignment="1">
      <alignment horizontal="center" vertical="center" wrapText="1"/>
    </xf>
    <xf numFmtId="0" fontId="8" fillId="4" borderId="79" xfId="0" applyFont="1" applyFill="1" applyBorder="1" applyAlignment="1">
      <alignment horizontal="center" vertical="center"/>
    </xf>
    <xf numFmtId="0" fontId="9" fillId="5" borderId="80" xfId="0" applyFont="1" applyFill="1" applyBorder="1" applyAlignment="1">
      <alignment horizontal="center" vertical="center"/>
    </xf>
    <xf numFmtId="0" fontId="9" fillId="5" borderId="78" xfId="0" applyFont="1" applyFill="1" applyBorder="1" applyAlignment="1">
      <alignment horizontal="center" vertical="center"/>
    </xf>
    <xf numFmtId="0" fontId="8" fillId="6" borderId="72" xfId="0" applyFont="1" applyFill="1" applyBorder="1" applyAlignment="1">
      <alignment horizontal="center" vertical="center"/>
    </xf>
    <xf numFmtId="0" fontId="9" fillId="5" borderId="85" xfId="0" applyFont="1" applyFill="1" applyBorder="1" applyAlignment="1">
      <alignment horizontal="center" vertical="center"/>
    </xf>
    <xf numFmtId="0" fontId="33" fillId="0" borderId="0" xfId="0" applyFont="1" applyAlignment="1">
      <alignment horizontal="center" vertical="center"/>
    </xf>
    <xf numFmtId="0" fontId="31" fillId="2" borderId="30" xfId="0" applyFont="1" applyFill="1" applyBorder="1" applyAlignment="1">
      <alignment horizontal="center" vertical="center"/>
    </xf>
    <xf numFmtId="0" fontId="31" fillId="2" borderId="26" xfId="0" applyFont="1" applyFill="1" applyBorder="1" applyAlignment="1">
      <alignment horizontal="distributed" vertical="center" justifyLastLine="1"/>
    </xf>
    <xf numFmtId="0" fontId="31" fillId="2" borderId="28" xfId="0" applyFont="1" applyFill="1" applyBorder="1" applyAlignment="1">
      <alignment horizontal="distributed" vertical="center" justifyLastLine="1"/>
    </xf>
    <xf numFmtId="0" fontId="31" fillId="2" borderId="26" xfId="0" applyFont="1" applyFill="1" applyBorder="1" applyAlignment="1">
      <alignment horizontal="distributed" vertical="center" wrapText="1" justifyLastLine="1"/>
    </xf>
    <xf numFmtId="0" fontId="29" fillId="0" borderId="0" xfId="0" applyFont="1" applyAlignment="1">
      <alignment horizontal="center" vertical="center"/>
    </xf>
    <xf numFmtId="0" fontId="31" fillId="2" borderId="25"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84" xfId="0" applyFont="1" applyFill="1" applyBorder="1" applyAlignment="1">
      <alignment horizontal="center" vertical="center"/>
    </xf>
    <xf numFmtId="0" fontId="31" fillId="2" borderId="26" xfId="0" applyFont="1" applyFill="1" applyBorder="1" applyAlignment="1">
      <alignment horizontal="center" vertical="center" wrapText="1" shrinkToFit="1"/>
    </xf>
    <xf numFmtId="0" fontId="31" fillId="2" borderId="14" xfId="0" applyFont="1" applyFill="1" applyBorder="1" applyAlignment="1">
      <alignment horizontal="center" vertical="center" wrapText="1" shrinkToFit="1"/>
    </xf>
    <xf numFmtId="0" fontId="31" fillId="2" borderId="25" xfId="0" applyFont="1" applyFill="1" applyBorder="1" applyAlignment="1">
      <alignment horizontal="center" vertical="center" wrapText="1" shrinkToFit="1"/>
    </xf>
    <xf numFmtId="0" fontId="31" fillId="2" borderId="27" xfId="0" applyFont="1" applyFill="1" applyBorder="1" applyAlignment="1">
      <alignment horizontal="distributed" vertical="center" indent="12"/>
    </xf>
    <xf numFmtId="0" fontId="31" fillId="2" borderId="8" xfId="0" applyFont="1" applyFill="1" applyBorder="1" applyAlignment="1">
      <alignment horizontal="distributed" vertical="center" indent="12"/>
    </xf>
    <xf numFmtId="0" fontId="31" fillId="2" borderId="28" xfId="0" applyFont="1" applyFill="1" applyBorder="1" applyAlignment="1">
      <alignment horizontal="center" vertical="center" wrapText="1" shrinkToFit="1"/>
    </xf>
    <xf numFmtId="0" fontId="31" fillId="2" borderId="83" xfId="0" applyFont="1" applyFill="1" applyBorder="1" applyAlignment="1">
      <alignment horizontal="center" vertical="center" wrapText="1" shrinkToFit="1"/>
    </xf>
    <xf numFmtId="0" fontId="31" fillId="2" borderId="84" xfId="0" applyFont="1" applyFill="1" applyBorder="1" applyAlignment="1">
      <alignment horizontal="center" vertical="center" wrapText="1" shrinkToFit="1"/>
    </xf>
    <xf numFmtId="0" fontId="31" fillId="2" borderId="27" xfId="0" applyFont="1" applyFill="1" applyBorder="1" applyAlignment="1">
      <alignment horizontal="distributed" vertical="center" indent="3"/>
    </xf>
    <xf numFmtId="0" fontId="31" fillId="2" borderId="8" xfId="0" applyFont="1" applyFill="1" applyBorder="1" applyAlignment="1">
      <alignment horizontal="distributed" vertical="center" indent="3"/>
    </xf>
    <xf numFmtId="0" fontId="31" fillId="2" borderId="29" xfId="0" applyFont="1" applyFill="1" applyBorder="1" applyAlignment="1">
      <alignment horizontal="distributed" vertical="center" indent="3"/>
    </xf>
    <xf numFmtId="0" fontId="31" fillId="2" borderId="27" xfId="0" applyFont="1" applyFill="1" applyBorder="1" applyAlignment="1">
      <alignment horizontal="distributed" vertical="center" indent="8"/>
    </xf>
    <xf numFmtId="0" fontId="31" fillId="2" borderId="8" xfId="0" applyFont="1" applyFill="1" applyBorder="1" applyAlignment="1">
      <alignment horizontal="distributed" vertical="center" indent="8"/>
    </xf>
    <xf numFmtId="0" fontId="31" fillId="2" borderId="29" xfId="0" applyFont="1" applyFill="1" applyBorder="1" applyAlignment="1">
      <alignment horizontal="distributed" vertical="center" indent="8"/>
    </xf>
    <xf numFmtId="0" fontId="31" fillId="2" borderId="65" xfId="0" applyFont="1" applyFill="1" applyBorder="1" applyAlignment="1">
      <alignment horizontal="distributed" vertical="center" justifyLastLine="1"/>
    </xf>
    <xf numFmtId="0" fontId="31" fillId="2" borderId="29" xfId="0" applyFont="1" applyFill="1" applyBorder="1" applyAlignment="1">
      <alignment horizontal="center" vertical="center"/>
    </xf>
    <xf numFmtId="0" fontId="8" fillId="2" borderId="75" xfId="0" applyFont="1" applyFill="1" applyBorder="1" applyAlignment="1">
      <alignment horizontal="center" vertical="center" wrapText="1"/>
    </xf>
    <xf numFmtId="0" fontId="28" fillId="2" borderId="63" xfId="0" applyFont="1" applyFill="1" applyBorder="1" applyAlignment="1" applyProtection="1">
      <alignment horizontal="center" vertical="center" wrapText="1"/>
      <protection locked="0"/>
    </xf>
    <xf numFmtId="0" fontId="28" fillId="2" borderId="82" xfId="0" applyFont="1" applyFill="1" applyBorder="1" applyAlignment="1" applyProtection="1">
      <alignment horizontal="center" vertical="center" wrapText="1"/>
      <protection locked="0"/>
    </xf>
    <xf numFmtId="0" fontId="8" fillId="2" borderId="63" xfId="0" applyFont="1" applyFill="1" applyBorder="1" applyAlignment="1" applyProtection="1">
      <alignment horizontal="center" vertical="center" wrapText="1"/>
      <protection locked="0"/>
    </xf>
    <xf numFmtId="0" fontId="8" fillId="2" borderId="82" xfId="0" applyFont="1" applyFill="1" applyBorder="1" applyAlignment="1" applyProtection="1">
      <alignment horizontal="center" vertical="center" wrapText="1"/>
      <protection locked="0"/>
    </xf>
    <xf numFmtId="0" fontId="8" fillId="2" borderId="82" xfId="0" applyFont="1" applyFill="1" applyBorder="1" applyAlignment="1">
      <alignment horizontal="center" vertical="center" wrapText="1"/>
    </xf>
    <xf numFmtId="0" fontId="8" fillId="2" borderId="72"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85" xfId="0" applyFont="1" applyFill="1" applyBorder="1" applyAlignment="1">
      <alignment horizontal="center" vertical="center"/>
    </xf>
    <xf numFmtId="0" fontId="8" fillId="2" borderId="75" xfId="0" applyFont="1" applyFill="1" applyBorder="1" applyAlignment="1">
      <alignment horizontal="center" vertical="center"/>
    </xf>
    <xf numFmtId="0" fontId="8" fillId="2" borderId="82" xfId="0" applyFont="1" applyFill="1" applyBorder="1" applyAlignment="1">
      <alignment horizontal="center" vertical="center"/>
    </xf>
    <xf numFmtId="0" fontId="8" fillId="7" borderId="34"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8" fillId="7" borderId="88" xfId="0" applyFont="1" applyFill="1" applyBorder="1" applyAlignment="1">
      <alignment horizontal="center" vertical="center" wrapText="1"/>
    </xf>
    <xf numFmtId="0" fontId="8" fillId="2" borderId="3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86" xfId="0" applyFont="1" applyFill="1" applyBorder="1" applyAlignment="1">
      <alignment horizontal="center" vertical="center"/>
    </xf>
    <xf numFmtId="0" fontId="8" fillId="2" borderId="63" xfId="0" applyFont="1" applyFill="1" applyBorder="1" applyAlignment="1">
      <alignment horizontal="center" vertical="center" wrapText="1"/>
    </xf>
    <xf numFmtId="0" fontId="28" fillId="2" borderId="72" xfId="0" applyFont="1" applyFill="1" applyBorder="1" applyAlignment="1">
      <alignment horizontal="center" vertical="center" wrapText="1"/>
    </xf>
    <xf numFmtId="0" fontId="28" fillId="2" borderId="64" xfId="0" applyFont="1" applyFill="1" applyBorder="1" applyAlignment="1">
      <alignment horizontal="center" vertical="center" wrapText="1"/>
    </xf>
    <xf numFmtId="0" fontId="28" fillId="2" borderId="85"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8" fillId="2" borderId="85"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89" xfId="0" applyFont="1" applyFill="1" applyBorder="1" applyAlignment="1">
      <alignment horizontal="center" vertical="center" wrapText="1"/>
    </xf>
    <xf numFmtId="0" fontId="28" fillId="0" borderId="0" xfId="0" applyFont="1" applyAlignment="1" applyProtection="1">
      <alignment horizontal="center"/>
      <protection locked="0"/>
    </xf>
    <xf numFmtId="0" fontId="8" fillId="2" borderId="34" xfId="0" applyFont="1" applyFill="1" applyBorder="1" applyAlignment="1">
      <alignment horizontal="center" vertical="center" wrapText="1"/>
    </xf>
    <xf numFmtId="0" fontId="8" fillId="2" borderId="13" xfId="0" applyFont="1" applyFill="1" applyBorder="1" applyAlignment="1" applyProtection="1">
      <alignment horizontal="center" vertical="center" wrapText="1"/>
      <protection locked="0"/>
    </xf>
    <xf numFmtId="0" fontId="8" fillId="2" borderId="88" xfId="0" applyFont="1" applyFill="1" applyBorder="1" applyAlignment="1" applyProtection="1">
      <alignment horizontal="center" vertical="center" wrapText="1"/>
      <protection locked="0"/>
    </xf>
    <xf numFmtId="0" fontId="8" fillId="2" borderId="21" xfId="0" applyFont="1" applyFill="1" applyBorder="1" applyAlignment="1">
      <alignment horizontal="center" vertical="center" wrapText="1"/>
    </xf>
    <xf numFmtId="0" fontId="8" fillId="2" borderId="16" xfId="0" applyFont="1" applyFill="1" applyBorder="1" applyAlignment="1" applyProtection="1">
      <alignment horizontal="center" vertical="center" wrapText="1"/>
      <protection locked="0"/>
    </xf>
    <xf numFmtId="0" fontId="8" fillId="2" borderId="87" xfId="0" applyFont="1" applyFill="1" applyBorder="1" applyAlignment="1" applyProtection="1">
      <alignment horizontal="center" vertical="center" wrapText="1"/>
      <protection locked="0"/>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64" xfId="0" applyFont="1" applyFill="1" applyBorder="1" applyAlignment="1" applyProtection="1">
      <alignment horizontal="center" vertical="center" wrapText="1"/>
      <protection locked="0"/>
    </xf>
    <xf numFmtId="0" fontId="8" fillId="2" borderId="85" xfId="0" applyFont="1" applyFill="1" applyBorder="1" applyAlignment="1" applyProtection="1">
      <alignment horizontal="center" vertical="center" wrapText="1"/>
      <protection locked="0"/>
    </xf>
    <xf numFmtId="0" fontId="21" fillId="2" borderId="75" xfId="0" applyFont="1" applyFill="1" applyBorder="1" applyAlignment="1">
      <alignment horizontal="center" vertical="center" wrapText="1"/>
    </xf>
    <xf numFmtId="0" fontId="21" fillId="2" borderId="63" xfId="0" applyFont="1" applyFill="1" applyBorder="1" applyAlignment="1" applyProtection="1">
      <alignment horizontal="center" vertical="center" wrapText="1"/>
      <protection locked="0"/>
    </xf>
    <xf numFmtId="0" fontId="21" fillId="2" borderId="82" xfId="0"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8" fillId="5" borderId="21" xfId="0" applyFont="1" applyFill="1" applyBorder="1" applyAlignment="1">
      <alignment horizontal="center" vertical="center" wrapText="1"/>
    </xf>
    <xf numFmtId="0" fontId="8" fillId="0" borderId="87" xfId="0" applyFont="1" applyBorder="1" applyAlignment="1" applyProtection="1">
      <alignment horizontal="center" vertical="center" wrapText="1"/>
      <protection locked="0"/>
    </xf>
    <xf numFmtId="0" fontId="8" fillId="5" borderId="3" xfId="0" applyFont="1" applyFill="1" applyBorder="1" applyAlignment="1">
      <alignment horizontal="center" vertical="center"/>
    </xf>
    <xf numFmtId="0" fontId="9" fillId="0" borderId="6"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0" fillId="0" borderId="16" xfId="0" applyBorder="1" applyAlignment="1" applyProtection="1">
      <alignment horizontal="center" vertical="center" wrapText="1"/>
      <protection locked="0"/>
    </xf>
    <xf numFmtId="0" fontId="0" fillId="0" borderId="87" xfId="0" applyBorder="1" applyAlignment="1" applyProtection="1">
      <alignment horizontal="center" vertical="center" wrapText="1"/>
      <protection locked="0"/>
    </xf>
    <xf numFmtId="0" fontId="40" fillId="0" borderId="0" xfId="0" applyFont="1" applyAlignment="1">
      <alignment horizontal="center"/>
    </xf>
    <xf numFmtId="0" fontId="20" fillId="0" borderId="0" xfId="0" applyFont="1" applyAlignment="1" applyProtection="1">
      <alignment horizontal="center"/>
      <protection locked="0"/>
    </xf>
    <xf numFmtId="0" fontId="39" fillId="3" borderId="21" xfId="0" applyFont="1" applyFill="1" applyBorder="1" applyAlignment="1">
      <alignment horizontal="center" vertical="center" wrapText="1"/>
    </xf>
    <xf numFmtId="0" fontId="0" fillId="3" borderId="87" xfId="0" applyFill="1" applyBorder="1" applyAlignment="1" applyProtection="1">
      <alignment horizontal="center" vertical="center" wrapText="1"/>
      <protection locked="0"/>
    </xf>
    <xf numFmtId="0" fontId="9" fillId="3" borderId="87" xfId="0" applyFont="1" applyFill="1" applyBorder="1" applyAlignment="1" applyProtection="1">
      <alignment horizontal="center" vertical="center" wrapText="1"/>
      <protection locked="0"/>
    </xf>
    <xf numFmtId="0" fontId="39" fillId="3" borderId="22" xfId="0" applyFont="1" applyFill="1" applyBorder="1" applyAlignment="1">
      <alignment horizontal="center" vertical="center" wrapText="1"/>
    </xf>
    <xf numFmtId="0" fontId="9" fillId="3" borderId="82" xfId="0" applyFont="1" applyFill="1" applyBorder="1" applyAlignment="1" applyProtection="1">
      <alignment horizontal="center" vertical="center" wrapText="1"/>
      <protection locked="0"/>
    </xf>
    <xf numFmtId="0" fontId="39" fillId="3" borderId="3" xfId="0" applyFont="1" applyFill="1" applyBorder="1" applyAlignment="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45" fillId="3" borderId="22" xfId="0" applyFont="1" applyFill="1" applyBorder="1" applyAlignment="1">
      <alignment horizontal="center" vertical="center" wrapText="1"/>
    </xf>
    <xf numFmtId="0" fontId="7" fillId="3" borderId="82" xfId="0" applyFont="1" applyFill="1" applyBorder="1" applyAlignment="1" applyProtection="1">
      <alignment horizontal="center" vertical="center" wrapText="1"/>
      <protection locked="0"/>
    </xf>
    <xf numFmtId="0" fontId="45" fillId="3" borderId="2" xfId="0" applyFont="1" applyFill="1" applyBorder="1" applyAlignment="1">
      <alignment horizontal="center" vertical="center" wrapText="1"/>
    </xf>
    <xf numFmtId="0" fontId="7" fillId="3" borderId="85" xfId="0" applyFont="1" applyFill="1" applyBorder="1" applyAlignment="1" applyProtection="1">
      <alignment horizontal="center" vertical="center" wrapText="1"/>
      <protection locked="0"/>
    </xf>
    <xf numFmtId="0" fontId="8" fillId="3" borderId="21" xfId="0" applyFont="1" applyFill="1" applyBorder="1" applyAlignment="1">
      <alignment horizontal="center" vertical="center" wrapText="1"/>
    </xf>
    <xf numFmtId="0" fontId="5" fillId="3" borderId="16" xfId="0" applyFont="1" applyFill="1" applyBorder="1" applyAlignment="1" applyProtection="1">
      <alignment horizontal="center" vertical="center"/>
      <protection locked="0"/>
    </xf>
    <xf numFmtId="0" fontId="5" fillId="3" borderId="87" xfId="0" applyFont="1" applyFill="1" applyBorder="1" applyAlignment="1" applyProtection="1">
      <alignment horizontal="center" vertical="center"/>
      <protection locked="0"/>
    </xf>
    <xf numFmtId="3" fontId="8" fillId="3" borderId="22" xfId="0" applyNumberFormat="1" applyFont="1" applyFill="1" applyBorder="1" applyAlignment="1">
      <alignment horizontal="center" vertical="center"/>
    </xf>
    <xf numFmtId="0" fontId="5" fillId="3" borderId="63" xfId="0" applyFont="1" applyFill="1" applyBorder="1" applyAlignment="1" applyProtection="1">
      <alignment horizontal="center" vertical="center"/>
      <protection locked="0"/>
    </xf>
    <xf numFmtId="0" fontId="5" fillId="3" borderId="82" xfId="0" applyFont="1" applyFill="1" applyBorder="1" applyAlignment="1" applyProtection="1">
      <alignment horizontal="center" vertical="center"/>
      <protection locked="0"/>
    </xf>
    <xf numFmtId="3" fontId="8" fillId="3" borderId="2" xfId="0" applyNumberFormat="1" applyFont="1" applyFill="1" applyBorder="1" applyAlignment="1">
      <alignment horizontal="center" vertical="center" wrapText="1"/>
    </xf>
    <xf numFmtId="0" fontId="5" fillId="3" borderId="63" xfId="0" applyFont="1" applyFill="1" applyBorder="1" applyAlignment="1" applyProtection="1">
      <alignment horizontal="center" vertical="center" wrapText="1"/>
      <protection locked="0"/>
    </xf>
    <xf numFmtId="0" fontId="5" fillId="3" borderId="82" xfId="0" applyFont="1" applyFill="1" applyBorder="1" applyAlignment="1" applyProtection="1">
      <alignment horizontal="center" vertical="center" wrapText="1"/>
      <protection locked="0"/>
    </xf>
    <xf numFmtId="3" fontId="8" fillId="3" borderId="22" xfId="0" applyNumberFormat="1" applyFont="1" applyFill="1" applyBorder="1" applyAlignment="1">
      <alignment horizontal="center" vertical="center" wrapText="1"/>
    </xf>
    <xf numFmtId="0" fontId="0" fillId="2" borderId="87" xfId="0"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5" fontId="8" fillId="2" borderId="3" xfId="0" applyNumberFormat="1" applyFont="1" applyFill="1" applyBorder="1" applyAlignment="1">
      <alignment horizontal="center" vertical="center"/>
    </xf>
    <xf numFmtId="5" fontId="8" fillId="2" borderId="4" xfId="0" applyNumberFormat="1" applyFont="1" applyFill="1" applyBorder="1" applyAlignment="1">
      <alignment horizontal="center" vertical="center"/>
    </xf>
    <xf numFmtId="0" fontId="9" fillId="0" borderId="0" xfId="0" applyFont="1" applyAlignment="1" applyProtection="1">
      <alignment horizontal="center"/>
      <protection locked="0"/>
    </xf>
    <xf numFmtId="0" fontId="7" fillId="0" borderId="0" xfId="0" applyFont="1" applyAlignment="1">
      <alignment horizontal="left" vertical="center" wrapText="1"/>
    </xf>
    <xf numFmtId="0" fontId="8" fillId="3" borderId="34" xfId="0" applyFont="1" applyFill="1" applyBorder="1" applyAlignment="1">
      <alignment horizontal="center" vertical="center" wrapText="1"/>
    </xf>
    <xf numFmtId="0" fontId="8" fillId="3" borderId="17" xfId="0" applyFont="1" applyFill="1" applyBorder="1" applyAlignment="1" applyProtection="1">
      <alignment horizontal="center" vertical="center" wrapText="1"/>
      <protection locked="0"/>
    </xf>
    <xf numFmtId="0" fontId="8" fillId="3" borderId="88" xfId="0" applyFont="1" applyFill="1" applyBorder="1" applyAlignment="1" applyProtection="1">
      <alignment horizontal="center" vertical="center" wrapText="1"/>
      <protection locked="0"/>
    </xf>
    <xf numFmtId="0" fontId="8" fillId="2" borderId="22" xfId="0" applyFont="1" applyFill="1" applyBorder="1" applyAlignment="1">
      <alignment horizontal="center" vertical="center" wrapText="1"/>
    </xf>
    <xf numFmtId="0" fontId="9" fillId="2" borderId="63" xfId="0" applyFont="1" applyFill="1" applyBorder="1" applyAlignment="1" applyProtection="1">
      <alignment horizontal="center" vertical="center" wrapText="1"/>
      <protection locked="0"/>
    </xf>
    <xf numFmtId="0" fontId="9" fillId="2" borderId="82" xfId="0" applyFont="1" applyFill="1" applyBorder="1" applyAlignment="1" applyProtection="1">
      <alignment horizontal="center" vertical="center" wrapText="1"/>
      <protection locked="0"/>
    </xf>
    <xf numFmtId="0" fontId="0" fillId="3" borderId="16" xfId="0" applyFill="1" applyBorder="1" applyAlignment="1" applyProtection="1">
      <alignment horizontal="center" vertical="center"/>
      <protection locked="0"/>
    </xf>
    <xf numFmtId="0" fontId="8" fillId="3" borderId="72" xfId="0" applyFont="1" applyFill="1" applyBorder="1" applyAlignment="1">
      <alignment horizontal="center" vertical="center"/>
    </xf>
    <xf numFmtId="0" fontId="9" fillId="3" borderId="85"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3" borderId="22" xfId="0" applyFont="1" applyFill="1" applyBorder="1" applyAlignment="1">
      <alignment horizontal="center" vertical="center"/>
    </xf>
    <xf numFmtId="0" fontId="8" fillId="3" borderId="63" xfId="0" applyFont="1" applyFill="1" applyBorder="1" applyAlignment="1">
      <alignment horizontal="center" vertical="center"/>
    </xf>
    <xf numFmtId="0" fontId="9" fillId="3" borderId="82" xfId="0"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0" xfId="0" applyFont="1" applyFill="1" applyAlignment="1">
      <alignment horizontal="center" vertical="center"/>
    </xf>
    <xf numFmtId="0" fontId="9" fillId="3" borderId="86" xfId="0" applyFont="1" applyFill="1" applyBorder="1" applyAlignment="1" applyProtection="1">
      <alignment horizontal="center" vertical="center"/>
      <protection locked="0"/>
    </xf>
    <xf numFmtId="0" fontId="48" fillId="0" borderId="0" xfId="4" applyNumberFormat="1" applyFont="1" applyAlignment="1">
      <alignment horizontal="center" vertical="center"/>
    </xf>
    <xf numFmtId="0" fontId="21" fillId="5" borderId="34" xfId="4" applyNumberFormat="1" applyFont="1" applyFill="1" applyBorder="1" applyAlignment="1">
      <alignment horizontal="center" vertical="center" wrapText="1"/>
    </xf>
    <xf numFmtId="0" fontId="50" fillId="5" borderId="17" xfId="4" applyNumberFormat="1" applyFont="1" applyFill="1" applyBorder="1" applyAlignment="1" applyProtection="1">
      <alignment horizontal="center" vertical="center" wrapText="1"/>
      <protection locked="0"/>
    </xf>
    <xf numFmtId="0" fontId="50" fillId="5" borderId="88" xfId="4" applyNumberFormat="1" applyFont="1" applyFill="1" applyBorder="1" applyAlignment="1" applyProtection="1">
      <alignment horizontal="center" vertical="center" wrapText="1"/>
      <protection locked="0"/>
    </xf>
    <xf numFmtId="0" fontId="21" fillId="5" borderId="35" xfId="4" applyNumberFormat="1" applyFont="1" applyFill="1" applyBorder="1" applyAlignment="1">
      <alignment horizontal="center" vertical="center"/>
    </xf>
    <xf numFmtId="0" fontId="21" fillId="5" borderId="6" xfId="4" applyNumberFormat="1" applyFont="1" applyFill="1" applyBorder="1" applyAlignment="1">
      <alignment horizontal="center" vertical="center"/>
    </xf>
    <xf numFmtId="0" fontId="21" fillId="5" borderId="4" xfId="4" applyNumberFormat="1" applyFont="1" applyFill="1" applyBorder="1" applyAlignment="1">
      <alignment horizontal="center" vertical="center"/>
    </xf>
    <xf numFmtId="0" fontId="52" fillId="5" borderId="42" xfId="4" applyNumberFormat="1" applyFont="1" applyFill="1" applyBorder="1" applyAlignment="1">
      <alignment horizontal="center" vertical="center"/>
    </xf>
    <xf numFmtId="0" fontId="52" fillId="5" borderId="43" xfId="4" applyNumberFormat="1" applyFont="1" applyFill="1" applyBorder="1" applyAlignment="1">
      <alignment horizontal="center" vertical="center"/>
    </xf>
    <xf numFmtId="0" fontId="16" fillId="8" borderId="75" xfId="4" applyNumberFormat="1" applyFont="1" applyFill="1" applyBorder="1" applyAlignment="1">
      <alignment horizontal="center" vertical="center"/>
    </xf>
    <xf numFmtId="0" fontId="16" fillId="8" borderId="63" xfId="4" applyNumberFormat="1" applyFont="1" applyFill="1" applyBorder="1" applyAlignment="1">
      <alignment horizontal="center" vertical="center"/>
    </xf>
    <xf numFmtId="0" fontId="16" fillId="8" borderId="75" xfId="4" applyNumberFormat="1" applyFont="1" applyFill="1" applyBorder="1" applyAlignment="1">
      <alignment horizontal="center" vertical="center" wrapText="1"/>
    </xf>
    <xf numFmtId="0" fontId="16" fillId="8" borderId="63" xfId="4" applyNumberFormat="1" applyFont="1" applyFill="1" applyBorder="1" applyAlignment="1">
      <alignment horizontal="center" vertical="center" wrapText="1"/>
    </xf>
    <xf numFmtId="0" fontId="16" fillId="2" borderId="27" xfId="4" applyNumberFormat="1" applyFont="1" applyFill="1" applyBorder="1" applyAlignment="1">
      <alignment horizontal="center" vertical="center"/>
    </xf>
    <xf numFmtId="0" fontId="16" fillId="2" borderId="9" xfId="4" applyNumberFormat="1" applyFont="1" applyFill="1" applyBorder="1" applyAlignment="1">
      <alignment horizontal="center" vertical="center"/>
    </xf>
    <xf numFmtId="0" fontId="16" fillId="8" borderId="73" xfId="4" applyNumberFormat="1" applyFont="1" applyFill="1" applyBorder="1" applyAlignment="1">
      <alignment horizontal="center" vertical="center" wrapText="1"/>
    </xf>
    <xf numFmtId="0" fontId="16" fillId="8" borderId="0" xfId="4" applyNumberFormat="1" applyFont="1" applyFill="1" applyAlignment="1">
      <alignment horizontal="center" vertical="center" wrapText="1"/>
    </xf>
    <xf numFmtId="0" fontId="2" fillId="0" borderId="32" xfId="0" applyFont="1" applyBorder="1" applyAlignment="1">
      <alignment horizontal="center"/>
    </xf>
    <xf numFmtId="0" fontId="9" fillId="0" borderId="32" xfId="0" applyFont="1" applyBorder="1" applyAlignment="1" applyProtection="1">
      <alignment horizontal="center"/>
      <protection locked="0"/>
    </xf>
    <xf numFmtId="0" fontId="0" fillId="5" borderId="87" xfId="0" applyFill="1" applyBorder="1" applyAlignment="1" applyProtection="1">
      <alignment horizontal="center" vertical="center" wrapText="1"/>
      <protection locked="0"/>
    </xf>
    <xf numFmtId="0" fontId="8" fillId="5" borderId="2" xfId="0" applyFont="1" applyFill="1" applyBorder="1" applyAlignment="1">
      <alignment horizontal="center" vertical="center" wrapText="1"/>
    </xf>
    <xf numFmtId="0" fontId="9" fillId="5" borderId="85" xfId="0" applyFont="1" applyFill="1" applyBorder="1" applyAlignment="1" applyProtection="1">
      <alignment horizontal="center" vertical="center" wrapText="1"/>
      <protection locked="0"/>
    </xf>
    <xf numFmtId="0" fontId="2" fillId="0" borderId="32" xfId="0" applyFont="1" applyBorder="1" applyAlignment="1">
      <alignment horizontal="center" vertical="center"/>
    </xf>
    <xf numFmtId="0" fontId="9" fillId="0" borderId="32" xfId="0" applyFont="1" applyBorder="1" applyAlignment="1" applyProtection="1">
      <alignment horizontal="center" vertical="center"/>
      <protection locked="0"/>
    </xf>
    <xf numFmtId="0" fontId="0" fillId="5" borderId="21" xfId="0" applyFill="1" applyBorder="1" applyAlignment="1">
      <alignment horizontal="center" vertical="center" wrapText="1"/>
    </xf>
    <xf numFmtId="0" fontId="8" fillId="3" borderId="75" xfId="3" applyNumberFormat="1" applyFont="1" applyFill="1" applyBorder="1" applyAlignment="1">
      <alignment horizontal="center" vertical="center" wrapText="1"/>
    </xf>
    <xf numFmtId="0" fontId="8" fillId="3" borderId="82" xfId="3" applyNumberFormat="1" applyFont="1" applyFill="1" applyBorder="1" applyAlignment="1">
      <alignment horizontal="center" vertical="center" wrapText="1"/>
    </xf>
    <xf numFmtId="0" fontId="2" fillId="0" borderId="32" xfId="3" applyNumberFormat="1" applyFont="1" applyBorder="1" applyAlignment="1">
      <alignment horizontal="center"/>
    </xf>
    <xf numFmtId="0" fontId="34" fillId="0" borderId="32" xfId="3" applyNumberFormat="1" applyFont="1" applyBorder="1" applyAlignment="1">
      <alignment horizontal="center"/>
    </xf>
    <xf numFmtId="0" fontId="8" fillId="3" borderId="1" xfId="3" applyNumberFormat="1" applyFont="1" applyFill="1" applyBorder="1" applyAlignment="1">
      <alignment horizontal="center" vertical="center" wrapText="1"/>
    </xf>
    <xf numFmtId="0" fontId="0" fillId="0" borderId="0" xfId="3" applyNumberFormat="1" applyFont="1" applyProtection="1">
      <protection locked="0"/>
    </xf>
    <xf numFmtId="0" fontId="0" fillId="0" borderId="86" xfId="3" applyNumberFormat="1" applyFont="1" applyBorder="1" applyProtection="1">
      <protection locked="0"/>
    </xf>
    <xf numFmtId="0" fontId="8" fillId="3" borderId="2" xfId="3" applyNumberFormat="1" applyFont="1" applyFill="1" applyBorder="1" applyAlignment="1">
      <alignment horizontal="center" vertical="center" wrapText="1"/>
    </xf>
    <xf numFmtId="0" fontId="0" fillId="0" borderId="64" xfId="3" applyNumberFormat="1" applyFont="1" applyBorder="1" applyProtection="1">
      <protection locked="0"/>
    </xf>
    <xf numFmtId="0" fontId="0" fillId="0" borderId="85" xfId="3" applyNumberFormat="1" applyFont="1" applyBorder="1" applyProtection="1">
      <protection locked="0"/>
    </xf>
    <xf numFmtId="0" fontId="8" fillId="3" borderId="44" xfId="3" applyNumberFormat="1" applyFont="1" applyFill="1" applyBorder="1" applyAlignment="1">
      <alignment horizontal="center" vertical="center" wrapText="1"/>
    </xf>
    <xf numFmtId="0" fontId="8" fillId="3" borderId="91" xfId="3" applyNumberFormat="1" applyFont="1" applyFill="1" applyBorder="1" applyAlignment="1">
      <alignment horizontal="center" vertical="center" wrapText="1"/>
    </xf>
    <xf numFmtId="0" fontId="8" fillId="3" borderId="45" xfId="3" applyNumberFormat="1" applyFont="1" applyFill="1" applyBorder="1" applyAlignment="1">
      <alignment horizontal="center" vertical="center" wrapText="1"/>
    </xf>
    <xf numFmtId="0" fontId="8" fillId="3" borderId="92" xfId="3" applyNumberFormat="1" applyFont="1" applyFill="1" applyBorder="1" applyAlignment="1">
      <alignment horizontal="center" vertical="center" wrapText="1"/>
    </xf>
    <xf numFmtId="0" fontId="8" fillId="3" borderId="46" xfId="3" applyNumberFormat="1" applyFont="1" applyFill="1" applyBorder="1" applyAlignment="1">
      <alignment horizontal="center" vertical="center" shrinkToFit="1"/>
    </xf>
    <xf numFmtId="0" fontId="8" fillId="3" borderId="89" xfId="3" applyNumberFormat="1" applyFont="1" applyFill="1" applyBorder="1" applyAlignment="1">
      <alignment horizontal="center" vertical="center" shrinkToFit="1"/>
    </xf>
    <xf numFmtId="0" fontId="8" fillId="3" borderId="75" xfId="3" applyNumberFormat="1" applyFont="1" applyFill="1" applyBorder="1" applyAlignment="1">
      <alignment horizontal="center" vertical="center" shrinkToFit="1"/>
    </xf>
    <xf numFmtId="0" fontId="8" fillId="3" borderId="82" xfId="3" applyNumberFormat="1" applyFont="1" applyFill="1" applyBorder="1" applyAlignment="1">
      <alignment horizontal="center" vertical="center" shrinkToFit="1"/>
    </xf>
    <xf numFmtId="0" fontId="44" fillId="4" borderId="75" xfId="0" applyFont="1" applyFill="1" applyBorder="1" applyAlignment="1">
      <alignment horizontal="center" vertical="center" wrapText="1"/>
    </xf>
    <xf numFmtId="0" fontId="0" fillId="5" borderId="82" xfId="0" applyFill="1" applyBorder="1" applyAlignment="1" applyProtection="1">
      <alignment horizontal="center" vertical="center" wrapText="1"/>
      <protection locked="0"/>
    </xf>
    <xf numFmtId="0" fontId="56" fillId="4" borderId="75" xfId="0" applyFont="1" applyFill="1" applyBorder="1" applyAlignment="1">
      <alignment horizontal="center" vertical="center" wrapText="1"/>
    </xf>
    <xf numFmtId="0" fontId="6" fillId="5" borderId="82" xfId="0" applyFont="1" applyFill="1" applyBorder="1" applyAlignment="1" applyProtection="1">
      <alignment horizontal="center" vertical="center" wrapText="1"/>
      <protection locked="0"/>
    </xf>
    <xf numFmtId="0" fontId="44" fillId="4" borderId="75" xfId="0" applyFont="1" applyFill="1" applyBorder="1" applyAlignment="1">
      <alignment horizontal="center" vertical="center"/>
    </xf>
    <xf numFmtId="0" fontId="0" fillId="5" borderId="82" xfId="0" applyFill="1" applyBorder="1" applyAlignment="1" applyProtection="1">
      <alignment horizontal="center" vertical="center"/>
      <protection locked="0"/>
    </xf>
    <xf numFmtId="0" fontId="53" fillId="0" borderId="0" xfId="0" applyFont="1" applyAlignment="1">
      <alignment horizontal="center" vertical="center"/>
    </xf>
    <xf numFmtId="0" fontId="8" fillId="5" borderId="16" xfId="0" applyFont="1" applyFill="1" applyBorder="1" applyAlignment="1" applyProtection="1">
      <alignment horizontal="center" vertical="center" wrapText="1"/>
      <protection locked="0"/>
    </xf>
    <xf numFmtId="0" fontId="8" fillId="5" borderId="87" xfId="0" applyFont="1" applyFill="1" applyBorder="1" applyAlignment="1" applyProtection="1">
      <alignment horizontal="center" vertical="center" wrapText="1"/>
      <protection locked="0"/>
    </xf>
    <xf numFmtId="0" fontId="45" fillId="4" borderId="22" xfId="0" applyFont="1" applyFill="1" applyBorder="1" applyAlignment="1">
      <alignment horizontal="center" vertical="center" wrapText="1"/>
    </xf>
    <xf numFmtId="0" fontId="7" fillId="5" borderId="63" xfId="0" applyFont="1" applyFill="1" applyBorder="1" applyAlignment="1" applyProtection="1">
      <alignment horizontal="center" vertical="center" wrapText="1"/>
      <protection locked="0"/>
    </xf>
    <xf numFmtId="0" fontId="7" fillId="5" borderId="82" xfId="0" applyFont="1" applyFill="1" applyBorder="1" applyAlignment="1" applyProtection="1">
      <alignment horizontal="center" vertical="center" wrapText="1"/>
      <protection locked="0"/>
    </xf>
    <xf numFmtId="0" fontId="44" fillId="4" borderId="2" xfId="0" applyFont="1" applyFill="1" applyBorder="1" applyAlignment="1">
      <alignment horizontal="center" vertical="center" wrapText="1"/>
    </xf>
    <xf numFmtId="0" fontId="0" fillId="5" borderId="64" xfId="0" applyFill="1" applyBorder="1" applyAlignment="1" applyProtection="1">
      <alignment horizontal="center" vertical="center" wrapText="1"/>
      <protection locked="0"/>
    </xf>
    <xf numFmtId="0" fontId="0" fillId="5" borderId="85" xfId="0" applyFill="1" applyBorder="1" applyAlignment="1" applyProtection="1">
      <alignment horizontal="center" vertical="center" wrapText="1"/>
      <protection locked="0"/>
    </xf>
    <xf numFmtId="0" fontId="45" fillId="4" borderId="47" xfId="0" applyFont="1" applyFill="1" applyBorder="1" applyAlignment="1">
      <alignment horizontal="center" vertical="center" wrapText="1"/>
    </xf>
    <xf numFmtId="0" fontId="7" fillId="5" borderId="49" xfId="0" applyFont="1" applyFill="1" applyBorder="1" applyAlignment="1" applyProtection="1">
      <alignment horizontal="center" vertical="center" wrapText="1"/>
      <protection locked="0"/>
    </xf>
    <xf numFmtId="0" fontId="7" fillId="5" borderId="94" xfId="0" applyFont="1" applyFill="1" applyBorder="1" applyAlignment="1" applyProtection="1">
      <alignment horizontal="center" vertical="center" wrapText="1"/>
      <protection locked="0"/>
    </xf>
    <xf numFmtId="0" fontId="39" fillId="4" borderId="48" xfId="0" applyFont="1" applyFill="1" applyBorder="1" applyAlignment="1">
      <alignment horizontal="center" vertical="center" wrapText="1"/>
    </xf>
    <xf numFmtId="0" fontId="8" fillId="5" borderId="50" xfId="0" applyFont="1" applyFill="1" applyBorder="1" applyAlignment="1" applyProtection="1">
      <alignment horizontal="center" vertical="center" wrapText="1"/>
      <protection locked="0"/>
    </xf>
    <xf numFmtId="0" fontId="8" fillId="5" borderId="95" xfId="0" applyFont="1" applyFill="1" applyBorder="1" applyAlignment="1" applyProtection="1">
      <alignment horizontal="center" vertical="center" wrapText="1"/>
      <protection locked="0"/>
    </xf>
    <xf numFmtId="0" fontId="39" fillId="4" borderId="2" xfId="0" applyFont="1" applyFill="1" applyBorder="1" applyAlignment="1">
      <alignment horizontal="center" vertical="center"/>
    </xf>
    <xf numFmtId="0" fontId="8" fillId="5" borderId="64" xfId="0" applyFont="1" applyFill="1" applyBorder="1" applyAlignment="1" applyProtection="1">
      <alignment horizontal="center" vertical="center"/>
      <protection locked="0"/>
    </xf>
    <xf numFmtId="0" fontId="8" fillId="5" borderId="85" xfId="0" applyFont="1" applyFill="1" applyBorder="1" applyAlignment="1" applyProtection="1">
      <alignment horizontal="center" vertical="center"/>
      <protection locked="0"/>
    </xf>
    <xf numFmtId="0" fontId="55" fillId="4" borderId="48" xfId="0" applyFont="1" applyFill="1" applyBorder="1" applyAlignment="1">
      <alignment horizontal="center" vertical="center" wrapText="1"/>
    </xf>
    <xf numFmtId="0" fontId="14" fillId="5" borderId="50" xfId="0" applyFont="1" applyFill="1" applyBorder="1" applyAlignment="1" applyProtection="1">
      <protection locked="0"/>
    </xf>
    <xf numFmtId="0" fontId="14" fillId="5" borderId="95" xfId="0" applyFont="1" applyFill="1" applyBorder="1" applyAlignment="1" applyProtection="1">
      <protection locked="0"/>
    </xf>
    <xf numFmtId="0" fontId="55" fillId="4" borderId="2" xfId="0" applyFont="1" applyFill="1" applyBorder="1" applyAlignment="1">
      <alignment horizontal="center" vertical="center" wrapText="1"/>
    </xf>
    <xf numFmtId="0" fontId="14" fillId="5" borderId="64" xfId="0" applyFont="1" applyFill="1" applyBorder="1" applyAlignment="1" applyProtection="1">
      <alignment horizontal="center" vertical="center" wrapText="1"/>
      <protection locked="0"/>
    </xf>
    <xf numFmtId="0" fontId="14" fillId="5" borderId="85" xfId="0" applyFont="1" applyFill="1" applyBorder="1" applyAlignment="1" applyProtection="1">
      <alignment horizontal="center" vertical="center" wrapText="1"/>
      <protection locked="0"/>
    </xf>
    <xf numFmtId="0" fontId="57" fillId="4" borderId="76" xfId="0" applyFont="1" applyFill="1" applyBorder="1" applyAlignment="1">
      <alignment horizontal="center" vertical="center" wrapText="1"/>
    </xf>
    <xf numFmtId="0" fontId="4" fillId="5" borderId="93" xfId="0" applyFont="1" applyFill="1" applyBorder="1" applyAlignment="1" applyProtection="1">
      <alignment horizontal="center" vertical="center" wrapText="1"/>
      <protection locked="0"/>
    </xf>
    <xf numFmtId="0" fontId="39" fillId="4" borderId="79" xfId="0" applyFont="1" applyFill="1" applyBorder="1" applyAlignment="1">
      <alignment horizontal="center" vertical="center"/>
    </xf>
    <xf numFmtId="0" fontId="8" fillId="5" borderId="80" xfId="0" applyFont="1" applyFill="1" applyBorder="1" applyAlignment="1" applyProtection="1">
      <alignment horizontal="center" vertical="center"/>
      <protection locked="0"/>
    </xf>
    <xf numFmtId="0" fontId="8" fillId="5" borderId="78" xfId="0" applyFont="1" applyFill="1" applyBorder="1" applyAlignment="1" applyProtection="1">
      <alignment horizontal="center" vertical="center"/>
      <protection locked="0"/>
    </xf>
    <xf numFmtId="0" fontId="44" fillId="4" borderId="76" xfId="0" applyFont="1" applyFill="1" applyBorder="1" applyAlignment="1">
      <alignment horizontal="center" vertical="center" wrapText="1"/>
    </xf>
    <xf numFmtId="0" fontId="0" fillId="5" borderId="93" xfId="0" applyFill="1" applyBorder="1" applyAlignment="1" applyProtection="1">
      <alignment horizontal="center" vertical="center" wrapText="1"/>
      <protection locked="0"/>
    </xf>
    <xf numFmtId="0" fontId="39" fillId="4" borderId="75" xfId="0" applyFont="1" applyFill="1" applyBorder="1" applyAlignment="1">
      <alignment horizontal="center" vertical="center" wrapText="1"/>
    </xf>
    <xf numFmtId="0" fontId="9" fillId="5" borderId="82" xfId="0" applyFont="1" applyFill="1" applyBorder="1" applyAlignment="1" applyProtection="1">
      <alignment horizontal="center" vertical="center" wrapText="1"/>
      <protection locked="0"/>
    </xf>
    <xf numFmtId="0" fontId="45" fillId="4" borderId="75" xfId="0" applyFont="1" applyFill="1" applyBorder="1" applyAlignment="1">
      <alignment horizontal="center" vertical="center"/>
    </xf>
    <xf numFmtId="0" fontId="7" fillId="5" borderId="82" xfId="0" applyFont="1" applyFill="1" applyBorder="1" applyAlignment="1" applyProtection="1">
      <alignment horizontal="center" vertical="center"/>
      <protection locked="0"/>
    </xf>
    <xf numFmtId="0" fontId="5" fillId="0" borderId="26" xfId="7" applyFont="1" applyBorder="1" applyAlignment="1">
      <alignment horizontal="center" vertical="center"/>
    </xf>
    <xf numFmtId="0" fontId="5" fillId="0" borderId="14" xfId="7" applyFont="1" applyBorder="1" applyAlignment="1">
      <alignment horizontal="center" vertical="center"/>
    </xf>
    <xf numFmtId="0" fontId="5" fillId="0" borderId="25" xfId="7" applyFont="1" applyBorder="1" applyAlignment="1">
      <alignment horizontal="center" vertical="center"/>
    </xf>
    <xf numFmtId="0" fontId="7" fillId="2" borderId="27" xfId="7" applyFont="1" applyFill="1" applyBorder="1" applyAlignment="1">
      <alignment horizontal="center" vertical="center"/>
    </xf>
    <xf numFmtId="0" fontId="7" fillId="2" borderId="29" xfId="7" applyFont="1" applyFill="1" applyBorder="1" applyAlignment="1">
      <alignment horizontal="center" vertical="center"/>
    </xf>
    <xf numFmtId="0" fontId="0" fillId="2" borderId="26" xfId="7" applyFont="1" applyFill="1" applyBorder="1" applyAlignment="1">
      <alignment horizontal="center" vertical="center" wrapText="1"/>
    </xf>
    <xf numFmtId="0" fontId="0" fillId="2" borderId="65" xfId="7" applyFont="1" applyFill="1" applyBorder="1" applyAlignment="1">
      <alignment horizontal="center" vertical="center" wrapText="1"/>
    </xf>
    <xf numFmtId="0" fontId="0" fillId="2" borderId="28" xfId="7" applyFont="1" applyFill="1" applyBorder="1" applyAlignment="1">
      <alignment horizontal="center" vertical="center" wrapText="1"/>
    </xf>
    <xf numFmtId="0" fontId="0" fillId="2" borderId="25" xfId="7" applyFont="1" applyFill="1" applyBorder="1">
      <alignment vertical="center"/>
    </xf>
    <xf numFmtId="0" fontId="0" fillId="2" borderId="17" xfId="7" applyFont="1" applyFill="1" applyBorder="1">
      <alignment vertical="center"/>
    </xf>
    <xf numFmtId="0" fontId="0" fillId="2" borderId="84" xfId="7" applyFont="1" applyFill="1" applyBorder="1">
      <alignment vertical="center"/>
    </xf>
    <xf numFmtId="0" fontId="5" fillId="2" borderId="27" xfId="7" applyFont="1" applyFill="1" applyBorder="1" applyAlignment="1">
      <alignment horizontal="center" vertical="center"/>
    </xf>
    <xf numFmtId="0" fontId="5" fillId="2" borderId="8" xfId="7" applyFont="1" applyFill="1" applyBorder="1" applyAlignment="1">
      <alignment horizontal="center" vertical="center"/>
    </xf>
    <xf numFmtId="0" fontId="5" fillId="2" borderId="29" xfId="7" applyFont="1" applyFill="1" applyBorder="1" applyAlignment="1">
      <alignment horizontal="center" vertical="center"/>
    </xf>
    <xf numFmtId="0" fontId="0" fillId="2" borderId="26" xfId="7" applyFont="1" applyFill="1" applyBorder="1" applyAlignment="1">
      <alignment horizontal="center" vertical="center"/>
    </xf>
    <xf numFmtId="0" fontId="0" fillId="2" borderId="14" xfId="7" applyFont="1" applyFill="1" applyBorder="1" applyAlignment="1">
      <alignment horizontal="center" vertical="center"/>
    </xf>
    <xf numFmtId="0" fontId="0" fillId="2" borderId="25" xfId="7" applyFont="1" applyFill="1" applyBorder="1" applyAlignment="1">
      <alignment horizontal="center" vertical="center"/>
    </xf>
    <xf numFmtId="0" fontId="0" fillId="2" borderId="28" xfId="7" applyFont="1" applyFill="1" applyBorder="1" applyAlignment="1">
      <alignment horizontal="center" vertical="center"/>
    </xf>
    <xf numFmtId="0" fontId="0" fillId="2" borderId="83" xfId="7" applyFont="1" applyFill="1" applyBorder="1" applyAlignment="1">
      <alignment horizontal="center" vertical="center"/>
    </xf>
    <xf numFmtId="0" fontId="0" fillId="2" borderId="84" xfId="7" applyFont="1" applyFill="1" applyBorder="1" applyAlignment="1">
      <alignment horizontal="center" vertical="center"/>
    </xf>
    <xf numFmtId="0" fontId="0" fillId="2" borderId="27" xfId="7" applyFont="1" applyFill="1" applyBorder="1" applyAlignment="1">
      <alignment horizontal="center" vertical="center"/>
    </xf>
    <xf numFmtId="0" fontId="0" fillId="2" borderId="29" xfId="7" applyFont="1" applyFill="1" applyBorder="1" applyAlignment="1">
      <alignment horizontal="center" vertical="center"/>
    </xf>
    <xf numFmtId="0" fontId="0" fillId="2" borderId="52" xfId="7" applyFont="1" applyFill="1" applyBorder="1" applyAlignment="1">
      <alignment horizontal="center" vertical="center" wrapText="1"/>
    </xf>
    <xf numFmtId="0" fontId="0" fillId="2" borderId="17" xfId="7" applyFont="1" applyFill="1" applyBorder="1" applyAlignment="1">
      <alignment horizontal="center" vertical="center" wrapText="1"/>
    </xf>
    <xf numFmtId="0" fontId="0" fillId="2" borderId="84" xfId="7" applyFont="1" applyFill="1" applyBorder="1" applyAlignment="1">
      <alignment horizontal="center" vertical="center" wrapText="1"/>
    </xf>
    <xf numFmtId="0" fontId="5" fillId="2" borderId="53" xfId="7" applyFont="1" applyFill="1" applyBorder="1" applyAlignment="1">
      <alignment horizontal="center" vertical="center"/>
    </xf>
    <xf numFmtId="0" fontId="5" fillId="2" borderId="54" xfId="7" applyFont="1" applyFill="1" applyBorder="1" applyAlignment="1">
      <alignment horizontal="center" vertical="center"/>
    </xf>
    <xf numFmtId="0" fontId="5" fillId="2" borderId="55" xfId="7" applyFont="1" applyFill="1" applyBorder="1" applyAlignment="1">
      <alignment horizontal="center" vertical="center"/>
    </xf>
    <xf numFmtId="0" fontId="0" fillId="2" borderId="8" xfId="7" applyFont="1" applyFill="1" applyBorder="1" applyAlignment="1">
      <alignment horizontal="center" vertical="center"/>
    </xf>
    <xf numFmtId="0" fontId="0" fillId="0" borderId="33" xfId="7" applyFont="1" applyBorder="1">
      <alignment vertical="center"/>
    </xf>
    <xf numFmtId="0" fontId="0" fillId="0" borderId="0" xfId="7" applyFont="1">
      <alignment vertical="center"/>
    </xf>
    <xf numFmtId="178" fontId="6" fillId="2" borderId="37" xfId="7" applyNumberFormat="1" applyFont="1" applyFill="1" applyBorder="1" applyAlignment="1">
      <alignment horizontal="center" vertical="center"/>
    </xf>
    <xf numFmtId="178" fontId="6" fillId="2" borderId="38" xfId="7" applyNumberFormat="1" applyFont="1" applyFill="1" applyBorder="1">
      <alignment vertical="center"/>
    </xf>
    <xf numFmtId="187" fontId="6" fillId="2" borderId="37" xfId="7" applyNumberFormat="1" applyFont="1" applyFill="1" applyBorder="1" applyAlignment="1">
      <alignment horizontal="center" vertical="center"/>
    </xf>
    <xf numFmtId="187" fontId="6" fillId="2" borderId="38" xfId="7" applyNumberFormat="1" applyFont="1" applyFill="1" applyBorder="1">
      <alignment vertical="center"/>
    </xf>
    <xf numFmtId="0" fontId="14" fillId="2" borderId="37" xfId="7" applyFont="1" applyFill="1" applyBorder="1" applyAlignment="1">
      <alignment horizontal="center" vertical="center" wrapText="1"/>
    </xf>
    <xf numFmtId="0" fontId="14" fillId="2" borderId="38" xfId="7" applyFont="1" applyFill="1" applyBorder="1" applyAlignment="1">
      <alignment vertical="center" wrapText="1"/>
    </xf>
    <xf numFmtId="0" fontId="0" fillId="2" borderId="26" xfId="7" applyFont="1" applyFill="1" applyBorder="1" applyAlignment="1">
      <alignment horizontal="center"/>
    </xf>
    <xf numFmtId="0" fontId="0" fillId="2" borderId="65" xfId="7" applyFont="1" applyFill="1" applyBorder="1" applyAlignment="1">
      <alignment horizontal="center"/>
    </xf>
    <xf numFmtId="0" fontId="6" fillId="2" borderId="37" xfId="7" applyFont="1" applyFill="1" applyBorder="1" applyAlignment="1">
      <alignment horizontal="center" vertical="center"/>
    </xf>
    <xf numFmtId="0" fontId="6" fillId="2" borderId="38" xfId="7" applyFont="1" applyFill="1" applyBorder="1">
      <alignment vertical="center"/>
    </xf>
    <xf numFmtId="179" fontId="14" fillId="2" borderId="37" xfId="7" applyNumberFormat="1" applyFont="1" applyFill="1" applyBorder="1" applyAlignment="1">
      <alignment horizontal="center" vertical="center" wrapText="1"/>
    </xf>
    <xf numFmtId="179" fontId="14" fillId="2" borderId="38" xfId="7" applyNumberFormat="1" applyFont="1" applyFill="1" applyBorder="1" applyAlignment="1">
      <alignment vertical="center" wrapText="1"/>
    </xf>
    <xf numFmtId="180" fontId="14" fillId="2" borderId="37" xfId="7" applyNumberFormat="1" applyFont="1" applyFill="1" applyBorder="1" applyAlignment="1">
      <alignment horizontal="center" vertical="center" wrapText="1"/>
    </xf>
    <xf numFmtId="180" fontId="14" fillId="2" borderId="38" xfId="7" applyNumberFormat="1" applyFont="1" applyFill="1" applyBorder="1" applyAlignment="1">
      <alignment vertical="center" wrapText="1"/>
    </xf>
    <xf numFmtId="0" fontId="0" fillId="2" borderId="37" xfId="7" applyFont="1" applyFill="1" applyBorder="1" applyAlignment="1">
      <alignment horizontal="center" vertical="center"/>
    </xf>
    <xf numFmtId="0" fontId="0" fillId="2" borderId="38" xfId="7" applyFont="1" applyFill="1" applyBorder="1">
      <alignment vertical="center"/>
    </xf>
    <xf numFmtId="180" fontId="0" fillId="2" borderId="26" xfId="7" applyNumberFormat="1" applyFont="1" applyFill="1" applyBorder="1" applyAlignment="1">
      <alignment horizontal="center"/>
    </xf>
    <xf numFmtId="180" fontId="0" fillId="2" borderId="65" xfId="7" applyNumberFormat="1" applyFont="1" applyFill="1" applyBorder="1" applyAlignment="1">
      <alignment horizontal="center"/>
    </xf>
    <xf numFmtId="0" fontId="37" fillId="0" borderId="0" xfId="7" applyFont="1" applyAlignment="1">
      <alignment horizontal="center" vertical="center"/>
    </xf>
    <xf numFmtId="0" fontId="0" fillId="0" borderId="33" xfId="7" applyFont="1" applyBorder="1" applyAlignment="1">
      <alignment horizontal="right" vertical="center"/>
    </xf>
    <xf numFmtId="0" fontId="0" fillId="2" borderId="53" xfId="7" applyFont="1" applyFill="1" applyBorder="1" applyAlignment="1">
      <alignment horizontal="center" vertical="center"/>
    </xf>
    <xf numFmtId="0" fontId="0" fillId="2" borderId="54" xfId="7" applyFont="1" applyFill="1" applyBorder="1" applyAlignment="1">
      <alignment horizontal="center" vertical="center"/>
    </xf>
    <xf numFmtId="0" fontId="0" fillId="2" borderId="55" xfId="7" applyFont="1" applyFill="1" applyBorder="1" applyAlignment="1">
      <alignment horizontal="center" vertical="center"/>
    </xf>
    <xf numFmtId="179" fontId="0" fillId="2" borderId="26" xfId="7" applyNumberFormat="1" applyFont="1" applyFill="1" applyBorder="1" applyAlignment="1">
      <alignment horizontal="center"/>
    </xf>
    <xf numFmtId="179" fontId="0" fillId="2" borderId="65" xfId="7" applyNumberFormat="1" applyFont="1" applyFill="1" applyBorder="1" applyAlignment="1">
      <alignment horizontal="center"/>
    </xf>
    <xf numFmtId="0" fontId="0" fillId="2" borderId="38" xfId="7" applyFont="1" applyFill="1" applyBorder="1" applyAlignment="1">
      <alignment horizontal="center" vertical="center"/>
    </xf>
    <xf numFmtId="187" fontId="0" fillId="2" borderId="37" xfId="7" applyNumberFormat="1" applyFont="1" applyFill="1" applyBorder="1" applyAlignment="1">
      <alignment horizontal="center" vertical="center"/>
    </xf>
    <xf numFmtId="187" fontId="0" fillId="2" borderId="56" xfId="7" applyNumberFormat="1" applyFont="1" applyFill="1" applyBorder="1" applyAlignment="1">
      <alignment horizontal="center" vertical="center"/>
    </xf>
    <xf numFmtId="0" fontId="14" fillId="2" borderId="37" xfId="7" applyFont="1" applyFill="1" applyBorder="1" applyAlignment="1">
      <alignment horizontal="center" vertical="center"/>
    </xf>
    <xf numFmtId="0" fontId="14" fillId="2" borderId="38" xfId="7" applyFont="1" applyFill="1" applyBorder="1" applyAlignment="1">
      <alignment horizontal="center" vertical="center"/>
    </xf>
    <xf numFmtId="178" fontId="0" fillId="2" borderId="37" xfId="7" applyNumberFormat="1" applyFont="1" applyFill="1" applyBorder="1" applyAlignment="1">
      <alignment horizontal="center" vertical="center"/>
    </xf>
    <xf numFmtId="178" fontId="0" fillId="2" borderId="38" xfId="7" applyNumberFormat="1" applyFont="1" applyFill="1" applyBorder="1" applyAlignment="1">
      <alignment horizontal="center" vertical="center"/>
    </xf>
    <xf numFmtId="0" fontId="0" fillId="2" borderId="56" xfId="7" applyFont="1" applyFill="1" applyBorder="1" applyAlignment="1">
      <alignment horizontal="center" vertical="center"/>
    </xf>
    <xf numFmtId="180" fontId="0" fillId="2" borderId="52" xfId="7" applyNumberFormat="1" applyFont="1" applyFill="1" applyBorder="1" applyAlignment="1">
      <alignment horizontal="center" vertical="center" wrapText="1"/>
    </xf>
    <xf numFmtId="180" fontId="0" fillId="2" borderId="17" xfId="7" applyNumberFormat="1" applyFont="1" applyFill="1" applyBorder="1" applyAlignment="1">
      <alignment horizontal="center" vertical="center"/>
    </xf>
    <xf numFmtId="180" fontId="0" fillId="2" borderId="84" xfId="7" applyNumberFormat="1" applyFont="1" applyFill="1" applyBorder="1" applyAlignment="1">
      <alignment horizontal="center" vertical="center"/>
    </xf>
    <xf numFmtId="187" fontId="0" fillId="2" borderId="38" xfId="7" applyNumberFormat="1" applyFont="1" applyFill="1" applyBorder="1" applyAlignment="1">
      <alignment horizontal="center" vertical="center"/>
    </xf>
    <xf numFmtId="180" fontId="0" fillId="2" borderId="37" xfId="7" applyNumberFormat="1" applyFont="1" applyFill="1" applyBorder="1" applyAlignment="1">
      <alignment horizontal="center" vertical="center"/>
    </xf>
    <xf numFmtId="180" fontId="0" fillId="2" borderId="38" xfId="7" applyNumberFormat="1" applyFont="1" applyFill="1" applyBorder="1" applyAlignment="1">
      <alignment horizontal="center" vertical="center"/>
    </xf>
    <xf numFmtId="187" fontId="14" fillId="2" borderId="37" xfId="7" applyNumberFormat="1" applyFont="1" applyFill="1" applyBorder="1" applyAlignment="1">
      <alignment horizontal="center" vertical="center"/>
    </xf>
    <xf numFmtId="187" fontId="14" fillId="2" borderId="38" xfId="7" applyNumberFormat="1" applyFont="1" applyFill="1" applyBorder="1" applyAlignment="1">
      <alignment horizontal="center" vertical="center"/>
    </xf>
    <xf numFmtId="0" fontId="9" fillId="2" borderId="37" xfId="7" applyFill="1" applyBorder="1" applyAlignment="1">
      <alignment horizontal="center" vertical="center"/>
    </xf>
    <xf numFmtId="0" fontId="9" fillId="2" borderId="38" xfId="7" applyFill="1" applyBorder="1">
      <alignment vertical="center"/>
    </xf>
    <xf numFmtId="0" fontId="0" fillId="2" borderId="28" xfId="7" applyFont="1" applyFill="1" applyBorder="1">
      <alignment vertical="center"/>
    </xf>
    <xf numFmtId="0" fontId="9" fillId="2" borderId="17" xfId="7" applyFill="1" applyBorder="1" applyAlignment="1">
      <alignment horizontal="center" vertical="center"/>
    </xf>
    <xf numFmtId="0" fontId="9" fillId="2" borderId="84" xfId="7" applyFill="1" applyBorder="1" applyAlignment="1">
      <alignment horizontal="center" vertical="center"/>
    </xf>
    <xf numFmtId="0" fontId="9" fillId="2" borderId="53" xfId="7" applyFill="1" applyBorder="1" applyAlignment="1">
      <alignment horizontal="center" vertical="center"/>
    </xf>
    <xf numFmtId="0" fontId="9" fillId="2" borderId="54" xfId="7" applyFill="1" applyBorder="1" applyAlignment="1">
      <alignment horizontal="center" vertical="center"/>
    </xf>
    <xf numFmtId="0" fontId="9" fillId="2" borderId="55" xfId="7" applyFill="1" applyBorder="1" applyAlignment="1">
      <alignment horizontal="center" vertical="center"/>
    </xf>
    <xf numFmtId="0" fontId="9" fillId="2" borderId="26" xfId="7" applyFill="1" applyBorder="1" applyAlignment="1">
      <alignment horizontal="center" vertical="center"/>
    </xf>
    <xf numFmtId="0" fontId="9" fillId="2" borderId="14" xfId="7" applyFill="1" applyBorder="1" applyAlignment="1">
      <alignment horizontal="center" vertical="center"/>
    </xf>
    <xf numFmtId="0" fontId="9" fillId="2" borderId="25" xfId="7" applyFill="1" applyBorder="1" applyAlignment="1">
      <alignment horizontal="center" vertical="center"/>
    </xf>
    <xf numFmtId="0" fontId="9" fillId="2" borderId="28" xfId="7" applyFill="1" applyBorder="1" applyAlignment="1">
      <alignment horizontal="center" vertical="center"/>
    </xf>
    <xf numFmtId="0" fontId="9" fillId="2" borderId="83" xfId="7" applyFill="1" applyBorder="1" applyAlignment="1">
      <alignment horizontal="center" vertical="center"/>
    </xf>
    <xf numFmtId="0" fontId="9" fillId="2" borderId="26" xfId="7" applyFill="1" applyBorder="1" applyAlignment="1">
      <alignment horizontal="center"/>
    </xf>
    <xf numFmtId="0" fontId="9" fillId="2" borderId="65" xfId="7" applyFill="1" applyBorder="1" applyAlignment="1">
      <alignment horizontal="center"/>
    </xf>
    <xf numFmtId="0" fontId="45" fillId="3" borderId="72" xfId="0" applyFont="1" applyFill="1" applyBorder="1" applyAlignment="1">
      <alignment horizontal="center" vertical="center"/>
    </xf>
    <xf numFmtId="0" fontId="7" fillId="0" borderId="85" xfId="0" applyFont="1" applyBorder="1" applyAlignment="1" applyProtection="1">
      <alignment horizontal="center" vertical="center"/>
      <protection locked="0"/>
    </xf>
    <xf numFmtId="0" fontId="44" fillId="3" borderId="72" xfId="0" applyFont="1" applyFill="1" applyBorder="1" applyAlignment="1">
      <alignment horizontal="center" vertical="center" wrapText="1"/>
    </xf>
    <xf numFmtId="0" fontId="9" fillId="0" borderId="85" xfId="0" applyFont="1" applyBorder="1" applyAlignment="1" applyProtection="1">
      <alignment horizontal="center" vertical="center" wrapText="1"/>
      <protection locked="0"/>
    </xf>
    <xf numFmtId="0" fontId="40" fillId="0" borderId="0" xfId="0" applyFont="1" applyAlignment="1">
      <alignment horizontal="center" vertical="center"/>
    </xf>
    <xf numFmtId="0" fontId="44" fillId="3" borderId="21" xfId="0" applyFont="1" applyFill="1" applyBorder="1" applyAlignment="1">
      <alignment horizontal="center" vertical="center" wrapText="1"/>
    </xf>
    <xf numFmtId="0" fontId="9" fillId="3" borderId="16" xfId="0" applyFont="1" applyFill="1" applyBorder="1" applyAlignment="1" applyProtection="1">
      <alignment horizontal="center" vertical="center" wrapText="1"/>
      <protection locked="0"/>
    </xf>
    <xf numFmtId="0" fontId="44" fillId="3" borderId="2" xfId="0" applyFont="1" applyFill="1" applyBorder="1" applyAlignment="1">
      <alignment horizontal="center" vertical="center" wrapText="1"/>
    </xf>
    <xf numFmtId="0" fontId="9" fillId="0" borderId="21" xfId="0" applyFont="1" applyBorder="1" applyAlignment="1" applyProtection="1">
      <protection locked="0"/>
    </xf>
    <xf numFmtId="0" fontId="9" fillId="0" borderId="64" xfId="0" applyFont="1" applyBorder="1" applyAlignment="1" applyProtection="1">
      <protection locked="0"/>
    </xf>
    <xf numFmtId="0" fontId="9" fillId="0" borderId="16" xfId="0" applyFont="1" applyBorder="1" applyAlignment="1" applyProtection="1">
      <protection locked="0"/>
    </xf>
    <xf numFmtId="0" fontId="44" fillId="3" borderId="3" xfId="0" applyFont="1" applyFill="1" applyBorder="1" applyAlignment="1">
      <alignment horizontal="center"/>
    </xf>
    <xf numFmtId="0" fontId="9" fillId="0" borderId="6" xfId="0" applyFont="1" applyBorder="1" applyAlignment="1" applyProtection="1">
      <alignment horizontal="center"/>
      <protection locked="0"/>
    </xf>
    <xf numFmtId="0" fontId="44" fillId="3" borderId="79" xfId="0" applyFont="1" applyFill="1" applyBorder="1" applyAlignment="1">
      <alignment horizontal="center" vertical="center"/>
    </xf>
    <xf numFmtId="0" fontId="9" fillId="3" borderId="78" xfId="0" applyFont="1" applyFill="1" applyBorder="1" applyAlignment="1" applyProtection="1">
      <alignment horizontal="center" vertical="center"/>
      <protection locked="0"/>
    </xf>
    <xf numFmtId="205" fontId="44" fillId="3" borderId="75" xfId="0" applyNumberFormat="1" applyFont="1" applyFill="1" applyBorder="1" applyAlignment="1">
      <alignment horizontal="center" vertical="center" wrapText="1"/>
    </xf>
    <xf numFmtId="0" fontId="9" fillId="0" borderId="82" xfId="0" applyFont="1" applyBorder="1" applyAlignment="1" applyProtection="1">
      <alignment horizontal="center" vertical="center" wrapText="1"/>
      <protection locked="0"/>
    </xf>
    <xf numFmtId="0" fontId="44" fillId="3" borderId="75"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6" fillId="3" borderId="82" xfId="0" applyFont="1" applyFill="1" applyBorder="1" applyAlignment="1" applyProtection="1">
      <alignment horizontal="center" vertical="center" wrapText="1"/>
      <protection locked="0"/>
    </xf>
    <xf numFmtId="0" fontId="40" fillId="0" borderId="0" xfId="9" applyFont="1" applyAlignment="1">
      <alignment horizontal="center"/>
    </xf>
    <xf numFmtId="0" fontId="5" fillId="0" borderId="0" xfId="9" applyFont="1" applyAlignment="1">
      <alignment horizontal="center"/>
    </xf>
    <xf numFmtId="0" fontId="45" fillId="4" borderId="22" xfId="9" applyFont="1" applyFill="1" applyBorder="1" applyAlignment="1">
      <alignment horizontal="center" vertical="center" wrapText="1"/>
    </xf>
    <xf numFmtId="0" fontId="45" fillId="4" borderId="82" xfId="9" applyFont="1" applyFill="1" applyBorder="1" applyAlignment="1">
      <alignment horizontal="center" vertical="center" wrapText="1"/>
    </xf>
    <xf numFmtId="0" fontId="45" fillId="4" borderId="22" xfId="9" applyFont="1" applyFill="1" applyBorder="1" applyAlignment="1">
      <alignment horizontal="center" vertical="center"/>
    </xf>
    <xf numFmtId="0" fontId="7" fillId="5" borderId="82" xfId="9" applyFont="1" applyFill="1" applyBorder="1" applyAlignment="1">
      <alignment horizontal="center" vertical="center"/>
    </xf>
    <xf numFmtId="0" fontId="45" fillId="4" borderId="2" xfId="9" applyFont="1" applyFill="1" applyBorder="1" applyAlignment="1">
      <alignment horizontal="center" vertical="center" wrapText="1"/>
    </xf>
    <xf numFmtId="0" fontId="45" fillId="4" borderId="85" xfId="9" applyFont="1" applyFill="1" applyBorder="1" applyAlignment="1">
      <alignment horizontal="center" vertical="center" wrapText="1"/>
    </xf>
    <xf numFmtId="0" fontId="8" fillId="5" borderId="22" xfId="10" applyNumberFormat="1" applyFill="1" applyBorder="1" applyAlignment="1">
      <alignment horizontal="center" vertical="center"/>
    </xf>
    <xf numFmtId="0" fontId="8" fillId="5" borderId="63" xfId="10" applyNumberFormat="1" applyFill="1" applyBorder="1" applyAlignment="1" applyProtection="1">
      <alignment horizontal="center" vertical="center"/>
      <protection locked="0"/>
    </xf>
    <xf numFmtId="0" fontId="8" fillId="5" borderId="82" xfId="10" applyNumberFormat="1" applyFill="1" applyBorder="1" applyAlignment="1" applyProtection="1">
      <alignment horizontal="center" vertical="center"/>
      <protection locked="0"/>
    </xf>
    <xf numFmtId="0" fontId="8" fillId="5" borderId="22" xfId="10" applyNumberFormat="1" applyFill="1" applyBorder="1" applyAlignment="1">
      <alignment horizontal="center" vertical="center" wrapText="1"/>
    </xf>
    <xf numFmtId="0" fontId="8" fillId="5" borderId="63" xfId="10" applyNumberFormat="1" applyFill="1" applyBorder="1" applyAlignment="1" applyProtection="1">
      <alignment horizontal="center" vertical="center" wrapText="1"/>
      <protection locked="0"/>
    </xf>
    <xf numFmtId="0" fontId="8" fillId="5" borderId="82" xfId="10" applyNumberFormat="1" applyFill="1" applyBorder="1" applyAlignment="1" applyProtection="1">
      <alignment horizontal="center" vertical="center" wrapText="1"/>
      <protection locked="0"/>
    </xf>
    <xf numFmtId="0" fontId="8" fillId="5" borderId="2" xfId="10" applyNumberFormat="1" applyFill="1" applyBorder="1" applyAlignment="1">
      <alignment horizontal="center" vertical="center"/>
    </xf>
    <xf numFmtId="0" fontId="8" fillId="5" borderId="64" xfId="10" applyNumberFormat="1" applyFill="1" applyBorder="1" applyAlignment="1" applyProtection="1">
      <alignment horizontal="center" vertical="center"/>
      <protection locked="0"/>
    </xf>
    <xf numFmtId="0" fontId="8" fillId="5" borderId="85" xfId="10" applyNumberFormat="1" applyFill="1" applyBorder="1" applyAlignment="1" applyProtection="1">
      <alignment horizontal="center" vertical="center"/>
      <protection locked="0"/>
    </xf>
    <xf numFmtId="0" fontId="8" fillId="5" borderId="21" xfId="10" applyNumberFormat="1" applyFill="1" applyBorder="1" applyAlignment="1">
      <alignment horizontal="center" vertical="center" wrapText="1"/>
    </xf>
    <xf numFmtId="0" fontId="8" fillId="5" borderId="16" xfId="10" applyNumberFormat="1" applyFill="1" applyBorder="1" applyAlignment="1" applyProtection="1">
      <alignment horizontal="center" vertical="center"/>
      <protection locked="0"/>
    </xf>
    <xf numFmtId="0" fontId="8" fillId="5" borderId="87" xfId="10" applyNumberFormat="1" applyFill="1" applyBorder="1" applyAlignment="1" applyProtection="1">
      <alignment horizontal="center" vertical="center"/>
      <protection locked="0"/>
    </xf>
    <xf numFmtId="0" fontId="8" fillId="5" borderId="63" xfId="10" applyNumberFormat="1" applyFill="1" applyBorder="1" applyAlignment="1">
      <alignment horizontal="center" vertical="center" wrapText="1"/>
    </xf>
    <xf numFmtId="0" fontId="8" fillId="5" borderId="82" xfId="10" applyNumberFormat="1" applyFill="1" applyBorder="1" applyAlignment="1">
      <alignment horizontal="center" vertical="center" wrapText="1"/>
    </xf>
    <xf numFmtId="0" fontId="8" fillId="5" borderId="63" xfId="10" applyNumberFormat="1" applyFill="1" applyBorder="1" applyAlignment="1" applyProtection="1">
      <alignment horizontal="center"/>
      <protection locked="0"/>
    </xf>
    <xf numFmtId="0" fontId="8" fillId="5" borderId="82" xfId="10" applyNumberFormat="1" applyFill="1" applyBorder="1" applyAlignment="1" applyProtection="1">
      <alignment horizontal="center"/>
      <protection locked="0"/>
    </xf>
    <xf numFmtId="0" fontId="2" fillId="0" borderId="0" xfId="10" applyNumberFormat="1" applyFont="1" applyAlignment="1">
      <alignment horizontal="center" vertical="center"/>
    </xf>
    <xf numFmtId="0" fontId="8" fillId="5" borderId="2" xfId="10" applyNumberFormat="1" applyFill="1" applyBorder="1" applyAlignment="1">
      <alignment horizontal="center" vertical="center" wrapText="1"/>
    </xf>
    <xf numFmtId="0" fontId="8" fillId="5" borderId="64" xfId="10" applyNumberFormat="1" applyFill="1" applyBorder="1" applyAlignment="1">
      <alignment horizontal="center" vertical="center" wrapText="1"/>
    </xf>
    <xf numFmtId="0" fontId="8" fillId="5" borderId="85" xfId="10" applyNumberFormat="1" applyFill="1" applyBorder="1" applyAlignment="1">
      <alignment horizontal="center" vertical="center" wrapText="1"/>
    </xf>
    <xf numFmtId="0" fontId="8" fillId="5" borderId="96" xfId="10" applyNumberFormat="1" applyFill="1" applyBorder="1" applyAlignment="1">
      <alignment horizontal="center" vertical="center" wrapText="1"/>
    </xf>
    <xf numFmtId="0" fontId="8" fillId="5" borderId="3" xfId="9" applyFill="1" applyBorder="1" applyAlignment="1">
      <alignment horizontal="center" vertical="center"/>
    </xf>
    <xf numFmtId="0" fontId="8" fillId="5" borderId="4" xfId="9" applyFill="1" applyBorder="1" applyAlignment="1">
      <alignment horizontal="center" vertical="center"/>
    </xf>
    <xf numFmtId="0" fontId="2" fillId="0" borderId="0" xfId="9" applyFont="1" applyAlignment="1">
      <alignment horizontal="center" vertical="center"/>
    </xf>
    <xf numFmtId="0" fontId="5" fillId="0" borderId="0" xfId="9" applyFont="1" applyAlignment="1">
      <alignment horizontal="center" vertical="center"/>
    </xf>
    <xf numFmtId="0" fontId="34" fillId="0" borderId="32" xfId="9" applyFont="1" applyBorder="1" applyAlignment="1">
      <alignment horizontal="right" wrapText="1"/>
    </xf>
    <xf numFmtId="0" fontId="8" fillId="5" borderId="21" xfId="9" applyFill="1" applyBorder="1" applyAlignment="1">
      <alignment horizontal="center" vertical="center" wrapText="1"/>
    </xf>
    <xf numFmtId="0" fontId="8" fillId="5" borderId="87" xfId="9" applyFill="1" applyBorder="1" applyAlignment="1">
      <alignment horizontal="center" vertical="center" wrapText="1"/>
    </xf>
    <xf numFmtId="0" fontId="8" fillId="5" borderId="22" xfId="9" applyFill="1" applyBorder="1" applyAlignment="1">
      <alignment horizontal="center" vertical="center" wrapText="1"/>
    </xf>
    <xf numFmtId="0" fontId="8" fillId="5" borderId="82" xfId="9" applyFill="1" applyBorder="1" applyAlignment="1">
      <alignment horizontal="center" vertical="center" wrapText="1"/>
    </xf>
    <xf numFmtId="208" fontId="8" fillId="5" borderId="3" xfId="9" applyNumberFormat="1" applyFill="1" applyBorder="1" applyAlignment="1">
      <alignment horizontal="center" vertical="center"/>
    </xf>
    <xf numFmtId="0" fontId="8" fillId="2" borderId="18" xfId="9" applyFill="1" applyBorder="1" applyAlignment="1" applyProtection="1">
      <alignment horizontal="center" vertical="center" wrapText="1"/>
      <protection locked="0"/>
    </xf>
    <xf numFmtId="0" fontId="8" fillId="2" borderId="79" xfId="9" applyFill="1" applyBorder="1" applyAlignment="1" applyProtection="1">
      <alignment horizontal="center" vertical="center" wrapText="1"/>
      <protection locked="0"/>
    </xf>
    <xf numFmtId="0" fontId="8" fillId="6" borderId="21" xfId="9" applyFill="1" applyBorder="1" applyAlignment="1">
      <alignment horizontal="center" vertical="center" wrapText="1"/>
    </xf>
    <xf numFmtId="0" fontId="8" fillId="2" borderId="0" xfId="9" applyFill="1" applyAlignment="1" applyProtection="1">
      <alignment horizontal="center" vertical="center" wrapText="1"/>
      <protection locked="0"/>
    </xf>
    <xf numFmtId="0" fontId="8" fillId="2" borderId="86" xfId="9" applyFill="1" applyBorder="1" applyAlignment="1" applyProtection="1">
      <alignment horizontal="center" vertical="center" wrapText="1"/>
      <protection locked="0"/>
    </xf>
    <xf numFmtId="0" fontId="8" fillId="6" borderId="3" xfId="9" applyFill="1" applyBorder="1" applyAlignment="1">
      <alignment horizontal="center"/>
    </xf>
    <xf numFmtId="0" fontId="8" fillId="8" borderId="6" xfId="9" applyFill="1" applyBorder="1" applyAlignment="1" applyProtection="1">
      <alignment horizontal="center"/>
      <protection locked="0"/>
    </xf>
    <xf numFmtId="0" fontId="8" fillId="2" borderId="3" xfId="9" applyFill="1" applyBorder="1" applyAlignment="1">
      <alignment horizontal="center" vertical="center"/>
    </xf>
    <xf numFmtId="0" fontId="8" fillId="2" borderId="6" xfId="9" applyFill="1" applyBorder="1" applyAlignment="1">
      <alignment horizontal="center" vertical="center"/>
    </xf>
    <xf numFmtId="0" fontId="8" fillId="6" borderId="18" xfId="9" applyFill="1" applyBorder="1" applyAlignment="1">
      <alignment horizontal="center" vertical="center" wrapText="1"/>
    </xf>
    <xf numFmtId="0" fontId="8" fillId="2" borderId="79" xfId="9" applyFill="1" applyBorder="1" applyAlignment="1">
      <alignment horizontal="center" vertical="center"/>
    </xf>
    <xf numFmtId="0" fontId="8" fillId="2" borderId="78" xfId="9" applyFill="1" applyBorder="1" applyAlignment="1">
      <alignment horizontal="center" vertical="center"/>
    </xf>
    <xf numFmtId="0" fontId="8" fillId="2" borderId="18" xfId="9" applyFill="1" applyBorder="1" applyAlignment="1">
      <alignment horizontal="center" vertical="center" wrapText="1"/>
    </xf>
    <xf numFmtId="0" fontId="8" fillId="2" borderId="79" xfId="9" applyFill="1" applyBorder="1" applyAlignment="1">
      <alignment horizontal="center" vertical="center" wrapText="1"/>
    </xf>
    <xf numFmtId="0" fontId="8" fillId="8" borderId="75" xfId="9" applyFill="1" applyBorder="1" applyAlignment="1" applyProtection="1">
      <alignment horizontal="center" vertical="center" wrapText="1"/>
      <protection locked="0"/>
    </xf>
    <xf numFmtId="0" fontId="8" fillId="8" borderId="82" xfId="9" applyFill="1" applyBorder="1" applyAlignment="1" applyProtection="1">
      <alignment horizontal="center" vertical="center" wrapText="1"/>
      <protection locked="0"/>
    </xf>
    <xf numFmtId="0" fontId="8" fillId="2" borderId="75" xfId="9" applyFill="1" applyBorder="1" applyAlignment="1" applyProtection="1">
      <alignment horizontal="center" vertical="center" wrapText="1"/>
      <protection locked="0"/>
    </xf>
    <xf numFmtId="0" fontId="8" fillId="2" borderId="82" xfId="9" applyFill="1" applyBorder="1" applyAlignment="1" applyProtection="1">
      <alignment horizontal="center" vertical="center" wrapText="1"/>
      <protection locked="0"/>
    </xf>
    <xf numFmtId="0" fontId="8" fillId="6" borderId="79" xfId="9" applyFill="1" applyBorder="1" applyAlignment="1">
      <alignment horizontal="center" vertical="center"/>
    </xf>
    <xf numFmtId="0" fontId="8" fillId="6" borderId="78" xfId="9" applyFill="1" applyBorder="1" applyAlignment="1">
      <alignment horizontal="center" vertical="center"/>
    </xf>
    <xf numFmtId="0" fontId="8" fillId="4" borderId="21" xfId="9" applyFill="1" applyBorder="1" applyAlignment="1">
      <alignment horizontal="center" vertical="center" wrapText="1"/>
    </xf>
    <xf numFmtId="0" fontId="8" fillId="5" borderId="16" xfId="9" applyFill="1" applyBorder="1" applyAlignment="1" applyProtection="1">
      <alignment horizontal="center" vertical="center" wrapText="1"/>
      <protection locked="0"/>
    </xf>
    <xf numFmtId="0" fontId="8" fillId="5" borderId="87" xfId="9" applyFill="1" applyBorder="1" applyAlignment="1" applyProtection="1">
      <alignment horizontal="center" vertical="center" wrapText="1"/>
      <protection locked="0"/>
    </xf>
    <xf numFmtId="0" fontId="9" fillId="4" borderId="22" xfId="9" applyFont="1" applyFill="1" applyBorder="1" applyAlignment="1">
      <alignment horizontal="center" vertical="center" wrapText="1"/>
    </xf>
    <xf numFmtId="0" fontId="9" fillId="5" borderId="63" xfId="9" applyFont="1" applyFill="1" applyBorder="1" applyAlignment="1" applyProtection="1">
      <alignment horizontal="center" vertical="center" wrapText="1"/>
      <protection locked="0"/>
    </xf>
    <xf numFmtId="0" fontId="9" fillId="5" borderId="82" xfId="9" applyFont="1" applyFill="1" applyBorder="1" applyAlignment="1" applyProtection="1">
      <alignment horizontal="center" vertical="center" wrapText="1"/>
      <protection locked="0"/>
    </xf>
    <xf numFmtId="0" fontId="9" fillId="4" borderId="3" xfId="9" applyFont="1" applyFill="1" applyBorder="1" applyAlignment="1">
      <alignment horizontal="center" vertical="center"/>
    </xf>
    <xf numFmtId="0" fontId="9" fillId="4" borderId="6" xfId="9" applyFont="1" applyFill="1" applyBorder="1" applyAlignment="1">
      <alignment horizontal="center" vertical="center"/>
    </xf>
    <xf numFmtId="0" fontId="9" fillId="4" borderId="75" xfId="9" applyFont="1" applyFill="1" applyBorder="1" applyAlignment="1">
      <alignment horizontal="center" vertical="center"/>
    </xf>
    <xf numFmtId="0" fontId="9" fillId="5" borderId="82" xfId="9" applyFont="1" applyFill="1" applyBorder="1" applyAlignment="1" applyProtection="1">
      <alignment horizontal="center" vertical="center"/>
      <protection locked="0"/>
    </xf>
    <xf numFmtId="0" fontId="9" fillId="0" borderId="82" xfId="9" applyFont="1" applyBorder="1" applyAlignment="1" applyProtection="1">
      <alignment horizontal="center" vertical="center"/>
      <protection locked="0"/>
    </xf>
    <xf numFmtId="0" fontId="9" fillId="4" borderId="72" xfId="9" applyFont="1" applyFill="1" applyBorder="1" applyAlignment="1">
      <alignment horizontal="center" vertical="center"/>
    </xf>
    <xf numFmtId="0" fontId="9" fillId="0" borderId="85" xfId="9" applyFont="1" applyBorder="1" applyAlignment="1" applyProtection="1">
      <alignment horizontal="center" vertical="center"/>
      <protection locked="0"/>
    </xf>
    <xf numFmtId="0" fontId="5" fillId="0" borderId="32" xfId="9" applyFont="1" applyBorder="1" applyAlignment="1">
      <alignment horizontal="center" vertical="center"/>
    </xf>
    <xf numFmtId="0" fontId="5" fillId="0" borderId="32" xfId="9" applyFont="1" applyBorder="1" applyAlignment="1" applyProtection="1">
      <alignment horizontal="center" vertical="center"/>
      <protection locked="0"/>
    </xf>
    <xf numFmtId="0" fontId="8" fillId="0" borderId="63" xfId="9" applyBorder="1" applyAlignment="1" applyProtection="1">
      <alignment horizontal="center" vertical="center" wrapText="1"/>
      <protection locked="0"/>
    </xf>
    <xf numFmtId="0" fontId="8" fillId="0" borderId="82" xfId="9" applyBorder="1" applyAlignment="1" applyProtection="1">
      <alignment horizontal="center" vertical="center" wrapText="1"/>
      <protection locked="0"/>
    </xf>
    <xf numFmtId="0" fontId="8" fillId="5" borderId="6" xfId="9" applyFill="1" applyBorder="1" applyAlignment="1" applyProtection="1">
      <alignment horizontal="center"/>
      <protection locked="0"/>
    </xf>
    <xf numFmtId="0" fontId="8" fillId="5" borderId="58" xfId="9" applyFill="1" applyBorder="1" applyAlignment="1" applyProtection="1">
      <alignment horizontal="center"/>
      <protection locked="0"/>
    </xf>
    <xf numFmtId="0" fontId="8" fillId="5" borderId="59" xfId="9" applyFill="1" applyBorder="1" applyAlignment="1">
      <alignment horizontal="center" vertical="center"/>
    </xf>
    <xf numFmtId="0" fontId="8" fillId="5" borderId="6" xfId="9" applyFill="1" applyBorder="1" applyAlignment="1" applyProtection="1">
      <alignment horizontal="center" vertical="center"/>
      <protection locked="0"/>
    </xf>
    <xf numFmtId="0" fontId="8" fillId="5" borderId="75" xfId="9" applyFill="1" applyBorder="1" applyAlignment="1">
      <alignment horizontal="center" vertical="center" wrapText="1"/>
    </xf>
    <xf numFmtId="0" fontId="8" fillId="5" borderId="82" xfId="9" applyFill="1" applyBorder="1" applyAlignment="1" applyProtection="1">
      <alignment horizontal="center" vertical="center" wrapText="1"/>
      <protection locked="0"/>
    </xf>
    <xf numFmtId="0" fontId="8" fillId="5" borderId="75" xfId="9" applyFill="1" applyBorder="1" applyAlignment="1">
      <alignment horizontal="center" vertical="center"/>
    </xf>
    <xf numFmtId="0" fontId="8" fillId="5" borderId="82" xfId="9" applyFill="1" applyBorder="1" applyAlignment="1" applyProtection="1">
      <alignment horizontal="center" vertical="center"/>
      <protection locked="0"/>
    </xf>
    <xf numFmtId="0" fontId="8" fillId="5" borderId="76" xfId="9" applyFill="1" applyBorder="1" applyAlignment="1">
      <alignment horizontal="center" vertical="center"/>
    </xf>
    <xf numFmtId="0" fontId="8" fillId="5" borderId="93" xfId="9" applyFill="1" applyBorder="1" applyAlignment="1" applyProtection="1">
      <alignment horizontal="center" vertical="center"/>
      <protection locked="0"/>
    </xf>
    <xf numFmtId="0" fontId="8" fillId="5" borderId="72" xfId="9" applyFill="1" applyBorder="1" applyAlignment="1">
      <alignment horizontal="center" vertical="center" wrapText="1"/>
    </xf>
    <xf numFmtId="0" fontId="8" fillId="5" borderId="85" xfId="9" applyFill="1" applyBorder="1" applyAlignment="1" applyProtection="1">
      <alignment horizontal="center" vertical="center" wrapText="1"/>
      <protection locked="0"/>
    </xf>
    <xf numFmtId="0" fontId="5" fillId="0" borderId="0" xfId="9" applyFont="1" applyAlignment="1" applyProtection="1">
      <alignment horizontal="center" vertical="center"/>
      <protection locked="0"/>
    </xf>
    <xf numFmtId="0" fontId="9" fillId="4" borderId="21" xfId="9" applyFont="1" applyFill="1" applyBorder="1" applyAlignment="1">
      <alignment horizontal="center" vertical="center" wrapText="1"/>
    </xf>
    <xf numFmtId="0" fontId="9" fillId="5" borderId="16" xfId="9" applyFont="1" applyFill="1" applyBorder="1" applyAlignment="1" applyProtection="1">
      <alignment horizontal="center" vertical="center" wrapText="1"/>
      <protection locked="0"/>
    </xf>
    <xf numFmtId="0" fontId="9" fillId="0" borderId="98" xfId="9" applyFont="1" applyBorder="1" applyAlignment="1" applyProtection="1">
      <alignment horizontal="center" vertical="center" wrapText="1"/>
      <protection locked="0"/>
    </xf>
    <xf numFmtId="0" fontId="9" fillId="0" borderId="82" xfId="9" applyFont="1" applyBorder="1" applyAlignment="1" applyProtection="1">
      <alignment horizontal="center" vertical="center" wrapText="1"/>
      <protection locked="0"/>
    </xf>
    <xf numFmtId="0" fontId="9" fillId="4" borderId="2" xfId="9" applyFont="1" applyFill="1" applyBorder="1" applyAlignment="1">
      <alignment horizontal="center" vertical="center" wrapText="1"/>
    </xf>
    <xf numFmtId="0" fontId="9" fillId="0" borderId="21" xfId="9" applyFont="1" applyBorder="1" applyAlignment="1" applyProtection="1">
      <alignment horizontal="center" vertical="center" wrapText="1"/>
      <protection locked="0"/>
    </xf>
    <xf numFmtId="0" fontId="9" fillId="5" borderId="64" xfId="9" applyFont="1" applyFill="1" applyBorder="1" applyAlignment="1" applyProtection="1">
      <alignment horizontal="center" vertical="center" wrapText="1"/>
      <protection locked="0"/>
    </xf>
    <xf numFmtId="0" fontId="9" fillId="0" borderId="16" xfId="9" applyFont="1" applyBorder="1" applyAlignment="1" applyProtection="1">
      <alignment horizontal="center" vertical="center" wrapText="1"/>
      <protection locked="0"/>
    </xf>
    <xf numFmtId="0" fontId="9" fillId="5" borderId="85" xfId="9" applyFont="1" applyFill="1" applyBorder="1" applyAlignment="1" applyProtection="1">
      <alignment horizontal="center" vertical="center" wrapText="1"/>
      <protection locked="0"/>
    </xf>
    <xf numFmtId="0" fontId="9" fillId="0" borderId="87" xfId="9" applyFont="1" applyBorder="1" applyAlignment="1" applyProtection="1">
      <alignment horizontal="center" vertical="center" wrapText="1"/>
      <protection locked="0"/>
    </xf>
    <xf numFmtId="0" fontId="9" fillId="4" borderId="2" xfId="9" applyFont="1" applyFill="1" applyBorder="1" applyAlignment="1">
      <alignment horizontal="center" vertical="center"/>
    </xf>
    <xf numFmtId="0" fontId="9" fillId="4" borderId="1" xfId="9" applyFont="1" applyFill="1" applyBorder="1" applyAlignment="1">
      <alignment horizontal="center" vertical="center"/>
    </xf>
    <xf numFmtId="0" fontId="9" fillId="4" borderId="61" xfId="9" applyFont="1" applyFill="1" applyBorder="1" applyAlignment="1">
      <alignment horizontal="center" vertical="center" wrapText="1"/>
    </xf>
    <xf numFmtId="0" fontId="9" fillId="4" borderId="60" xfId="9" applyFont="1" applyFill="1" applyBorder="1" applyAlignment="1">
      <alignment horizontal="center" vertical="center" wrapText="1"/>
    </xf>
    <xf numFmtId="0" fontId="9" fillId="4" borderId="100" xfId="9" applyFont="1" applyFill="1" applyBorder="1" applyAlignment="1">
      <alignment horizontal="center" vertical="center" wrapText="1"/>
    </xf>
    <xf numFmtId="0" fontId="9" fillId="5" borderId="63" xfId="9" applyFont="1" applyFill="1" applyBorder="1" applyAlignment="1" applyProtection="1">
      <alignment horizontal="center" vertical="center"/>
      <protection locked="0"/>
    </xf>
    <xf numFmtId="0" fontId="9" fillId="4" borderId="75" xfId="9" applyFont="1" applyFill="1" applyBorder="1" applyAlignment="1">
      <alignment horizontal="center" vertical="center" wrapText="1"/>
    </xf>
    <xf numFmtId="0" fontId="9" fillId="4" borderId="72" xfId="9" applyFont="1" applyFill="1" applyBorder="1" applyAlignment="1">
      <alignment horizontal="center" vertical="center" wrapText="1"/>
    </xf>
    <xf numFmtId="0" fontId="9" fillId="4" borderId="64" xfId="9" applyFont="1" applyFill="1" applyBorder="1" applyAlignment="1">
      <alignment horizontal="center" vertical="center" wrapText="1"/>
    </xf>
    <xf numFmtId="0" fontId="9" fillId="4" borderId="99" xfId="9" applyFont="1" applyFill="1" applyBorder="1" applyAlignment="1">
      <alignment horizontal="center" vertical="center" wrapText="1"/>
    </xf>
    <xf numFmtId="0" fontId="8" fillId="2" borderId="69" xfId="0" applyFont="1" applyFill="1" applyBorder="1" applyAlignment="1">
      <alignment horizontal="center" vertical="center" wrapText="1"/>
    </xf>
    <xf numFmtId="0" fontId="0" fillId="2" borderId="70" xfId="0" applyFill="1" applyBorder="1" applyAlignment="1" applyProtection="1">
      <alignment horizontal="center" vertical="center"/>
      <protection locked="0"/>
    </xf>
    <xf numFmtId="0" fontId="8" fillId="2" borderId="79" xfId="0" applyFont="1" applyFill="1" applyBorder="1" applyAlignment="1">
      <alignment horizontal="center" vertical="center" wrapText="1"/>
    </xf>
    <xf numFmtId="0" fontId="0" fillId="2" borderId="80" xfId="0" applyFill="1" applyBorder="1" applyAlignment="1" applyProtection="1">
      <alignment horizontal="center" vertical="center" wrapText="1"/>
      <protection locked="0"/>
    </xf>
    <xf numFmtId="0" fontId="0" fillId="2" borderId="78" xfId="0" applyFill="1" applyBorder="1" applyAlignment="1" applyProtection="1">
      <alignment horizontal="center" vertical="center" wrapText="1"/>
      <protection locked="0"/>
    </xf>
    <xf numFmtId="0" fontId="0" fillId="2" borderId="81" xfId="0" applyFill="1" applyBorder="1" applyAlignment="1" applyProtection="1">
      <alignment horizontal="center" vertical="center" wrapText="1"/>
      <protection locked="0"/>
    </xf>
    <xf numFmtId="0" fontId="8" fillId="2" borderId="79" xfId="0" applyFont="1" applyFill="1" applyBorder="1" applyAlignment="1">
      <alignment horizontal="center" vertical="center"/>
    </xf>
    <xf numFmtId="0" fontId="0" fillId="2" borderId="78" xfId="0" applyFill="1" applyBorder="1" applyAlignment="1" applyProtection="1">
      <alignment horizontal="center" vertical="center"/>
      <protection locked="0"/>
    </xf>
    <xf numFmtId="0" fontId="0" fillId="2" borderId="101" xfId="0" applyFill="1" applyBorder="1" applyAlignment="1" applyProtection="1">
      <alignment horizontal="center" vertical="center" wrapText="1"/>
      <protection locked="0"/>
    </xf>
  </cellXfs>
  <cellStyles count="15">
    <cellStyle name="桁区切り" xfId="1" builtinId="6"/>
    <cellStyle name="桁区切り 2" xfId="11" xr:uid="{00000000-0005-0000-0000-000002000000}"/>
    <cellStyle name="通貨" xfId="12" builtinId="7"/>
    <cellStyle name="標準" xfId="0" builtinId="0"/>
    <cellStyle name="標準 2" xfId="9" xr:uid="{00000000-0005-0000-0000-000005000000}"/>
    <cellStyle name="標準 2 2" xfId="8" xr:uid="{00000000-0005-0000-0000-000006000000}"/>
    <cellStyle name="標準 3" xfId="10" xr:uid="{00000000-0005-0000-0000-000007000000}"/>
    <cellStyle name="標準 4" xfId="7" xr:uid="{00000000-0005-0000-0000-000008000000}"/>
    <cellStyle name="標準 5" xfId="3" xr:uid="{00000000-0005-0000-0000-000009000000}"/>
    <cellStyle name="標準 6" xfId="4" xr:uid="{00000000-0005-0000-0000-00000A000000}"/>
    <cellStyle name="標準 6 2" xfId="6" xr:uid="{00000000-0005-0000-0000-00000B000000}"/>
    <cellStyle name="標準 7" xfId="5" xr:uid="{00000000-0005-0000-0000-00000C000000}"/>
    <cellStyle name="標準 8" xfId="2" xr:uid="{00000000-0005-0000-0000-00000D000000}"/>
    <cellStyle name="標準_Sheet1" xfId="13" xr:uid="{00000000-0005-0000-0000-00000E000000}"/>
    <cellStyle name="標準_速報H18.1（案）"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50"/>
  <sheetViews>
    <sheetView view="pageBreakPreview" topLeftCell="A21" zoomScaleNormal="100" zoomScaleSheetLayoutView="100" workbookViewId="0"/>
  </sheetViews>
  <sheetFormatPr defaultRowHeight="13"/>
  <cols>
    <col min="1" max="1" width="13.81640625" style="253" customWidth="1"/>
    <col min="2" max="3" width="14" style="253" customWidth="1"/>
    <col min="4" max="5" width="12.1796875" style="253" customWidth="1"/>
    <col min="6" max="6" width="16.81640625" style="253" customWidth="1"/>
    <col min="7" max="8" width="18.08984375" style="253" customWidth="1"/>
    <col min="9" max="12" width="16.81640625" style="253" customWidth="1"/>
    <col min="13" max="14" width="20.36328125" style="253" customWidth="1"/>
    <col min="15" max="18" width="17.08984375" style="253" customWidth="1"/>
    <col min="19" max="20" width="12.81640625" style="253" customWidth="1"/>
    <col min="21" max="21" width="13.36328125" style="253" customWidth="1"/>
    <col min="22" max="22" width="11.81640625" style="253" customWidth="1"/>
  </cols>
  <sheetData>
    <row r="1" spans="1:22" ht="18" customHeight="1">
      <c r="A1" s="252" t="s">
        <v>25</v>
      </c>
    </row>
    <row r="2" spans="1:22" ht="18" customHeight="1" thickBot="1">
      <c r="A2" s="254" t="s">
        <v>26</v>
      </c>
      <c r="B2" s="255"/>
      <c r="C2" s="255"/>
      <c r="D2" s="255"/>
      <c r="E2" s="255"/>
      <c r="F2" s="255"/>
      <c r="G2" s="255"/>
      <c r="H2" s="255"/>
      <c r="I2" s="255"/>
      <c r="J2" s="255"/>
      <c r="K2" s="255"/>
      <c r="L2" s="255"/>
      <c r="M2" s="255"/>
      <c r="N2" s="255"/>
      <c r="O2" s="255"/>
      <c r="P2" s="255"/>
      <c r="Q2" s="255"/>
      <c r="R2" s="255"/>
      <c r="S2" s="255"/>
      <c r="T2" s="255"/>
      <c r="U2" s="5"/>
    </row>
    <row r="3" spans="1:22" ht="18" customHeight="1" thickTop="1">
      <c r="A3" s="256"/>
      <c r="B3" s="966" t="s">
        <v>0</v>
      </c>
      <c r="C3" s="978"/>
      <c r="D3" s="966" t="s">
        <v>28</v>
      </c>
      <c r="E3" s="978"/>
      <c r="F3" s="257" t="s">
        <v>1</v>
      </c>
      <c r="G3" s="966" t="s">
        <v>29</v>
      </c>
      <c r="H3" s="967"/>
      <c r="I3" s="966" t="s">
        <v>2</v>
      </c>
      <c r="J3" s="990"/>
      <c r="K3" s="990"/>
      <c r="L3" s="984"/>
      <c r="M3" s="966" t="s">
        <v>3</v>
      </c>
      <c r="N3" s="984"/>
      <c r="O3" s="966" t="s">
        <v>30</v>
      </c>
      <c r="P3" s="967"/>
      <c r="Q3" s="967"/>
      <c r="R3" s="967"/>
      <c r="S3" s="967"/>
      <c r="T3" s="967"/>
      <c r="U3" s="967"/>
      <c r="V3" s="258"/>
    </row>
    <row r="4" spans="1:22" ht="18" customHeight="1">
      <c r="A4" s="259"/>
      <c r="B4" s="968" t="s">
        <v>31</v>
      </c>
      <c r="C4" s="260"/>
      <c r="D4" s="970" t="s">
        <v>640</v>
      </c>
      <c r="E4" s="971"/>
      <c r="F4" s="261"/>
      <c r="G4" s="954" t="s">
        <v>739</v>
      </c>
      <c r="H4" s="955"/>
      <c r="I4" s="954" t="s">
        <v>47</v>
      </c>
      <c r="J4" s="991"/>
      <c r="K4" s="991"/>
      <c r="L4" s="986"/>
      <c r="M4" s="985" t="s">
        <v>740</v>
      </c>
      <c r="N4" s="986"/>
      <c r="O4" s="262" t="s">
        <v>741</v>
      </c>
      <c r="P4" s="262" t="s">
        <v>742</v>
      </c>
      <c r="Q4" s="262" t="s">
        <v>743</v>
      </c>
      <c r="R4" s="262" t="s">
        <v>744</v>
      </c>
      <c r="S4" s="263" t="s">
        <v>745</v>
      </c>
      <c r="T4" s="264"/>
      <c r="U4" s="265" t="s">
        <v>4</v>
      </c>
      <c r="V4" s="952"/>
    </row>
    <row r="5" spans="1:22" ht="18" customHeight="1">
      <c r="A5" s="259" t="s">
        <v>5</v>
      </c>
      <c r="B5" s="969"/>
      <c r="C5" s="266" t="s">
        <v>6</v>
      </c>
      <c r="D5" s="972"/>
      <c r="E5" s="973"/>
      <c r="F5" s="267" t="s">
        <v>32</v>
      </c>
      <c r="G5" s="956"/>
      <c r="H5" s="957"/>
      <c r="I5" s="987"/>
      <c r="J5" s="992"/>
      <c r="K5" s="992"/>
      <c r="L5" s="988"/>
      <c r="M5" s="987"/>
      <c r="N5" s="988"/>
      <c r="O5" s="268" t="s">
        <v>7</v>
      </c>
      <c r="P5" s="268" t="s">
        <v>7</v>
      </c>
      <c r="Q5" s="268" t="s">
        <v>7</v>
      </c>
      <c r="R5" s="268" t="s">
        <v>7</v>
      </c>
      <c r="S5" s="269" t="s">
        <v>33</v>
      </c>
      <c r="T5" s="270"/>
      <c r="U5" s="266" t="s">
        <v>8</v>
      </c>
      <c r="V5" s="953"/>
    </row>
    <row r="6" spans="1:22" ht="18" customHeight="1">
      <c r="A6" s="271"/>
      <c r="B6" s="969"/>
      <c r="C6" s="266" t="s">
        <v>34</v>
      </c>
      <c r="D6" s="968" t="s">
        <v>639</v>
      </c>
      <c r="E6" s="976" t="s">
        <v>9</v>
      </c>
      <c r="F6" s="272" t="s">
        <v>35</v>
      </c>
      <c r="G6" s="273" t="s">
        <v>10</v>
      </c>
      <c r="H6" s="273" t="s">
        <v>11</v>
      </c>
      <c r="I6" s="976" t="s">
        <v>746</v>
      </c>
      <c r="J6" s="976" t="s">
        <v>747</v>
      </c>
      <c r="K6" s="976" t="s">
        <v>748</v>
      </c>
      <c r="L6" s="981" t="s">
        <v>749</v>
      </c>
      <c r="M6" s="983" t="s">
        <v>12</v>
      </c>
      <c r="N6" s="983" t="s">
        <v>13</v>
      </c>
      <c r="O6" s="273" t="s">
        <v>14</v>
      </c>
      <c r="P6" s="974" t="s">
        <v>36</v>
      </c>
      <c r="Q6" s="974" t="s">
        <v>36</v>
      </c>
      <c r="R6" s="273" t="s">
        <v>15</v>
      </c>
      <c r="S6" s="968" t="s">
        <v>37</v>
      </c>
      <c r="T6" s="976" t="s">
        <v>38</v>
      </c>
      <c r="U6" s="266" t="s">
        <v>750</v>
      </c>
      <c r="V6" s="953"/>
    </row>
    <row r="7" spans="1:22" ht="18" customHeight="1">
      <c r="A7" s="271"/>
      <c r="B7" s="274" t="s">
        <v>39</v>
      </c>
      <c r="C7" s="274" t="s">
        <v>16</v>
      </c>
      <c r="D7" s="979"/>
      <c r="E7" s="977"/>
      <c r="F7" s="275"/>
      <c r="G7" s="266" t="s">
        <v>35</v>
      </c>
      <c r="H7" s="266" t="s">
        <v>35</v>
      </c>
      <c r="I7" s="993"/>
      <c r="J7" s="980"/>
      <c r="K7" s="980"/>
      <c r="L7" s="982"/>
      <c r="M7" s="979"/>
      <c r="N7" s="979"/>
      <c r="O7" s="276" t="s">
        <v>17</v>
      </c>
      <c r="P7" s="975"/>
      <c r="Q7" s="975"/>
      <c r="R7" s="276" t="s">
        <v>17</v>
      </c>
      <c r="S7" s="975"/>
      <c r="T7" s="977"/>
      <c r="U7" s="266" t="s">
        <v>40</v>
      </c>
      <c r="V7" s="953"/>
    </row>
    <row r="8" spans="1:22" ht="18" customHeight="1">
      <c r="A8" s="277" t="s">
        <v>27</v>
      </c>
      <c r="B8" s="278"/>
      <c r="C8" s="278"/>
      <c r="D8" s="279"/>
      <c r="E8" s="279"/>
      <c r="F8" s="279"/>
      <c r="G8" s="279"/>
      <c r="H8" s="279"/>
      <c r="I8" s="279"/>
      <c r="J8" s="279"/>
      <c r="K8" s="279"/>
      <c r="L8" s="279"/>
      <c r="M8" s="279"/>
      <c r="N8" s="279"/>
      <c r="O8" s="278"/>
      <c r="P8" s="278"/>
      <c r="Q8" s="278"/>
      <c r="R8" s="278"/>
      <c r="S8" s="278"/>
      <c r="T8" s="278"/>
      <c r="U8" s="279"/>
      <c r="V8" s="18"/>
    </row>
    <row r="9" spans="1:22" ht="18" customHeight="1">
      <c r="A9" s="280" t="s">
        <v>644</v>
      </c>
      <c r="B9" s="281">
        <v>671126</v>
      </c>
      <c r="C9" s="281">
        <v>-6950</v>
      </c>
      <c r="D9" s="233">
        <v>100</v>
      </c>
      <c r="E9" s="282" t="s">
        <v>18</v>
      </c>
      <c r="F9" s="3">
        <v>57408</v>
      </c>
      <c r="G9" s="283">
        <v>2769714</v>
      </c>
      <c r="H9" s="283">
        <v>1340576</v>
      </c>
      <c r="I9" s="282">
        <v>100</v>
      </c>
      <c r="J9" s="282">
        <v>100</v>
      </c>
      <c r="K9" s="284">
        <v>100</v>
      </c>
      <c r="L9" s="284">
        <v>100</v>
      </c>
      <c r="M9" s="285">
        <v>675483</v>
      </c>
      <c r="N9" s="285">
        <v>322972</v>
      </c>
      <c r="O9" s="282">
        <v>100</v>
      </c>
      <c r="P9" s="282">
        <v>100</v>
      </c>
      <c r="Q9" s="282">
        <v>100</v>
      </c>
      <c r="R9" s="282">
        <v>100</v>
      </c>
      <c r="S9" s="59">
        <v>11368</v>
      </c>
      <c r="T9" s="59">
        <v>15841</v>
      </c>
      <c r="U9" s="1">
        <v>2533</v>
      </c>
      <c r="V9" s="285"/>
    </row>
    <row r="10" spans="1:22" ht="18" customHeight="1">
      <c r="A10" s="280">
        <v>3</v>
      </c>
      <c r="B10" s="281">
        <v>664807</v>
      </c>
      <c r="C10" s="281">
        <v>-6319</v>
      </c>
      <c r="D10" s="228">
        <v>111.5</v>
      </c>
      <c r="E10" s="282" t="s">
        <v>18</v>
      </c>
      <c r="F10" s="1">
        <v>57220</v>
      </c>
      <c r="G10" s="283">
        <v>2837278</v>
      </c>
      <c r="H10" s="283">
        <v>1376715</v>
      </c>
      <c r="I10" s="282">
        <v>99.9</v>
      </c>
      <c r="J10" s="282">
        <v>100.6</v>
      </c>
      <c r="K10" s="284">
        <v>100.6</v>
      </c>
      <c r="L10" s="284">
        <v>95.3</v>
      </c>
      <c r="M10" s="285">
        <v>650165</v>
      </c>
      <c r="N10" s="285">
        <v>296245</v>
      </c>
      <c r="O10" s="282">
        <v>99.1</v>
      </c>
      <c r="P10" s="282">
        <v>106.5</v>
      </c>
      <c r="Q10" s="282">
        <v>106.6</v>
      </c>
      <c r="R10" s="282">
        <v>134.5</v>
      </c>
      <c r="S10" s="59">
        <v>11402</v>
      </c>
      <c r="T10" s="59">
        <v>17691</v>
      </c>
      <c r="U10" s="1">
        <v>2330</v>
      </c>
      <c r="V10" s="285"/>
    </row>
    <row r="11" spans="1:22" ht="18" customHeight="1">
      <c r="A11" s="280">
        <v>4</v>
      </c>
      <c r="B11" s="281">
        <v>657842</v>
      </c>
      <c r="C11" s="281">
        <v>-6965</v>
      </c>
      <c r="D11" s="228">
        <v>102.5</v>
      </c>
      <c r="E11" s="282" t="s">
        <v>18</v>
      </c>
      <c r="F11" s="1">
        <v>59043</v>
      </c>
      <c r="G11" s="283">
        <v>2858133</v>
      </c>
      <c r="H11" s="283">
        <v>1378461</v>
      </c>
      <c r="I11" s="282">
        <v>102.1</v>
      </c>
      <c r="J11" s="282">
        <v>105.4</v>
      </c>
      <c r="K11" s="284">
        <v>100.5</v>
      </c>
      <c r="L11" s="284">
        <v>94.1</v>
      </c>
      <c r="M11" s="285">
        <v>635926</v>
      </c>
      <c r="N11" s="285">
        <v>313030</v>
      </c>
      <c r="O11" s="282">
        <v>98.9</v>
      </c>
      <c r="P11" s="282">
        <v>106.7</v>
      </c>
      <c r="Q11" s="282">
        <v>104</v>
      </c>
      <c r="R11" s="282">
        <v>113.9</v>
      </c>
      <c r="S11" s="59">
        <v>11431</v>
      </c>
      <c r="T11" s="59">
        <v>19526</v>
      </c>
      <c r="U11" s="1">
        <v>2164</v>
      </c>
      <c r="V11" s="285"/>
    </row>
    <row r="12" spans="1:22" ht="18" customHeight="1">
      <c r="A12" s="280">
        <v>5</v>
      </c>
      <c r="B12" s="281">
        <v>649235</v>
      </c>
      <c r="C12" s="281">
        <v>-8607</v>
      </c>
      <c r="D12" s="228">
        <v>94.7</v>
      </c>
      <c r="E12" s="282" t="s">
        <v>18</v>
      </c>
      <c r="F12" s="1">
        <v>59884</v>
      </c>
      <c r="G12" s="283">
        <v>2918184</v>
      </c>
      <c r="H12" s="283">
        <v>1405957</v>
      </c>
      <c r="I12" s="282">
        <v>105.3</v>
      </c>
      <c r="J12" s="282">
        <v>114.1</v>
      </c>
      <c r="K12" s="284">
        <v>100.8</v>
      </c>
      <c r="L12" s="284">
        <v>96.5</v>
      </c>
      <c r="M12" s="285">
        <v>644127</v>
      </c>
      <c r="N12" s="285">
        <v>308067</v>
      </c>
      <c r="O12" s="282">
        <v>98.2</v>
      </c>
      <c r="P12" s="282">
        <v>105.8</v>
      </c>
      <c r="Q12" s="282">
        <v>99.4</v>
      </c>
      <c r="R12" s="282">
        <v>102.7</v>
      </c>
      <c r="S12" s="59">
        <v>11894</v>
      </c>
      <c r="T12" s="59">
        <v>18034</v>
      </c>
      <c r="U12" s="1">
        <v>2293</v>
      </c>
      <c r="V12" s="285"/>
    </row>
    <row r="13" spans="1:22" ht="18" customHeight="1">
      <c r="A13" s="280">
        <v>6</v>
      </c>
      <c r="B13" s="281">
        <v>641396</v>
      </c>
      <c r="C13" s="281">
        <v>-7839</v>
      </c>
      <c r="D13" s="228">
        <v>96.3</v>
      </c>
      <c r="E13" s="282" t="s">
        <v>18</v>
      </c>
      <c r="F13" s="1">
        <v>56813</v>
      </c>
      <c r="G13" s="283">
        <v>2958623</v>
      </c>
      <c r="H13" s="283">
        <v>1444270</v>
      </c>
      <c r="I13" s="282">
        <v>108.1</v>
      </c>
      <c r="J13" s="282">
        <v>119.1</v>
      </c>
      <c r="K13" s="284">
        <v>101.2</v>
      </c>
      <c r="L13" s="284">
        <v>97.9</v>
      </c>
      <c r="M13" s="285">
        <v>599366</v>
      </c>
      <c r="N13" s="285">
        <v>312923</v>
      </c>
      <c r="O13" s="282">
        <v>98.1</v>
      </c>
      <c r="P13" s="282">
        <v>108.3</v>
      </c>
      <c r="Q13" s="282">
        <v>98.8</v>
      </c>
      <c r="R13" s="282">
        <v>99.8</v>
      </c>
      <c r="S13" s="59">
        <v>11944</v>
      </c>
      <c r="T13" s="59">
        <v>16907</v>
      </c>
      <c r="U13" s="1">
        <v>2338</v>
      </c>
      <c r="V13" s="285"/>
    </row>
    <row r="14" spans="1:22" ht="18" customHeight="1">
      <c r="A14" s="280"/>
      <c r="B14" s="286"/>
      <c r="C14" s="281"/>
      <c r="D14" s="282"/>
      <c r="E14" s="282"/>
      <c r="F14" s="59"/>
      <c r="G14" s="60"/>
      <c r="H14" s="60"/>
      <c r="I14" s="282"/>
      <c r="J14" s="282"/>
      <c r="K14" s="59"/>
      <c r="L14" s="59"/>
      <c r="M14" s="285"/>
      <c r="N14" s="285"/>
      <c r="O14" s="282"/>
      <c r="P14" s="282"/>
      <c r="Q14" s="282"/>
      <c r="R14" s="282"/>
      <c r="S14" s="59"/>
      <c r="T14" s="59"/>
      <c r="U14" s="1"/>
      <c r="V14" s="285"/>
    </row>
    <row r="15" spans="1:22" ht="18" customHeight="1">
      <c r="A15" s="280" t="s">
        <v>751</v>
      </c>
      <c r="B15" s="281">
        <v>638499</v>
      </c>
      <c r="C15" s="281">
        <v>-1077</v>
      </c>
      <c r="D15" s="287">
        <v>95.8</v>
      </c>
      <c r="E15" s="288">
        <v>97.2</v>
      </c>
      <c r="F15" s="1">
        <v>4401</v>
      </c>
      <c r="G15" s="283">
        <v>2904107</v>
      </c>
      <c r="H15" s="283">
        <v>1420637</v>
      </c>
      <c r="I15" s="289">
        <v>110.3</v>
      </c>
      <c r="J15" s="289">
        <v>126.1</v>
      </c>
      <c r="K15" s="290">
        <v>100.3</v>
      </c>
      <c r="L15" s="290">
        <v>99.7</v>
      </c>
      <c r="M15" s="283">
        <v>617439</v>
      </c>
      <c r="N15" s="283">
        <v>286853</v>
      </c>
      <c r="O15" s="291">
        <v>97.9</v>
      </c>
      <c r="P15" s="290">
        <v>109.6</v>
      </c>
      <c r="Q15" s="290">
        <v>97.4</v>
      </c>
      <c r="R15" s="290">
        <v>107.1</v>
      </c>
      <c r="S15" s="292">
        <v>11743</v>
      </c>
      <c r="T15" s="292">
        <v>17154</v>
      </c>
      <c r="U15" s="1">
        <v>2104</v>
      </c>
      <c r="V15" s="285"/>
    </row>
    <row r="16" spans="1:22" ht="18" customHeight="1">
      <c r="A16" s="280">
        <v>3</v>
      </c>
      <c r="B16" s="281">
        <v>637603</v>
      </c>
      <c r="C16" s="281">
        <v>-896</v>
      </c>
      <c r="D16" s="288">
        <v>97.2</v>
      </c>
      <c r="E16" s="2">
        <v>93.4</v>
      </c>
      <c r="F16" s="1">
        <v>4865</v>
      </c>
      <c r="G16" s="283">
        <v>2958623</v>
      </c>
      <c r="H16" s="283">
        <v>1444270</v>
      </c>
      <c r="I16" s="289">
        <v>110.3</v>
      </c>
      <c r="J16" s="289">
        <v>125.6</v>
      </c>
      <c r="K16" s="290">
        <v>100.2</v>
      </c>
      <c r="L16" s="290">
        <v>100.2</v>
      </c>
      <c r="M16" s="283">
        <v>496539</v>
      </c>
      <c r="N16" s="283">
        <v>354887</v>
      </c>
      <c r="O16" s="291">
        <v>97.7</v>
      </c>
      <c r="P16" s="290">
        <v>108.4</v>
      </c>
      <c r="Q16" s="290">
        <v>96.4</v>
      </c>
      <c r="R16" s="290">
        <v>106.3</v>
      </c>
      <c r="S16" s="292">
        <v>12199</v>
      </c>
      <c r="T16" s="292">
        <v>17173</v>
      </c>
      <c r="U16" s="1">
        <v>2057</v>
      </c>
      <c r="V16" s="285"/>
    </row>
    <row r="17" spans="1:22" ht="18" customHeight="1">
      <c r="A17" s="280">
        <v>4</v>
      </c>
      <c r="B17" s="281">
        <v>635184</v>
      </c>
      <c r="C17" s="281">
        <v>-2419</v>
      </c>
      <c r="D17" s="288">
        <v>95.7</v>
      </c>
      <c r="E17" s="232" t="s">
        <v>668</v>
      </c>
      <c r="F17" s="1">
        <v>4668</v>
      </c>
      <c r="G17" s="283">
        <v>2994562</v>
      </c>
      <c r="H17" s="283">
        <v>1431372</v>
      </c>
      <c r="I17" s="289">
        <v>110.8</v>
      </c>
      <c r="J17" s="289">
        <v>125.6</v>
      </c>
      <c r="K17" s="290">
        <v>100.5</v>
      </c>
      <c r="L17" s="290">
        <v>100.8</v>
      </c>
      <c r="M17" s="283">
        <v>603670</v>
      </c>
      <c r="N17" s="283">
        <v>333036</v>
      </c>
      <c r="O17" s="291">
        <v>99.3</v>
      </c>
      <c r="P17" s="290">
        <v>112.3</v>
      </c>
      <c r="Q17" s="290">
        <v>99.4</v>
      </c>
      <c r="R17" s="290">
        <v>107.1</v>
      </c>
      <c r="S17" s="292">
        <v>12858</v>
      </c>
      <c r="T17" s="292">
        <v>16564</v>
      </c>
      <c r="U17" s="1">
        <v>2196</v>
      </c>
      <c r="V17" s="285"/>
    </row>
    <row r="18" spans="1:22" ht="18" customHeight="1">
      <c r="A18" s="280">
        <v>5</v>
      </c>
      <c r="B18" s="281">
        <v>635379</v>
      </c>
      <c r="C18" s="281">
        <v>195</v>
      </c>
      <c r="D18" s="232">
        <v>87.7</v>
      </c>
      <c r="E18" s="288" t="s">
        <v>669</v>
      </c>
      <c r="F18" s="1">
        <v>4838</v>
      </c>
      <c r="G18" s="283">
        <v>3010869</v>
      </c>
      <c r="H18" s="283">
        <v>1441073</v>
      </c>
      <c r="I18" s="289">
        <v>110.5</v>
      </c>
      <c r="J18" s="289">
        <v>125.1</v>
      </c>
      <c r="K18" s="290">
        <v>100.6</v>
      </c>
      <c r="L18" s="290">
        <v>100</v>
      </c>
      <c r="M18" s="283">
        <v>500515</v>
      </c>
      <c r="N18" s="283">
        <v>388469</v>
      </c>
      <c r="O18" s="291">
        <v>98.9</v>
      </c>
      <c r="P18" s="290">
        <v>112.3</v>
      </c>
      <c r="Q18" s="290">
        <v>99.6</v>
      </c>
      <c r="R18" s="290">
        <v>99.2</v>
      </c>
      <c r="S18" s="292">
        <v>12856</v>
      </c>
      <c r="T18" s="292">
        <v>15985</v>
      </c>
      <c r="U18" s="1">
        <v>2425</v>
      </c>
      <c r="V18" s="285"/>
    </row>
    <row r="19" spans="1:22" ht="18" customHeight="1">
      <c r="A19" s="280">
        <v>6</v>
      </c>
      <c r="B19" s="281">
        <v>634971</v>
      </c>
      <c r="C19" s="281">
        <v>-408</v>
      </c>
      <c r="D19" s="288">
        <v>97.9</v>
      </c>
      <c r="E19" s="288" t="s">
        <v>674</v>
      </c>
      <c r="F19" s="1">
        <v>4771</v>
      </c>
      <c r="G19" s="283">
        <v>3033805</v>
      </c>
      <c r="H19" s="283">
        <v>1437223</v>
      </c>
      <c r="I19" s="289">
        <v>109.4</v>
      </c>
      <c r="J19" s="289">
        <v>125.7</v>
      </c>
      <c r="K19" s="290">
        <v>101</v>
      </c>
      <c r="L19" s="290">
        <v>99.9</v>
      </c>
      <c r="M19" s="283">
        <v>1056387</v>
      </c>
      <c r="N19" s="283">
        <v>332776</v>
      </c>
      <c r="O19" s="291">
        <v>97.2</v>
      </c>
      <c r="P19" s="290">
        <v>113.6</v>
      </c>
      <c r="Q19" s="290">
        <v>102.1</v>
      </c>
      <c r="R19" s="290">
        <v>104.7</v>
      </c>
      <c r="S19" s="292">
        <v>12539</v>
      </c>
      <c r="T19" s="292">
        <v>15418</v>
      </c>
      <c r="U19" s="1">
        <v>2686</v>
      </c>
      <c r="V19" s="285"/>
    </row>
    <row r="20" spans="1:22" ht="18" customHeight="1">
      <c r="A20" s="280">
        <v>7</v>
      </c>
      <c r="B20" s="281">
        <v>634514</v>
      </c>
      <c r="C20" s="293">
        <v>-457</v>
      </c>
      <c r="D20" s="288">
        <v>104.1</v>
      </c>
      <c r="E20" s="288" t="s">
        <v>675</v>
      </c>
      <c r="F20" s="1">
        <v>5062</v>
      </c>
      <c r="G20" s="283">
        <v>2979679</v>
      </c>
      <c r="H20" s="283">
        <v>1430696</v>
      </c>
      <c r="I20" s="289">
        <v>109.6</v>
      </c>
      <c r="J20" s="289">
        <v>126.4</v>
      </c>
      <c r="K20" s="290">
        <v>101</v>
      </c>
      <c r="L20" s="290">
        <v>100.5</v>
      </c>
      <c r="M20" s="283">
        <v>675552</v>
      </c>
      <c r="N20" s="283">
        <v>522781</v>
      </c>
      <c r="O20" s="291">
        <v>98.5</v>
      </c>
      <c r="P20" s="290">
        <v>114.7</v>
      </c>
      <c r="Q20" s="290">
        <v>102.8</v>
      </c>
      <c r="R20" s="290">
        <v>113.4</v>
      </c>
      <c r="S20" s="292">
        <v>11753</v>
      </c>
      <c r="T20" s="292">
        <v>15805</v>
      </c>
      <c r="U20" s="1">
        <v>2949</v>
      </c>
      <c r="V20" s="285"/>
    </row>
    <row r="21" spans="1:22" ht="18" customHeight="1">
      <c r="A21" s="280">
        <v>8</v>
      </c>
      <c r="B21" s="281">
        <v>634156</v>
      </c>
      <c r="C21" s="281">
        <v>-358</v>
      </c>
      <c r="D21" s="294" t="s">
        <v>701</v>
      </c>
      <c r="E21" s="233" t="s">
        <v>683</v>
      </c>
      <c r="F21" s="1">
        <v>5451</v>
      </c>
      <c r="G21" s="283">
        <v>2997614</v>
      </c>
      <c r="H21" s="283">
        <v>1434305</v>
      </c>
      <c r="I21" s="289">
        <v>111.3</v>
      </c>
      <c r="J21" s="289">
        <v>128</v>
      </c>
      <c r="K21" s="290">
        <v>101</v>
      </c>
      <c r="L21" s="290">
        <v>101.6</v>
      </c>
      <c r="M21" s="283">
        <v>582779</v>
      </c>
      <c r="N21" s="283">
        <v>317020</v>
      </c>
      <c r="O21" s="291">
        <v>98.1</v>
      </c>
      <c r="P21" s="290">
        <v>112.9</v>
      </c>
      <c r="Q21" s="290">
        <v>99.5</v>
      </c>
      <c r="R21" s="290">
        <v>99.2</v>
      </c>
      <c r="S21" s="292">
        <v>11248</v>
      </c>
      <c r="T21" s="292">
        <v>15375</v>
      </c>
      <c r="U21" s="1">
        <v>2748</v>
      </c>
      <c r="V21" s="285"/>
    </row>
    <row r="22" spans="1:22" ht="18" customHeight="1">
      <c r="A22" s="280">
        <v>9</v>
      </c>
      <c r="B22" s="281">
        <v>633609</v>
      </c>
      <c r="C22" s="281">
        <v>-547</v>
      </c>
      <c r="D22" s="233" t="s">
        <v>702</v>
      </c>
      <c r="E22" s="233" t="s">
        <v>690</v>
      </c>
      <c r="F22" s="1">
        <v>4552</v>
      </c>
      <c r="G22" s="283">
        <v>2947411</v>
      </c>
      <c r="H22" s="283">
        <v>1438037</v>
      </c>
      <c r="I22" s="289">
        <v>111.6</v>
      </c>
      <c r="J22" s="289">
        <v>130.1</v>
      </c>
      <c r="K22" s="290">
        <v>101</v>
      </c>
      <c r="L22" s="290">
        <v>101.4</v>
      </c>
      <c r="M22" s="283">
        <v>544691</v>
      </c>
      <c r="N22" s="283">
        <v>343445</v>
      </c>
      <c r="O22" s="291">
        <v>98.2</v>
      </c>
      <c r="P22" s="290">
        <v>112.6</v>
      </c>
      <c r="Q22" s="290">
        <v>98.9</v>
      </c>
      <c r="R22" s="290">
        <v>103.9</v>
      </c>
      <c r="S22" s="292">
        <v>11166</v>
      </c>
      <c r="T22" s="292">
        <v>15764</v>
      </c>
      <c r="U22" s="1">
        <v>2866</v>
      </c>
      <c r="V22" s="285"/>
    </row>
    <row r="23" spans="1:22" ht="18" customHeight="1">
      <c r="A23" s="280">
        <v>10</v>
      </c>
      <c r="B23" s="281" t="s">
        <v>752</v>
      </c>
      <c r="C23" s="281">
        <v>-504</v>
      </c>
      <c r="D23" s="294">
        <v>103</v>
      </c>
      <c r="E23" s="228" t="s">
        <v>703</v>
      </c>
      <c r="F23" s="1">
        <v>4754</v>
      </c>
      <c r="G23" s="283">
        <v>2924120</v>
      </c>
      <c r="H23" s="283">
        <v>1446035</v>
      </c>
      <c r="I23" s="289">
        <v>111.8</v>
      </c>
      <c r="J23" s="289">
        <v>131</v>
      </c>
      <c r="K23" s="290">
        <v>100.9</v>
      </c>
      <c r="L23" s="290">
        <v>101.4</v>
      </c>
      <c r="M23" s="283">
        <v>580661</v>
      </c>
      <c r="N23" s="283">
        <v>314820</v>
      </c>
      <c r="O23" s="291">
        <v>98</v>
      </c>
      <c r="P23" s="290">
        <v>115.6</v>
      </c>
      <c r="Q23" s="290">
        <v>101.3</v>
      </c>
      <c r="R23" s="290">
        <v>111</v>
      </c>
      <c r="S23" s="292">
        <v>11225</v>
      </c>
      <c r="T23" s="292">
        <v>15228</v>
      </c>
      <c r="U23" s="1">
        <v>2606</v>
      </c>
      <c r="V23" s="285"/>
    </row>
    <row r="24" spans="1:22" ht="18" customHeight="1">
      <c r="A24" s="280">
        <v>11</v>
      </c>
      <c r="B24" s="281" t="s">
        <v>753</v>
      </c>
      <c r="C24" s="281">
        <v>-349</v>
      </c>
      <c r="D24" s="294">
        <v>91.8</v>
      </c>
      <c r="E24" s="233" t="s">
        <v>704</v>
      </c>
      <c r="F24" s="1">
        <v>4924</v>
      </c>
      <c r="G24" s="283">
        <v>2958370</v>
      </c>
      <c r="H24" s="283">
        <v>1455354</v>
      </c>
      <c r="I24" s="289">
        <v>112.1</v>
      </c>
      <c r="J24" s="289">
        <v>130.5</v>
      </c>
      <c r="K24" s="290">
        <v>100.9</v>
      </c>
      <c r="L24" s="290">
        <v>101.1</v>
      </c>
      <c r="M24" s="283">
        <v>525980</v>
      </c>
      <c r="N24" s="283">
        <v>329443</v>
      </c>
      <c r="O24" s="291">
        <v>97.9</v>
      </c>
      <c r="P24" s="290">
        <v>115.2</v>
      </c>
      <c r="Q24" s="290">
        <v>100.6</v>
      </c>
      <c r="R24" s="290">
        <v>114.2</v>
      </c>
      <c r="S24" s="292">
        <v>10864</v>
      </c>
      <c r="T24" s="292">
        <v>15040</v>
      </c>
      <c r="U24" s="1">
        <v>2451</v>
      </c>
      <c r="V24" s="285"/>
    </row>
    <row r="25" spans="1:22" ht="18" customHeight="1">
      <c r="A25" s="280">
        <v>12</v>
      </c>
      <c r="B25" s="281" t="s">
        <v>754</v>
      </c>
      <c r="C25" s="281">
        <v>-528</v>
      </c>
      <c r="D25" s="233">
        <v>106.7</v>
      </c>
      <c r="E25" s="294">
        <v>100</v>
      </c>
      <c r="F25" s="1">
        <v>6118</v>
      </c>
      <c r="G25" s="283">
        <v>2966939</v>
      </c>
      <c r="H25" s="283">
        <v>1464931</v>
      </c>
      <c r="I25" s="289">
        <v>111.9</v>
      </c>
      <c r="J25" s="289">
        <v>130.4</v>
      </c>
      <c r="K25" s="290">
        <v>101.1</v>
      </c>
      <c r="L25" s="290">
        <v>100</v>
      </c>
      <c r="M25" s="283">
        <v>1338935</v>
      </c>
      <c r="N25" s="283">
        <v>417802</v>
      </c>
      <c r="O25" s="291">
        <v>98</v>
      </c>
      <c r="P25" s="290">
        <v>114.2</v>
      </c>
      <c r="Q25" s="290">
        <v>100</v>
      </c>
      <c r="R25" s="290">
        <v>109.4</v>
      </c>
      <c r="S25" s="292">
        <v>10517</v>
      </c>
      <c r="T25" s="292">
        <v>15561</v>
      </c>
      <c r="U25" s="1">
        <v>2472</v>
      </c>
      <c r="V25" s="285"/>
    </row>
    <row r="26" spans="1:22" ht="18" customHeight="1">
      <c r="A26" s="280" t="s">
        <v>695</v>
      </c>
      <c r="B26" s="281" t="s">
        <v>755</v>
      </c>
      <c r="C26" s="281">
        <v>-714</v>
      </c>
      <c r="D26" s="295" t="s">
        <v>756</v>
      </c>
      <c r="E26" s="295" t="s">
        <v>757</v>
      </c>
      <c r="F26" s="1">
        <v>5165</v>
      </c>
      <c r="G26" s="283">
        <v>2959603</v>
      </c>
      <c r="H26" s="283">
        <v>1446587</v>
      </c>
      <c r="I26" s="289">
        <v>111.9</v>
      </c>
      <c r="J26" s="289">
        <v>131</v>
      </c>
      <c r="K26" s="290">
        <v>101</v>
      </c>
      <c r="L26" s="290">
        <v>99.2</v>
      </c>
      <c r="M26" s="283">
        <v>557875</v>
      </c>
      <c r="N26" s="283">
        <v>324063</v>
      </c>
      <c r="O26" s="291">
        <v>97.6</v>
      </c>
      <c r="P26" s="290">
        <v>115.8</v>
      </c>
      <c r="Q26" s="290">
        <v>101.3</v>
      </c>
      <c r="R26" s="290">
        <v>109.4</v>
      </c>
      <c r="S26" s="292">
        <v>10924</v>
      </c>
      <c r="T26" s="292">
        <v>16058</v>
      </c>
      <c r="U26" s="1">
        <v>2323</v>
      </c>
      <c r="V26" s="285"/>
    </row>
    <row r="27" spans="1:22" ht="18" customHeight="1">
      <c r="A27" s="280">
        <v>2</v>
      </c>
      <c r="B27" s="281">
        <v>627126</v>
      </c>
      <c r="C27" s="281">
        <v>-743</v>
      </c>
      <c r="D27" s="295" t="s">
        <v>758</v>
      </c>
      <c r="E27" s="295" t="s">
        <v>759</v>
      </c>
      <c r="F27" s="1">
        <v>4428</v>
      </c>
      <c r="G27" s="283">
        <v>2967716</v>
      </c>
      <c r="H27" s="283">
        <v>1457464</v>
      </c>
      <c r="I27" s="289">
        <v>111.3</v>
      </c>
      <c r="J27" s="289">
        <v>131.30000000000001</v>
      </c>
      <c r="K27" s="290">
        <v>101.1</v>
      </c>
      <c r="L27" s="290">
        <v>99.5</v>
      </c>
      <c r="M27" s="283">
        <v>609213</v>
      </c>
      <c r="N27" s="283">
        <v>353318</v>
      </c>
      <c r="O27" s="290">
        <v>97.4</v>
      </c>
      <c r="P27" s="290">
        <v>117.6</v>
      </c>
      <c r="Q27" s="290">
        <v>103.5</v>
      </c>
      <c r="R27" s="290">
        <v>113.4</v>
      </c>
      <c r="S27" s="292">
        <v>11347</v>
      </c>
      <c r="T27" s="292">
        <v>16320</v>
      </c>
      <c r="U27" s="1" t="s">
        <v>760</v>
      </c>
      <c r="V27" s="285"/>
    </row>
    <row r="28" spans="1:22" ht="18" customHeight="1">
      <c r="A28" s="296" t="s">
        <v>20</v>
      </c>
      <c r="B28" s="297">
        <v>99.9</v>
      </c>
      <c r="C28" s="298" t="s">
        <v>48</v>
      </c>
      <c r="D28" s="298" t="s">
        <v>48</v>
      </c>
      <c r="E28" s="4">
        <v>93.6</v>
      </c>
      <c r="F28" s="297">
        <v>85.7</v>
      </c>
      <c r="G28" s="298">
        <v>100.3</v>
      </c>
      <c r="H28" s="298">
        <v>100.8</v>
      </c>
      <c r="I28" s="297">
        <v>99.5</v>
      </c>
      <c r="J28" s="297">
        <v>100.2</v>
      </c>
      <c r="K28" s="297">
        <v>100.1</v>
      </c>
      <c r="L28" s="297">
        <v>100.3</v>
      </c>
      <c r="M28" s="297">
        <v>109.2</v>
      </c>
      <c r="N28" s="297">
        <v>109</v>
      </c>
      <c r="O28" s="299" t="s">
        <v>48</v>
      </c>
      <c r="P28" s="299" t="s">
        <v>48</v>
      </c>
      <c r="Q28" s="299" t="s">
        <v>48</v>
      </c>
      <c r="R28" s="299" t="s">
        <v>48</v>
      </c>
      <c r="S28" s="297">
        <f>ROUND(S27/S26*100,1)</f>
        <v>103.9</v>
      </c>
      <c r="T28" s="297">
        <f>ROUND(T27/T26*100,1)</f>
        <v>101.6</v>
      </c>
      <c r="U28" s="4">
        <f>ROUND(2323/U26*100,1)</f>
        <v>100</v>
      </c>
      <c r="V28" s="300"/>
    </row>
    <row r="29" spans="1:22" ht="18" customHeight="1">
      <c r="A29" s="301" t="s">
        <v>21</v>
      </c>
      <c r="B29" s="302" t="s">
        <v>48</v>
      </c>
      <c r="C29" s="302" t="s">
        <v>48</v>
      </c>
      <c r="D29" s="251">
        <v>104</v>
      </c>
      <c r="E29" s="302" t="s">
        <v>48</v>
      </c>
      <c r="F29" s="302">
        <v>100.6</v>
      </c>
      <c r="G29" s="302">
        <v>102.2</v>
      </c>
      <c r="H29" s="302">
        <v>102.6</v>
      </c>
      <c r="I29" s="302">
        <v>100.9</v>
      </c>
      <c r="J29" s="302">
        <v>104.1</v>
      </c>
      <c r="K29" s="302">
        <v>100.8</v>
      </c>
      <c r="L29" s="302">
        <v>99.8</v>
      </c>
      <c r="M29" s="302">
        <v>98.7</v>
      </c>
      <c r="N29" s="302">
        <v>123.2</v>
      </c>
      <c r="O29" s="302" t="s">
        <v>48</v>
      </c>
      <c r="P29" s="302" t="s">
        <v>48</v>
      </c>
      <c r="Q29" s="302" t="s">
        <v>48</v>
      </c>
      <c r="R29" s="302" t="s">
        <v>48</v>
      </c>
      <c r="S29" s="302">
        <f>ROUND(S27/S15*100,1)</f>
        <v>96.6</v>
      </c>
      <c r="T29" s="302">
        <f>ROUND(T27/T15*100,1)</f>
        <v>95.1</v>
      </c>
      <c r="U29" s="251">
        <f>ROUND(2323/U15*100,1)</f>
        <v>110.4</v>
      </c>
      <c r="V29" s="282"/>
    </row>
    <row r="30" spans="1:22" ht="30" customHeight="1">
      <c r="A30" s="303" t="s">
        <v>22</v>
      </c>
      <c r="B30" s="960" t="s">
        <v>43</v>
      </c>
      <c r="C30" s="961"/>
      <c r="D30" s="961"/>
      <c r="E30" s="962"/>
      <c r="F30" s="304" t="s">
        <v>24</v>
      </c>
      <c r="G30" s="960" t="s">
        <v>44</v>
      </c>
      <c r="H30" s="962"/>
      <c r="I30" s="994" t="s">
        <v>45</v>
      </c>
      <c r="J30" s="995"/>
      <c r="K30" s="995"/>
      <c r="L30" s="996"/>
      <c r="M30" s="958" t="s">
        <v>23</v>
      </c>
      <c r="N30" s="989"/>
      <c r="O30" s="963" t="s">
        <v>45</v>
      </c>
      <c r="P30" s="964"/>
      <c r="Q30" s="964"/>
      <c r="R30" s="965"/>
      <c r="S30" s="958" t="s">
        <v>46</v>
      </c>
      <c r="T30" s="959"/>
      <c r="U30" s="959"/>
      <c r="V30" s="258"/>
    </row>
    <row r="31" spans="1:22" ht="15" customHeight="1">
      <c r="A31" s="305"/>
      <c r="B31" s="306" t="s">
        <v>761</v>
      </c>
      <c r="O31" s="253" t="s">
        <v>762</v>
      </c>
    </row>
    <row r="32" spans="1:22" ht="15" customHeight="1">
      <c r="A32" s="305"/>
      <c r="B32" s="306" t="s">
        <v>763</v>
      </c>
      <c r="O32" s="253" t="s">
        <v>764</v>
      </c>
    </row>
    <row r="33" spans="1:22" ht="15" customHeight="1">
      <c r="A33" s="306"/>
      <c r="B33" s="307" t="s">
        <v>765</v>
      </c>
      <c r="I33" s="308"/>
      <c r="J33" s="308"/>
      <c r="K33" s="308"/>
      <c r="L33" s="308"/>
      <c r="M33" s="308"/>
      <c r="O33" s="253" t="s">
        <v>766</v>
      </c>
    </row>
    <row r="34" spans="1:22" ht="15" customHeight="1">
      <c r="A34" s="306"/>
      <c r="B34" s="307" t="s">
        <v>767</v>
      </c>
      <c r="I34" s="308"/>
      <c r="J34" s="308"/>
      <c r="K34" s="308"/>
      <c r="L34" s="308"/>
      <c r="M34" s="308"/>
    </row>
    <row r="35" spans="1:22" ht="15" customHeight="1">
      <c r="A35" s="306"/>
      <c r="B35" s="307" t="s">
        <v>768</v>
      </c>
      <c r="I35" s="308"/>
      <c r="J35" s="308"/>
      <c r="K35" s="308"/>
      <c r="L35" s="308"/>
      <c r="M35" s="308"/>
    </row>
    <row r="36" spans="1:22" ht="15" customHeight="1">
      <c r="A36" s="306"/>
      <c r="B36" s="253" t="s">
        <v>49</v>
      </c>
    </row>
    <row r="37" spans="1:22">
      <c r="A37" s="306"/>
      <c r="B37" s="253" t="s">
        <v>769</v>
      </c>
    </row>
    <row r="38" spans="1:22">
      <c r="A38" s="307"/>
      <c r="B38" s="253" t="s">
        <v>770</v>
      </c>
      <c r="I38" s="309"/>
    </row>
    <row r="39" spans="1:22">
      <c r="A39" s="306"/>
      <c r="B39" s="253" t="s">
        <v>771</v>
      </c>
      <c r="I39" s="310"/>
    </row>
    <row r="40" spans="1:22">
      <c r="V40" s="305" t="s">
        <v>772</v>
      </c>
    </row>
    <row r="41" spans="1:22">
      <c r="A41" s="307"/>
      <c r="B41" s="311"/>
      <c r="C41" s="311"/>
      <c r="D41" s="311"/>
      <c r="E41" s="311"/>
      <c r="F41" s="311"/>
      <c r="G41" s="311"/>
      <c r="H41" s="311"/>
      <c r="I41" s="311"/>
      <c r="J41" s="311"/>
      <c r="K41" s="311"/>
      <c r="L41" s="311"/>
      <c r="M41" s="311"/>
      <c r="N41" s="311"/>
      <c r="O41" s="311"/>
      <c r="P41" s="311"/>
      <c r="Q41" s="311"/>
      <c r="R41" s="311"/>
      <c r="S41" s="311"/>
      <c r="T41" s="311"/>
      <c r="U41" s="311"/>
    </row>
    <row r="49" spans="2:19">
      <c r="B49" s="312"/>
      <c r="C49" s="312"/>
      <c r="D49" s="312"/>
      <c r="F49" s="312"/>
      <c r="G49" s="312"/>
      <c r="H49" s="312"/>
      <c r="I49" s="312"/>
      <c r="J49" s="312"/>
      <c r="K49" s="312"/>
      <c r="L49" s="312"/>
      <c r="M49" s="312"/>
      <c r="N49" s="312"/>
      <c r="O49" s="312"/>
      <c r="P49" s="312"/>
      <c r="Q49" s="312"/>
      <c r="R49" s="312"/>
      <c r="S49" s="312"/>
    </row>
    <row r="50" spans="2:19">
      <c r="B50" s="313"/>
      <c r="C50" s="313"/>
      <c r="D50" s="313"/>
      <c r="F50" s="313"/>
      <c r="G50" s="313"/>
      <c r="H50" s="313"/>
      <c r="I50" s="313"/>
      <c r="J50" s="313"/>
      <c r="K50" s="313"/>
      <c r="L50" s="313"/>
      <c r="M50" s="313"/>
      <c r="N50" s="313"/>
      <c r="O50" s="313"/>
      <c r="P50" s="313"/>
      <c r="Q50" s="313"/>
      <c r="R50" s="313"/>
    </row>
  </sheetData>
  <mergeCells count="30">
    <mergeCell ref="M3:N3"/>
    <mergeCell ref="M4:N5"/>
    <mergeCell ref="M30:N30"/>
    <mergeCell ref="I3:L3"/>
    <mergeCell ref="I4:L5"/>
    <mergeCell ref="I6:I7"/>
    <mergeCell ref="J6:J7"/>
    <mergeCell ref="I30:L30"/>
    <mergeCell ref="O3:U3"/>
    <mergeCell ref="B4:B6"/>
    <mergeCell ref="D4:E5"/>
    <mergeCell ref="Q6:Q7"/>
    <mergeCell ref="S6:S7"/>
    <mergeCell ref="T6:T7"/>
    <mergeCell ref="B3:C3"/>
    <mergeCell ref="D3:E3"/>
    <mergeCell ref="G3:H3"/>
    <mergeCell ref="D6:D7"/>
    <mergeCell ref="E6:E7"/>
    <mergeCell ref="K6:K7"/>
    <mergeCell ref="L6:L7"/>
    <mergeCell ref="M6:M7"/>
    <mergeCell ref="N6:N7"/>
    <mergeCell ref="P6:P7"/>
    <mergeCell ref="V4:V7"/>
    <mergeCell ref="G4:H5"/>
    <mergeCell ref="S30:U30"/>
    <mergeCell ref="B30:E30"/>
    <mergeCell ref="O30:R30"/>
    <mergeCell ref="G30:H30"/>
  </mergeCells>
  <phoneticPr fontId="3"/>
  <pageMargins left="0.7" right="0.7" top="0.75" bottom="0.75" header="0.3" footer="0.3"/>
  <pageSetup paperSize="9" scale="74" orientation="portrait" r:id="rId1"/>
  <colBreaks count="2" manualBreakCount="2">
    <brk id="8" max="38" man="1"/>
    <brk id="14" max="3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E28"/>
  <sheetViews>
    <sheetView view="pageBreakPreview" zoomScaleNormal="100" zoomScaleSheetLayoutView="100" workbookViewId="0">
      <selection sqref="A1:XFD1048576"/>
    </sheetView>
  </sheetViews>
  <sheetFormatPr defaultRowHeight="13"/>
  <cols>
    <col min="1" max="5" width="12.81640625" style="307" customWidth="1"/>
  </cols>
  <sheetData>
    <row r="1" spans="1:5" ht="16.5">
      <c r="A1" s="1134" t="s">
        <v>713</v>
      </c>
      <c r="B1" s="1135"/>
      <c r="C1" s="1135"/>
      <c r="D1" s="1135"/>
      <c r="E1" s="1135"/>
    </row>
    <row r="2" spans="1:5" ht="21.5" thickBot="1">
      <c r="A2" s="41"/>
      <c r="B2" s="42"/>
      <c r="C2" s="42"/>
      <c r="D2" s="42"/>
      <c r="E2" s="43" t="s">
        <v>233</v>
      </c>
    </row>
    <row r="3" spans="1:5" ht="14.5" thickTop="1">
      <c r="A3" s="1136" t="s">
        <v>234</v>
      </c>
      <c r="B3" s="488" t="s">
        <v>235</v>
      </c>
      <c r="C3" s="489"/>
      <c r="D3" s="488" t="s">
        <v>236</v>
      </c>
      <c r="E3" s="489"/>
    </row>
    <row r="4" spans="1:5" ht="14">
      <c r="A4" s="1137"/>
      <c r="B4" s="182" t="s">
        <v>237</v>
      </c>
      <c r="C4" s="182" t="s">
        <v>238</v>
      </c>
      <c r="D4" s="182" t="s">
        <v>239</v>
      </c>
      <c r="E4" s="182" t="s">
        <v>240</v>
      </c>
    </row>
    <row r="5" spans="1:5" ht="18" customHeight="1">
      <c r="A5" s="86" t="s">
        <v>644</v>
      </c>
      <c r="B5" s="490">
        <v>11777884</v>
      </c>
      <c r="C5" s="285">
        <v>11781049</v>
      </c>
      <c r="D5" s="285">
        <v>10472</v>
      </c>
      <c r="E5" s="285">
        <v>23165</v>
      </c>
    </row>
    <row r="6" spans="1:5" ht="18" customHeight="1">
      <c r="A6" s="86">
        <v>3</v>
      </c>
      <c r="B6" s="490">
        <v>11659130</v>
      </c>
      <c r="C6" s="285">
        <v>11666064</v>
      </c>
      <c r="D6" s="285">
        <v>11107</v>
      </c>
      <c r="E6" s="285">
        <v>26765</v>
      </c>
    </row>
    <row r="7" spans="1:5" ht="18" customHeight="1">
      <c r="A7" s="86">
        <v>4</v>
      </c>
      <c r="B7" s="490">
        <v>12222503</v>
      </c>
      <c r="C7" s="285">
        <v>12236152</v>
      </c>
      <c r="D7" s="285">
        <v>10872</v>
      </c>
      <c r="E7" s="285">
        <v>23945</v>
      </c>
    </row>
    <row r="8" spans="1:5" ht="18" customHeight="1">
      <c r="A8" s="86">
        <v>5</v>
      </c>
      <c r="B8" s="490">
        <v>12818121</v>
      </c>
      <c r="C8" s="285">
        <v>12829683</v>
      </c>
      <c r="D8" s="285">
        <v>11329</v>
      </c>
      <c r="E8" s="285">
        <v>26705</v>
      </c>
    </row>
    <row r="9" spans="1:5" ht="18" customHeight="1">
      <c r="A9" s="86">
        <v>6</v>
      </c>
      <c r="B9" s="490">
        <v>12827319</v>
      </c>
      <c r="C9" s="285">
        <v>12835702</v>
      </c>
      <c r="D9" s="285">
        <v>10407</v>
      </c>
      <c r="E9" s="285">
        <v>25560</v>
      </c>
    </row>
    <row r="10" spans="1:5" ht="18" customHeight="1">
      <c r="A10" s="44"/>
      <c r="B10" s="161"/>
      <c r="C10" s="481"/>
      <c r="D10" s="481"/>
      <c r="E10" s="481"/>
    </row>
    <row r="11" spans="1:5" ht="18" customHeight="1">
      <c r="A11" s="491" t="s">
        <v>694</v>
      </c>
      <c r="B11" s="492">
        <v>970488</v>
      </c>
      <c r="C11" s="492">
        <v>971253</v>
      </c>
      <c r="D11" s="341">
        <v>1110</v>
      </c>
      <c r="E11" s="341">
        <v>2815</v>
      </c>
    </row>
    <row r="12" spans="1:5" ht="18" customHeight="1">
      <c r="A12" s="491">
        <v>4</v>
      </c>
      <c r="B12" s="492">
        <v>1134353</v>
      </c>
      <c r="C12" s="492">
        <v>1135203</v>
      </c>
      <c r="D12" s="341">
        <v>885</v>
      </c>
      <c r="E12" s="341">
        <v>2525</v>
      </c>
    </row>
    <row r="13" spans="1:5" ht="18" customHeight="1">
      <c r="A13" s="491">
        <v>5</v>
      </c>
      <c r="B13" s="492">
        <v>1176638</v>
      </c>
      <c r="C13" s="492">
        <v>1177079</v>
      </c>
      <c r="D13" s="341">
        <v>785</v>
      </c>
      <c r="E13" s="341">
        <v>1980</v>
      </c>
    </row>
    <row r="14" spans="1:5" ht="18" customHeight="1">
      <c r="A14" s="491">
        <v>6</v>
      </c>
      <c r="B14" s="492">
        <v>1117156</v>
      </c>
      <c r="C14" s="492">
        <v>1117702</v>
      </c>
      <c r="D14" s="341">
        <v>740</v>
      </c>
      <c r="E14" s="341">
        <v>2430</v>
      </c>
    </row>
    <row r="15" spans="1:5" ht="18" customHeight="1">
      <c r="A15" s="491">
        <v>7</v>
      </c>
      <c r="B15" s="492">
        <v>1115557</v>
      </c>
      <c r="C15" s="492">
        <v>1116788</v>
      </c>
      <c r="D15" s="341">
        <v>795</v>
      </c>
      <c r="E15" s="341">
        <v>2440</v>
      </c>
    </row>
    <row r="16" spans="1:5" ht="18" customHeight="1">
      <c r="A16" s="491">
        <v>8</v>
      </c>
      <c r="B16" s="492">
        <v>1165167</v>
      </c>
      <c r="C16" s="492">
        <v>1164447</v>
      </c>
      <c r="D16" s="341">
        <v>525</v>
      </c>
      <c r="E16" s="341">
        <v>1955</v>
      </c>
    </row>
    <row r="17" spans="1:5" ht="18" customHeight="1">
      <c r="A17" s="491">
        <v>9</v>
      </c>
      <c r="B17" s="492">
        <v>1094608</v>
      </c>
      <c r="C17" s="492">
        <v>1096411</v>
      </c>
      <c r="D17" s="341">
        <v>730</v>
      </c>
      <c r="E17" s="341">
        <v>2540</v>
      </c>
    </row>
    <row r="18" spans="1:5" ht="18" customHeight="1">
      <c r="A18" s="491">
        <v>10</v>
      </c>
      <c r="B18" s="492">
        <v>1146443</v>
      </c>
      <c r="C18" s="492">
        <v>1146807</v>
      </c>
      <c r="D18" s="341">
        <v>935</v>
      </c>
      <c r="E18" s="341">
        <v>2880</v>
      </c>
    </row>
    <row r="19" spans="1:5" ht="18" customHeight="1">
      <c r="A19" s="491">
        <v>11</v>
      </c>
      <c r="B19" s="492">
        <v>1114410</v>
      </c>
      <c r="C19" s="492">
        <v>1115564</v>
      </c>
      <c r="D19" s="341">
        <v>865</v>
      </c>
      <c r="E19" s="341">
        <v>2575</v>
      </c>
    </row>
    <row r="20" spans="1:5" ht="18" customHeight="1">
      <c r="A20" s="491">
        <v>12</v>
      </c>
      <c r="B20" s="492">
        <v>1061168</v>
      </c>
      <c r="C20" s="492">
        <v>1062210</v>
      </c>
      <c r="D20" s="341">
        <v>740</v>
      </c>
      <c r="E20" s="341">
        <v>2495</v>
      </c>
    </row>
    <row r="21" spans="1:5" ht="18" customHeight="1">
      <c r="A21" s="491" t="s">
        <v>695</v>
      </c>
      <c r="B21" s="492">
        <v>1017213</v>
      </c>
      <c r="C21" s="492">
        <v>1015328</v>
      </c>
      <c r="D21" s="341">
        <v>730</v>
      </c>
      <c r="E21" s="341">
        <v>2080</v>
      </c>
    </row>
    <row r="22" spans="1:5" ht="18" customHeight="1">
      <c r="A22" s="491">
        <v>2</v>
      </c>
      <c r="B22" s="492">
        <v>872687</v>
      </c>
      <c r="C22" s="492">
        <v>872959</v>
      </c>
      <c r="D22" s="341">
        <v>700</v>
      </c>
      <c r="E22" s="341">
        <v>2215</v>
      </c>
    </row>
    <row r="23" spans="1:5" ht="18" customHeight="1">
      <c r="A23" s="493">
        <v>3</v>
      </c>
      <c r="B23" s="492" t="s">
        <v>41</v>
      </c>
      <c r="C23" s="492" t="s">
        <v>41</v>
      </c>
      <c r="D23" s="341">
        <v>1080</v>
      </c>
      <c r="E23" s="341">
        <v>2665</v>
      </c>
    </row>
    <row r="24" spans="1:5" ht="18" customHeight="1">
      <c r="A24" s="494" t="s">
        <v>241</v>
      </c>
      <c r="B24" s="494"/>
      <c r="C24" s="494"/>
      <c r="D24" s="494"/>
      <c r="E24" s="494"/>
    </row>
    <row r="25" spans="1:5" ht="18" customHeight="1">
      <c r="A25" s="253" t="s">
        <v>242</v>
      </c>
    </row>
    <row r="28" spans="1:5">
      <c r="B28" s="495"/>
      <c r="C28" s="495"/>
    </row>
  </sheetData>
  <mergeCells count="2">
    <mergeCell ref="A1:E1"/>
    <mergeCell ref="A3:A4"/>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H32"/>
  <sheetViews>
    <sheetView view="pageBreakPreview" zoomScaleNormal="100" zoomScaleSheetLayoutView="100" workbookViewId="0">
      <selection sqref="A1:H1"/>
    </sheetView>
  </sheetViews>
  <sheetFormatPr defaultRowHeight="13"/>
  <cols>
    <col min="1" max="1" width="14.90625" style="459" customWidth="1"/>
    <col min="2" max="8" width="9.90625" style="459" customWidth="1"/>
  </cols>
  <sheetData>
    <row r="1" spans="1:8" ht="16.5">
      <c r="A1" s="1134" t="s">
        <v>714</v>
      </c>
      <c r="B1" s="1135"/>
      <c r="C1" s="1135"/>
      <c r="D1" s="1135"/>
      <c r="E1" s="1135"/>
      <c r="F1" s="1135"/>
      <c r="G1" s="1135"/>
      <c r="H1" s="1135"/>
    </row>
    <row r="2" spans="1:8" ht="21.5" thickBot="1">
      <c r="A2" s="41"/>
      <c r="B2" s="42"/>
      <c r="C2" s="42"/>
      <c r="D2" s="42"/>
      <c r="E2" s="42"/>
      <c r="F2" s="42"/>
      <c r="G2" s="42"/>
      <c r="H2" s="40" t="s">
        <v>243</v>
      </c>
    </row>
    <row r="3" spans="1:8" ht="22.5" customHeight="1" thickTop="1">
      <c r="A3" s="1136" t="s">
        <v>244</v>
      </c>
      <c r="B3" s="1139" t="s">
        <v>229</v>
      </c>
      <c r="C3" s="1141" t="s">
        <v>245</v>
      </c>
      <c r="D3" s="1142"/>
      <c r="E3" s="1142"/>
      <c r="F3" s="1143"/>
      <c r="G3" s="1144" t="s">
        <v>246</v>
      </c>
      <c r="H3" s="1146" t="s">
        <v>247</v>
      </c>
    </row>
    <row r="4" spans="1:8" ht="22.5" customHeight="1">
      <c r="A4" s="1138"/>
      <c r="B4" s="1140"/>
      <c r="C4" s="196" t="s">
        <v>248</v>
      </c>
      <c r="D4" s="196" t="s">
        <v>249</v>
      </c>
      <c r="E4" s="196" t="s">
        <v>250</v>
      </c>
      <c r="F4" s="197" t="s">
        <v>251</v>
      </c>
      <c r="G4" s="1145"/>
      <c r="H4" s="1147"/>
    </row>
    <row r="5" spans="1:8" ht="8.25" customHeight="1">
      <c r="A5" s="198"/>
      <c r="B5" s="199"/>
      <c r="C5" s="200"/>
      <c r="D5" s="200"/>
      <c r="E5" s="200"/>
      <c r="F5" s="200"/>
      <c r="G5" s="200"/>
      <c r="H5" s="200"/>
    </row>
    <row r="6" spans="1:8" ht="18" customHeight="1">
      <c r="A6" s="44" t="s">
        <v>696</v>
      </c>
      <c r="B6" s="161">
        <v>554434</v>
      </c>
      <c r="C6" s="481">
        <v>29788</v>
      </c>
      <c r="D6" s="481">
        <v>1654</v>
      </c>
      <c r="E6" s="481">
        <v>211502</v>
      </c>
      <c r="F6" s="481">
        <v>10432</v>
      </c>
      <c r="G6" s="481">
        <v>6230</v>
      </c>
      <c r="H6" s="481">
        <v>294828</v>
      </c>
    </row>
    <row r="7" spans="1:8" ht="18" customHeight="1">
      <c r="A7" s="44">
        <v>4</v>
      </c>
      <c r="B7" s="161">
        <v>553825</v>
      </c>
      <c r="C7" s="481">
        <v>29818</v>
      </c>
      <c r="D7" s="481">
        <v>1625</v>
      </c>
      <c r="E7" s="481">
        <v>210102</v>
      </c>
      <c r="F7" s="481">
        <v>10415</v>
      </c>
      <c r="G7" s="481">
        <v>6431</v>
      </c>
      <c r="H7" s="481">
        <v>295434</v>
      </c>
    </row>
    <row r="8" spans="1:8" ht="18" customHeight="1">
      <c r="A8" s="44">
        <v>5</v>
      </c>
      <c r="B8" s="161">
        <v>554831</v>
      </c>
      <c r="C8" s="481">
        <v>29793</v>
      </c>
      <c r="D8" s="481">
        <v>1585</v>
      </c>
      <c r="E8" s="481">
        <v>209140</v>
      </c>
      <c r="F8" s="481">
        <v>10426</v>
      </c>
      <c r="G8" s="481">
        <v>6766</v>
      </c>
      <c r="H8" s="481">
        <v>297121</v>
      </c>
    </row>
    <row r="9" spans="1:8" ht="18" customHeight="1">
      <c r="A9" s="44">
        <v>6</v>
      </c>
      <c r="B9" s="161">
        <v>553787</v>
      </c>
      <c r="C9" s="481">
        <v>29695</v>
      </c>
      <c r="D9" s="481">
        <v>1563</v>
      </c>
      <c r="E9" s="481">
        <v>207755</v>
      </c>
      <c r="F9" s="481">
        <v>10425</v>
      </c>
      <c r="G9" s="481">
        <v>6999</v>
      </c>
      <c r="H9" s="481">
        <v>297350</v>
      </c>
    </row>
    <row r="10" spans="1:8" ht="18" customHeight="1">
      <c r="A10" s="44">
        <v>7</v>
      </c>
      <c r="B10" s="161">
        <v>551124</v>
      </c>
      <c r="C10" s="481">
        <v>29138</v>
      </c>
      <c r="D10" s="481">
        <v>1586</v>
      </c>
      <c r="E10" s="481">
        <v>205149</v>
      </c>
      <c r="F10" s="481">
        <v>10261</v>
      </c>
      <c r="G10" s="481">
        <v>7160</v>
      </c>
      <c r="H10" s="481">
        <v>297830</v>
      </c>
    </row>
    <row r="11" spans="1:8" ht="18" customHeight="1">
      <c r="A11" s="44"/>
      <c r="B11" s="161"/>
      <c r="C11" s="481"/>
      <c r="D11" s="481"/>
      <c r="E11" s="481"/>
      <c r="F11" s="481"/>
      <c r="G11" s="481"/>
      <c r="H11" s="481"/>
    </row>
    <row r="12" spans="1:8" ht="18" customHeight="1">
      <c r="A12" s="86" t="s">
        <v>694</v>
      </c>
      <c r="B12" s="161">
        <v>552781</v>
      </c>
      <c r="C12" s="481">
        <v>29427</v>
      </c>
      <c r="D12" s="481">
        <v>1564</v>
      </c>
      <c r="E12" s="481">
        <v>206735</v>
      </c>
      <c r="F12" s="481">
        <v>10346</v>
      </c>
      <c r="G12" s="481">
        <v>7117</v>
      </c>
      <c r="H12" s="481">
        <v>297592</v>
      </c>
    </row>
    <row r="13" spans="1:8" ht="18" customHeight="1">
      <c r="A13" s="86">
        <v>4</v>
      </c>
      <c r="B13" s="161">
        <v>553231</v>
      </c>
      <c r="C13" s="481">
        <v>29395</v>
      </c>
      <c r="D13" s="481">
        <v>1563</v>
      </c>
      <c r="E13" s="481">
        <v>206467</v>
      </c>
      <c r="F13" s="481">
        <v>10351</v>
      </c>
      <c r="G13" s="481">
        <v>7156</v>
      </c>
      <c r="H13" s="481">
        <v>298299</v>
      </c>
    </row>
    <row r="14" spans="1:8" ht="18" customHeight="1">
      <c r="A14" s="86">
        <v>5</v>
      </c>
      <c r="B14" s="161">
        <v>553522</v>
      </c>
      <c r="C14" s="481">
        <v>29349</v>
      </c>
      <c r="D14" s="481">
        <v>1557</v>
      </c>
      <c r="E14" s="481">
        <v>206399</v>
      </c>
      <c r="F14" s="481">
        <v>10342</v>
      </c>
      <c r="G14" s="481">
        <v>7188</v>
      </c>
      <c r="H14" s="481">
        <v>298687</v>
      </c>
    </row>
    <row r="15" spans="1:8" ht="18" customHeight="1">
      <c r="A15" s="86">
        <v>6</v>
      </c>
      <c r="B15" s="161">
        <v>553845</v>
      </c>
      <c r="C15" s="481">
        <v>29340</v>
      </c>
      <c r="D15" s="481">
        <v>1556</v>
      </c>
      <c r="E15" s="481">
        <v>206383</v>
      </c>
      <c r="F15" s="481">
        <v>10328</v>
      </c>
      <c r="G15" s="481">
        <v>7201</v>
      </c>
      <c r="H15" s="481">
        <v>299037</v>
      </c>
    </row>
    <row r="16" spans="1:8" ht="18" customHeight="1">
      <c r="A16" s="86">
        <v>7</v>
      </c>
      <c r="B16" s="161">
        <v>553837</v>
      </c>
      <c r="C16" s="481">
        <v>29288</v>
      </c>
      <c r="D16" s="481">
        <v>1557</v>
      </c>
      <c r="E16" s="481">
        <v>206394</v>
      </c>
      <c r="F16" s="481">
        <v>10302</v>
      </c>
      <c r="G16" s="481">
        <v>7200</v>
      </c>
      <c r="H16" s="481">
        <v>299096</v>
      </c>
    </row>
    <row r="17" spans="1:8" ht="18" customHeight="1">
      <c r="A17" s="86">
        <v>8</v>
      </c>
      <c r="B17" s="161">
        <v>553905</v>
      </c>
      <c r="C17" s="481">
        <v>29266</v>
      </c>
      <c r="D17" s="481">
        <v>1561</v>
      </c>
      <c r="E17" s="481">
        <v>206300</v>
      </c>
      <c r="F17" s="481">
        <v>10304</v>
      </c>
      <c r="G17" s="481">
        <v>7206</v>
      </c>
      <c r="H17" s="481">
        <v>299268</v>
      </c>
    </row>
    <row r="18" spans="1:8" ht="18" customHeight="1">
      <c r="A18" s="86">
        <v>9</v>
      </c>
      <c r="B18" s="161">
        <v>554247</v>
      </c>
      <c r="C18" s="481">
        <v>29300</v>
      </c>
      <c r="D18" s="481">
        <v>1565</v>
      </c>
      <c r="E18" s="481">
        <v>206278</v>
      </c>
      <c r="F18" s="481">
        <v>10297</v>
      </c>
      <c r="G18" s="481">
        <v>7211</v>
      </c>
      <c r="H18" s="481">
        <v>299596</v>
      </c>
    </row>
    <row r="19" spans="1:8" ht="18" customHeight="1">
      <c r="A19" s="86">
        <v>10</v>
      </c>
      <c r="B19" s="161">
        <v>554223</v>
      </c>
      <c r="C19" s="481">
        <v>29270</v>
      </c>
      <c r="D19" s="481">
        <v>1573</v>
      </c>
      <c r="E19" s="481">
        <v>206249</v>
      </c>
      <c r="F19" s="481">
        <v>10288</v>
      </c>
      <c r="G19" s="481">
        <v>7217</v>
      </c>
      <c r="H19" s="481">
        <v>299626</v>
      </c>
    </row>
    <row r="20" spans="1:8" ht="18" customHeight="1">
      <c r="A20" s="86">
        <v>11</v>
      </c>
      <c r="B20" s="161">
        <v>554485</v>
      </c>
      <c r="C20" s="481">
        <v>29282</v>
      </c>
      <c r="D20" s="481">
        <v>1571</v>
      </c>
      <c r="E20" s="481">
        <v>206218</v>
      </c>
      <c r="F20" s="481">
        <v>10291</v>
      </c>
      <c r="G20" s="481">
        <v>7228</v>
      </c>
      <c r="H20" s="481">
        <v>299895</v>
      </c>
    </row>
    <row r="21" spans="1:8" ht="18" customHeight="1">
      <c r="A21" s="86">
        <v>12</v>
      </c>
      <c r="B21" s="161">
        <v>554055</v>
      </c>
      <c r="C21" s="481">
        <v>29292</v>
      </c>
      <c r="D21" s="481">
        <v>1573</v>
      </c>
      <c r="E21" s="481">
        <v>206017</v>
      </c>
      <c r="F21" s="481">
        <v>10298</v>
      </c>
      <c r="G21" s="481">
        <v>7229</v>
      </c>
      <c r="H21" s="481">
        <v>299646</v>
      </c>
    </row>
    <row r="22" spans="1:8" ht="18" customHeight="1">
      <c r="A22" s="86" t="s">
        <v>695</v>
      </c>
      <c r="B22" s="161">
        <v>553985</v>
      </c>
      <c r="C22" s="481">
        <v>29269</v>
      </c>
      <c r="D22" s="481">
        <v>1572</v>
      </c>
      <c r="E22" s="481">
        <v>205917</v>
      </c>
      <c r="F22" s="481">
        <v>10292</v>
      </c>
      <c r="G22" s="481">
        <v>7230</v>
      </c>
      <c r="H22" s="481">
        <v>299705</v>
      </c>
    </row>
    <row r="23" spans="1:8" ht="18" customHeight="1">
      <c r="A23" s="86">
        <v>2</v>
      </c>
      <c r="B23" s="161">
        <v>553917</v>
      </c>
      <c r="C23" s="481">
        <v>29229</v>
      </c>
      <c r="D23" s="481">
        <v>1578</v>
      </c>
      <c r="E23" s="481">
        <v>205867</v>
      </c>
      <c r="F23" s="481">
        <v>10290</v>
      </c>
      <c r="G23" s="481">
        <v>7224</v>
      </c>
      <c r="H23" s="481">
        <v>299729</v>
      </c>
    </row>
    <row r="24" spans="1:8" ht="18" customHeight="1">
      <c r="A24" s="86">
        <v>3</v>
      </c>
      <c r="B24" s="161">
        <v>551124</v>
      </c>
      <c r="C24" s="481">
        <v>29138</v>
      </c>
      <c r="D24" s="481">
        <v>1586</v>
      </c>
      <c r="E24" s="481">
        <v>205149</v>
      </c>
      <c r="F24" s="481">
        <v>10261</v>
      </c>
      <c r="G24" s="481">
        <v>7160</v>
      </c>
      <c r="H24" s="481">
        <v>297830</v>
      </c>
    </row>
    <row r="25" spans="1:8" ht="18" customHeight="1">
      <c r="A25" s="496" t="s">
        <v>848</v>
      </c>
      <c r="B25" s="490">
        <v>4122</v>
      </c>
      <c r="C25" s="285">
        <v>169</v>
      </c>
      <c r="D25" s="466">
        <v>22</v>
      </c>
      <c r="E25" s="285">
        <v>1817</v>
      </c>
      <c r="F25" s="285">
        <v>41</v>
      </c>
      <c r="G25" s="285">
        <v>18</v>
      </c>
      <c r="H25" s="285">
        <v>2055</v>
      </c>
    </row>
    <row r="26" spans="1:8" ht="6.75" customHeight="1">
      <c r="A26" s="253"/>
      <c r="B26" s="497"/>
      <c r="C26" s="498"/>
      <c r="D26" s="498"/>
      <c r="E26" s="498"/>
      <c r="F26" s="498"/>
      <c r="G26" s="498"/>
      <c r="H26" s="498"/>
    </row>
    <row r="27" spans="1:8" ht="18" customHeight="1">
      <c r="A27" s="499" t="s">
        <v>849</v>
      </c>
      <c r="B27" s="500"/>
      <c r="C27" s="500"/>
      <c r="D27" s="500"/>
      <c r="E27" s="500"/>
      <c r="F27" s="500"/>
      <c r="G27" s="500"/>
      <c r="H27" s="500"/>
    </row>
    <row r="28" spans="1:8" ht="18" customHeight="1">
      <c r="A28" s="17" t="s">
        <v>252</v>
      </c>
    </row>
    <row r="29" spans="1:8" ht="21">
      <c r="A29" s="45"/>
      <c r="B29" s="46"/>
      <c r="C29" s="18"/>
      <c r="D29" s="31"/>
      <c r="E29" s="31"/>
      <c r="F29" s="31"/>
      <c r="G29" s="31"/>
      <c r="H29" s="31"/>
    </row>
    <row r="30" spans="1:8">
      <c r="B30" s="36"/>
      <c r="G30" s="307"/>
    </row>
    <row r="32" spans="1:8">
      <c r="B32" s="36"/>
      <c r="C32" s="36"/>
      <c r="D32" s="36"/>
      <c r="E32" s="36"/>
      <c r="F32" s="36"/>
      <c r="G32" s="36"/>
      <c r="H32" s="36"/>
    </row>
  </sheetData>
  <mergeCells count="6">
    <mergeCell ref="A1:H1"/>
    <mergeCell ref="A3:A4"/>
    <mergeCell ref="B3:B4"/>
    <mergeCell ref="C3:F3"/>
    <mergeCell ref="G3:G4"/>
    <mergeCell ref="H3:H4"/>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G30"/>
  <sheetViews>
    <sheetView view="pageBreakPreview" zoomScaleNormal="100" zoomScaleSheetLayoutView="100" workbookViewId="0">
      <selection sqref="A1:XFD1048576"/>
    </sheetView>
  </sheetViews>
  <sheetFormatPr defaultRowHeight="13"/>
  <cols>
    <col min="1" max="7" width="11.81640625" style="307" customWidth="1"/>
  </cols>
  <sheetData>
    <row r="1" spans="1:7" ht="16.5">
      <c r="A1" s="1048" t="s">
        <v>715</v>
      </c>
      <c r="B1" s="1048"/>
      <c r="C1" s="1048"/>
      <c r="D1" s="1048"/>
      <c r="E1" s="1048"/>
      <c r="F1" s="1048"/>
      <c r="G1" s="1048"/>
    </row>
    <row r="2" spans="1:7" ht="17" thickBot="1">
      <c r="A2" s="47"/>
      <c r="B2" s="47"/>
      <c r="C2" s="47"/>
      <c r="D2" s="47"/>
      <c r="E2" s="47"/>
      <c r="F2" s="47"/>
      <c r="G2" s="48" t="s">
        <v>253</v>
      </c>
    </row>
    <row r="3" spans="1:7" ht="14.5" thickTop="1">
      <c r="A3" s="1148" t="s">
        <v>155</v>
      </c>
      <c r="B3" s="1151" t="s">
        <v>254</v>
      </c>
      <c r="C3" s="1154" t="s">
        <v>255</v>
      </c>
      <c r="D3" s="49"/>
      <c r="E3" s="1157" t="s">
        <v>256</v>
      </c>
      <c r="F3" s="1154" t="s">
        <v>257</v>
      </c>
      <c r="G3" s="50"/>
    </row>
    <row r="4" spans="1:7" ht="14">
      <c r="A4" s="1149"/>
      <c r="B4" s="1152"/>
      <c r="C4" s="1155"/>
      <c r="D4" s="501" t="s">
        <v>258</v>
      </c>
      <c r="E4" s="1155"/>
      <c r="F4" s="1155"/>
      <c r="G4" s="502" t="s">
        <v>258</v>
      </c>
    </row>
    <row r="5" spans="1:7" ht="14">
      <c r="A5" s="1150"/>
      <c r="B5" s="1153"/>
      <c r="C5" s="1156"/>
      <c r="D5" s="503" t="s">
        <v>259</v>
      </c>
      <c r="E5" s="1156"/>
      <c r="F5" s="1156"/>
      <c r="G5" s="504" t="s">
        <v>260</v>
      </c>
    </row>
    <row r="6" spans="1:7" ht="16.5">
      <c r="A6" s="201"/>
      <c r="B6" s="202"/>
      <c r="C6" s="203"/>
      <c r="D6" s="203"/>
      <c r="E6" s="203"/>
      <c r="F6" s="203"/>
      <c r="G6" s="203"/>
    </row>
    <row r="7" spans="1:7" ht="14">
      <c r="A7" s="204" t="s">
        <v>644</v>
      </c>
      <c r="B7" s="341">
        <v>57408</v>
      </c>
      <c r="C7" s="341">
        <v>6993</v>
      </c>
      <c r="D7" s="341">
        <v>1356</v>
      </c>
      <c r="E7" s="341">
        <v>41676</v>
      </c>
      <c r="F7" s="341">
        <v>8739</v>
      </c>
      <c r="G7" s="285">
        <v>987</v>
      </c>
    </row>
    <row r="8" spans="1:7" ht="14">
      <c r="A8" s="204">
        <v>3</v>
      </c>
      <c r="B8" s="341">
        <v>57220</v>
      </c>
      <c r="C8" s="341">
        <v>6604</v>
      </c>
      <c r="D8" s="341">
        <v>1219</v>
      </c>
      <c r="E8" s="341">
        <v>42007</v>
      </c>
      <c r="F8" s="341">
        <v>8608</v>
      </c>
      <c r="G8" s="285">
        <v>961</v>
      </c>
    </row>
    <row r="9" spans="1:7" ht="14">
      <c r="A9" s="204">
        <v>4</v>
      </c>
      <c r="B9" s="341">
        <v>59043</v>
      </c>
      <c r="C9" s="341">
        <v>6479</v>
      </c>
      <c r="D9" s="341">
        <v>1237</v>
      </c>
      <c r="E9" s="341">
        <v>43809</v>
      </c>
      <c r="F9" s="341">
        <v>8756</v>
      </c>
      <c r="G9" s="285">
        <v>959</v>
      </c>
    </row>
    <row r="10" spans="1:7" ht="14">
      <c r="A10" s="204">
        <v>5</v>
      </c>
      <c r="B10" s="341">
        <v>59884</v>
      </c>
      <c r="C10" s="341">
        <v>6848</v>
      </c>
      <c r="D10" s="341">
        <v>1456</v>
      </c>
      <c r="E10" s="341">
        <v>44131</v>
      </c>
      <c r="F10" s="341">
        <v>8905</v>
      </c>
      <c r="G10" s="285">
        <v>1136</v>
      </c>
    </row>
    <row r="11" spans="1:7" ht="14">
      <c r="A11" s="204">
        <v>6</v>
      </c>
      <c r="B11" s="341">
        <v>56813</v>
      </c>
      <c r="C11" s="341">
        <v>4852</v>
      </c>
      <c r="D11" s="341">
        <v>1114</v>
      </c>
      <c r="E11" s="341">
        <v>43914</v>
      </c>
      <c r="F11" s="341">
        <v>8047</v>
      </c>
      <c r="G11" s="285">
        <v>999</v>
      </c>
    </row>
    <row r="12" spans="1:7" ht="14">
      <c r="A12" s="204"/>
      <c r="B12" s="341"/>
      <c r="C12" s="341"/>
      <c r="D12" s="341"/>
      <c r="E12" s="341"/>
      <c r="F12" s="341"/>
      <c r="G12" s="285"/>
    </row>
    <row r="13" spans="1:7" ht="14">
      <c r="A13" s="204" t="s">
        <v>751</v>
      </c>
      <c r="B13" s="60">
        <v>4401</v>
      </c>
      <c r="C13" s="60">
        <v>266</v>
      </c>
      <c r="D13" s="60">
        <v>58</v>
      </c>
      <c r="E13" s="60">
        <v>3598</v>
      </c>
      <c r="F13" s="60">
        <v>537</v>
      </c>
      <c r="G13" s="60">
        <v>65</v>
      </c>
    </row>
    <row r="14" spans="1:7" ht="14">
      <c r="A14" s="204">
        <v>3</v>
      </c>
      <c r="B14" s="60">
        <v>4865</v>
      </c>
      <c r="C14" s="60">
        <v>380</v>
      </c>
      <c r="D14" s="60">
        <v>98</v>
      </c>
      <c r="E14" s="60">
        <v>3831</v>
      </c>
      <c r="F14" s="60">
        <v>654</v>
      </c>
      <c r="G14" s="60">
        <v>81</v>
      </c>
    </row>
    <row r="15" spans="1:7" ht="14">
      <c r="A15" s="204">
        <v>4</v>
      </c>
      <c r="B15" s="60">
        <v>4668</v>
      </c>
      <c r="C15" s="60">
        <v>372</v>
      </c>
      <c r="D15" s="60">
        <v>83</v>
      </c>
      <c r="E15" s="60">
        <v>3712</v>
      </c>
      <c r="F15" s="60">
        <v>584</v>
      </c>
      <c r="G15" s="60">
        <v>75</v>
      </c>
    </row>
    <row r="16" spans="1:7" ht="14">
      <c r="A16" s="204">
        <v>5</v>
      </c>
      <c r="B16" s="60">
        <v>4838</v>
      </c>
      <c r="C16" s="60">
        <v>387</v>
      </c>
      <c r="D16" s="60">
        <v>98</v>
      </c>
      <c r="E16" s="60">
        <v>3841</v>
      </c>
      <c r="F16" s="60">
        <v>610</v>
      </c>
      <c r="G16" s="60">
        <v>79</v>
      </c>
    </row>
    <row r="17" spans="1:7" ht="14">
      <c r="A17" s="204">
        <v>6</v>
      </c>
      <c r="B17" s="60">
        <v>4771</v>
      </c>
      <c r="C17" s="60">
        <v>412</v>
      </c>
      <c r="D17" s="60">
        <v>90</v>
      </c>
      <c r="E17" s="60">
        <v>3737</v>
      </c>
      <c r="F17" s="60">
        <v>621</v>
      </c>
      <c r="G17" s="60">
        <v>81</v>
      </c>
    </row>
    <row r="18" spans="1:7" ht="14">
      <c r="A18" s="204">
        <v>7</v>
      </c>
      <c r="B18" s="60">
        <v>5062</v>
      </c>
      <c r="C18" s="60">
        <v>394</v>
      </c>
      <c r="D18" s="60">
        <v>94</v>
      </c>
      <c r="E18" s="60">
        <v>3991</v>
      </c>
      <c r="F18" s="60">
        <v>677</v>
      </c>
      <c r="G18" s="60">
        <v>86</v>
      </c>
    </row>
    <row r="19" spans="1:7" ht="14">
      <c r="A19" s="204">
        <v>8</v>
      </c>
      <c r="B19" s="60">
        <v>5451</v>
      </c>
      <c r="C19" s="60">
        <v>350</v>
      </c>
      <c r="D19" s="60">
        <v>102</v>
      </c>
      <c r="E19" s="60">
        <v>4398</v>
      </c>
      <c r="F19" s="60">
        <v>702</v>
      </c>
      <c r="G19" s="60">
        <v>84</v>
      </c>
    </row>
    <row r="20" spans="1:7" ht="14">
      <c r="A20" s="204">
        <v>9</v>
      </c>
      <c r="B20" s="60">
        <v>4552</v>
      </c>
      <c r="C20" s="60">
        <v>290</v>
      </c>
      <c r="D20" s="60">
        <v>77</v>
      </c>
      <c r="E20" s="60">
        <v>3689</v>
      </c>
      <c r="F20" s="60">
        <v>573</v>
      </c>
      <c r="G20" s="60">
        <v>70</v>
      </c>
    </row>
    <row r="21" spans="1:7" ht="14">
      <c r="A21" s="204">
        <v>10</v>
      </c>
      <c r="B21" s="60">
        <v>4754</v>
      </c>
      <c r="C21" s="60">
        <v>382</v>
      </c>
      <c r="D21" s="60">
        <v>74</v>
      </c>
      <c r="E21" s="60">
        <v>3713</v>
      </c>
      <c r="F21" s="60">
        <v>659</v>
      </c>
      <c r="G21" s="60">
        <v>73</v>
      </c>
    </row>
    <row r="22" spans="1:7" ht="14">
      <c r="A22" s="204">
        <v>11</v>
      </c>
      <c r="B22" s="60">
        <v>4924</v>
      </c>
      <c r="C22" s="60">
        <v>426</v>
      </c>
      <c r="D22" s="60">
        <v>75</v>
      </c>
      <c r="E22" s="60">
        <v>3818</v>
      </c>
      <c r="F22" s="60">
        <v>681</v>
      </c>
      <c r="G22" s="60">
        <v>76</v>
      </c>
    </row>
    <row r="23" spans="1:7" ht="14">
      <c r="A23" s="204">
        <v>12</v>
      </c>
      <c r="B23" s="60">
        <v>6118</v>
      </c>
      <c r="C23" s="60">
        <v>437</v>
      </c>
      <c r="D23" s="60">
        <v>86</v>
      </c>
      <c r="E23" s="60">
        <v>4853</v>
      </c>
      <c r="F23" s="60">
        <v>828</v>
      </c>
      <c r="G23" s="60">
        <v>94</v>
      </c>
    </row>
    <row r="24" spans="1:7" ht="14">
      <c r="A24" s="204" t="s">
        <v>695</v>
      </c>
      <c r="B24" s="60">
        <v>5165</v>
      </c>
      <c r="C24" s="60">
        <v>359</v>
      </c>
      <c r="D24" s="60">
        <v>83</v>
      </c>
      <c r="E24" s="60">
        <v>4160</v>
      </c>
      <c r="F24" s="60">
        <v>647</v>
      </c>
      <c r="G24" s="60">
        <v>86</v>
      </c>
    </row>
    <row r="25" spans="1:7" ht="14">
      <c r="A25" s="205">
        <v>2</v>
      </c>
      <c r="B25" s="60">
        <v>4428</v>
      </c>
      <c r="C25" s="60">
        <v>257</v>
      </c>
      <c r="D25" s="60">
        <v>59</v>
      </c>
      <c r="E25" s="60">
        <v>3622</v>
      </c>
      <c r="F25" s="60">
        <v>549</v>
      </c>
      <c r="G25" s="60">
        <v>64</v>
      </c>
    </row>
    <row r="26" spans="1:7" ht="16.5">
      <c r="A26" s="51" t="s">
        <v>261</v>
      </c>
      <c r="B26" s="52"/>
      <c r="C26" s="52"/>
      <c r="D26" s="52"/>
      <c r="E26" s="52"/>
      <c r="F26" s="505"/>
      <c r="G26" s="505"/>
    </row>
    <row r="27" spans="1:7" ht="14">
      <c r="A27" s="506" t="s">
        <v>262</v>
      </c>
      <c r="B27" s="506"/>
      <c r="C27" s="506"/>
      <c r="D27" s="506"/>
      <c r="E27" s="506"/>
    </row>
    <row r="28" spans="1:7">
      <c r="A28" s="507"/>
    </row>
    <row r="30" spans="1:7" ht="14">
      <c r="B30" s="53"/>
      <c r="C30" s="53"/>
      <c r="D30" s="53"/>
      <c r="E30" s="53"/>
      <c r="F30" s="53"/>
      <c r="G30" s="53"/>
    </row>
  </sheetData>
  <mergeCells count="6">
    <mergeCell ref="A1:G1"/>
    <mergeCell ref="A3:A5"/>
    <mergeCell ref="B3:B5"/>
    <mergeCell ref="C3:C5"/>
    <mergeCell ref="E3:E5"/>
    <mergeCell ref="F3:F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J43"/>
  <sheetViews>
    <sheetView view="pageBreakPreview" zoomScaleNormal="100" zoomScaleSheetLayoutView="100" workbookViewId="0">
      <selection sqref="A1:XFD1048576"/>
    </sheetView>
  </sheetViews>
  <sheetFormatPr defaultRowHeight="13"/>
  <cols>
    <col min="1" max="1" width="14.6328125" style="459" customWidth="1"/>
    <col min="2" max="2" width="11.6328125" style="459" customWidth="1"/>
    <col min="3" max="3" width="15.08984375" style="459" customWidth="1"/>
    <col min="4" max="4" width="12.36328125" style="459" customWidth="1"/>
    <col min="5" max="5" width="12.6328125" style="459" customWidth="1"/>
    <col min="6" max="6" width="15" style="459" customWidth="1"/>
    <col min="7" max="7" width="15.36328125" style="459" customWidth="1"/>
    <col min="8" max="9" width="16" style="459" customWidth="1"/>
    <col min="10" max="10" width="15.36328125" style="459" customWidth="1"/>
  </cols>
  <sheetData>
    <row r="1" spans="1:10" ht="16.5">
      <c r="A1" s="1048" t="s">
        <v>716</v>
      </c>
      <c r="B1" s="1048"/>
      <c r="C1" s="1048"/>
      <c r="D1" s="1048"/>
      <c r="E1" s="1048"/>
      <c r="F1" s="1048"/>
      <c r="G1" s="1048"/>
      <c r="H1" s="1048"/>
      <c r="I1" s="1048"/>
      <c r="J1" s="1048"/>
    </row>
    <row r="2" spans="1:10" ht="17" thickBot="1">
      <c r="A2" s="460"/>
      <c r="B2" s="460"/>
      <c r="C2" s="460"/>
      <c r="D2" s="460"/>
      <c r="E2" s="460"/>
      <c r="F2" s="460"/>
      <c r="G2" s="460"/>
      <c r="H2" s="460"/>
      <c r="I2" s="460"/>
      <c r="J2" s="122" t="s">
        <v>263</v>
      </c>
    </row>
    <row r="3" spans="1:10" ht="17.25" customHeight="1" thickTop="1">
      <c r="A3" s="1116" t="s">
        <v>264</v>
      </c>
      <c r="B3" s="1119" t="s">
        <v>265</v>
      </c>
      <c r="C3" s="1120"/>
      <c r="D3" s="1159"/>
      <c r="E3" s="1160"/>
      <c r="F3" s="1161" t="s">
        <v>266</v>
      </c>
      <c r="G3" s="1162"/>
      <c r="H3" s="1119" t="s">
        <v>267</v>
      </c>
      <c r="I3" s="1120"/>
      <c r="J3" s="1120"/>
    </row>
    <row r="4" spans="1:10" ht="32.25" customHeight="1">
      <c r="A4" s="1158"/>
      <c r="B4" s="206" t="s">
        <v>268</v>
      </c>
      <c r="C4" s="206" t="s">
        <v>269</v>
      </c>
      <c r="D4" s="207" t="s">
        <v>270</v>
      </c>
      <c r="E4" s="508" t="s">
        <v>271</v>
      </c>
      <c r="F4" s="206" t="s">
        <v>272</v>
      </c>
      <c r="G4" s="508" t="s">
        <v>273</v>
      </c>
      <c r="H4" s="509" t="s">
        <v>274</v>
      </c>
      <c r="I4" s="208" t="s">
        <v>275</v>
      </c>
      <c r="J4" s="509" t="s">
        <v>276</v>
      </c>
    </row>
    <row r="5" spans="1:10" ht="9" customHeight="1">
      <c r="A5" s="510"/>
      <c r="B5" s="179"/>
      <c r="C5" s="179"/>
      <c r="D5" s="179"/>
      <c r="E5" s="179"/>
      <c r="F5" s="179"/>
      <c r="G5" s="179"/>
      <c r="H5" s="179"/>
      <c r="I5" s="179"/>
      <c r="J5" s="179"/>
    </row>
    <row r="6" spans="1:10" ht="15" customHeight="1">
      <c r="A6" s="429" t="s">
        <v>644</v>
      </c>
      <c r="B6" s="16">
        <v>101564</v>
      </c>
      <c r="C6" s="16">
        <v>149357</v>
      </c>
      <c r="D6" s="16">
        <v>209962</v>
      </c>
      <c r="E6" s="16">
        <v>230516</v>
      </c>
      <c r="F6" s="16">
        <v>211037</v>
      </c>
      <c r="G6" s="16">
        <v>54312</v>
      </c>
      <c r="H6" s="16">
        <v>337470</v>
      </c>
      <c r="I6" s="16">
        <v>88898</v>
      </c>
      <c r="J6" s="16">
        <v>335681</v>
      </c>
    </row>
    <row r="7" spans="1:10" ht="15" customHeight="1">
      <c r="A7" s="429">
        <v>3</v>
      </c>
      <c r="B7" s="16">
        <v>96967</v>
      </c>
      <c r="C7" s="16">
        <v>147321</v>
      </c>
      <c r="D7" s="16">
        <v>172076</v>
      </c>
      <c r="E7" s="16">
        <v>153138</v>
      </c>
      <c r="F7" s="16">
        <v>257719</v>
      </c>
      <c r="G7" s="16">
        <v>61302</v>
      </c>
      <c r="H7" s="16">
        <v>198382</v>
      </c>
      <c r="I7" s="16">
        <v>103988</v>
      </c>
      <c r="J7" s="16">
        <v>354548</v>
      </c>
    </row>
    <row r="8" spans="1:10" ht="15" customHeight="1">
      <c r="A8" s="429">
        <v>4</v>
      </c>
      <c r="B8" s="16">
        <v>153295</v>
      </c>
      <c r="C8" s="16">
        <v>191793</v>
      </c>
      <c r="D8" s="16">
        <v>275198</v>
      </c>
      <c r="E8" s="16">
        <v>194373</v>
      </c>
      <c r="F8" s="16">
        <v>330079</v>
      </c>
      <c r="G8" s="16">
        <v>64314</v>
      </c>
      <c r="H8" s="16">
        <v>325097</v>
      </c>
      <c r="I8" s="16">
        <v>131109</v>
      </c>
      <c r="J8" s="16">
        <v>372077</v>
      </c>
    </row>
    <row r="9" spans="1:10" ht="15" customHeight="1">
      <c r="A9" s="429">
        <v>5</v>
      </c>
      <c r="B9" s="16">
        <v>200920</v>
      </c>
      <c r="C9" s="16">
        <v>253587</v>
      </c>
      <c r="D9" s="16">
        <v>373237</v>
      </c>
      <c r="E9" s="16">
        <v>219836</v>
      </c>
      <c r="F9" s="16">
        <v>343468</v>
      </c>
      <c r="G9" s="16">
        <v>82670</v>
      </c>
      <c r="H9" s="16">
        <v>457960</v>
      </c>
      <c r="I9" s="16">
        <v>176527</v>
      </c>
      <c r="J9" s="16">
        <v>405982</v>
      </c>
    </row>
    <row r="10" spans="1:10" ht="15" customHeight="1">
      <c r="A10" s="429">
        <v>6</v>
      </c>
      <c r="B10" s="16">
        <v>190207</v>
      </c>
      <c r="C10" s="16">
        <v>223185</v>
      </c>
      <c r="D10" s="16">
        <v>402049</v>
      </c>
      <c r="E10" s="16">
        <v>209555</v>
      </c>
      <c r="F10" s="16">
        <v>366995</v>
      </c>
      <c r="G10" s="16">
        <v>82884</v>
      </c>
      <c r="H10" s="16">
        <v>438738</v>
      </c>
      <c r="I10" s="16">
        <v>194691</v>
      </c>
      <c r="J10" s="16">
        <v>429497</v>
      </c>
    </row>
    <row r="11" spans="1:10" ht="14.25" customHeight="1">
      <c r="A11" s="429"/>
      <c r="B11" s="16"/>
      <c r="C11" s="16"/>
      <c r="D11" s="16"/>
      <c r="E11" s="16"/>
      <c r="F11" s="16"/>
      <c r="G11" s="16"/>
      <c r="H11" s="16"/>
      <c r="I11" s="16"/>
      <c r="J11" s="16"/>
    </row>
    <row r="12" spans="1:10" ht="15" customHeight="1">
      <c r="A12" s="511" t="s">
        <v>850</v>
      </c>
      <c r="B12" s="512">
        <v>20991</v>
      </c>
      <c r="C12" s="512">
        <v>41489</v>
      </c>
      <c r="D12" s="512" t="s">
        <v>664</v>
      </c>
      <c r="E12" s="513">
        <v>16577</v>
      </c>
      <c r="F12" s="513">
        <v>49521</v>
      </c>
      <c r="G12" s="513">
        <v>6951</v>
      </c>
      <c r="H12" s="513">
        <v>40641</v>
      </c>
      <c r="I12" s="512" t="s">
        <v>292</v>
      </c>
      <c r="J12" s="513">
        <v>40163</v>
      </c>
    </row>
    <row r="13" spans="1:10" ht="15" customHeight="1">
      <c r="A13" s="511">
        <v>6</v>
      </c>
      <c r="B13" s="512">
        <v>14264</v>
      </c>
      <c r="C13" s="512">
        <v>12653</v>
      </c>
      <c r="D13" s="512" t="s">
        <v>667</v>
      </c>
      <c r="E13" s="513">
        <v>12770</v>
      </c>
      <c r="F13" s="513">
        <v>23451</v>
      </c>
      <c r="G13" s="513">
        <v>5079</v>
      </c>
      <c r="H13" s="513">
        <v>25722</v>
      </c>
      <c r="I13" s="512" t="s">
        <v>292</v>
      </c>
      <c r="J13" s="513">
        <v>28281</v>
      </c>
    </row>
    <row r="14" spans="1:10" ht="15" customHeight="1">
      <c r="A14" s="511">
        <v>7</v>
      </c>
      <c r="B14" s="512">
        <v>11242</v>
      </c>
      <c r="C14" s="512">
        <v>9051</v>
      </c>
      <c r="D14" s="512" t="s">
        <v>671</v>
      </c>
      <c r="E14" s="513">
        <v>12255</v>
      </c>
      <c r="F14" s="513">
        <v>38904</v>
      </c>
      <c r="G14" s="513">
        <v>4646</v>
      </c>
      <c r="H14" s="513">
        <v>26558</v>
      </c>
      <c r="I14" s="512" t="s">
        <v>292</v>
      </c>
      <c r="J14" s="513">
        <v>33625</v>
      </c>
    </row>
    <row r="15" spans="1:10" ht="15" customHeight="1">
      <c r="A15" s="511">
        <v>8</v>
      </c>
      <c r="B15" s="512">
        <v>18581</v>
      </c>
      <c r="C15" s="512">
        <v>12719</v>
      </c>
      <c r="D15" s="512" t="s">
        <v>673</v>
      </c>
      <c r="E15" s="513">
        <v>16415</v>
      </c>
      <c r="F15" s="513">
        <v>80886</v>
      </c>
      <c r="G15" s="513">
        <v>8930</v>
      </c>
      <c r="H15" s="513">
        <v>48481</v>
      </c>
      <c r="I15" s="512" t="s">
        <v>292</v>
      </c>
      <c r="J15" s="513">
        <v>46952</v>
      </c>
    </row>
    <row r="16" spans="1:10" ht="15" customHeight="1">
      <c r="A16" s="511">
        <v>9</v>
      </c>
      <c r="B16" s="512">
        <v>13977</v>
      </c>
      <c r="C16" s="512">
        <v>17240</v>
      </c>
      <c r="D16" s="512" t="s">
        <v>677</v>
      </c>
      <c r="E16" s="513">
        <v>14822</v>
      </c>
      <c r="F16" s="513">
        <v>35187</v>
      </c>
      <c r="G16" s="513">
        <v>5354</v>
      </c>
      <c r="H16" s="513">
        <v>29607</v>
      </c>
      <c r="I16" s="512" t="s">
        <v>292</v>
      </c>
      <c r="J16" s="513">
        <v>37233</v>
      </c>
    </row>
    <row r="17" spans="1:10" ht="15" customHeight="1">
      <c r="A17" s="511">
        <v>10</v>
      </c>
      <c r="B17" s="512">
        <v>23796</v>
      </c>
      <c r="C17" s="512">
        <v>23240</v>
      </c>
      <c r="D17" s="514" t="s">
        <v>679</v>
      </c>
      <c r="E17" s="513">
        <v>25419</v>
      </c>
      <c r="F17" s="513">
        <v>25873</v>
      </c>
      <c r="G17" s="513">
        <v>5616</v>
      </c>
      <c r="H17" s="513">
        <v>40817</v>
      </c>
      <c r="I17" s="512" t="s">
        <v>292</v>
      </c>
      <c r="J17" s="513">
        <v>38124</v>
      </c>
    </row>
    <row r="18" spans="1:10" ht="15" customHeight="1">
      <c r="A18" s="511">
        <v>11</v>
      </c>
      <c r="B18" s="512">
        <v>28340</v>
      </c>
      <c r="C18" s="512">
        <v>35568</v>
      </c>
      <c r="D18" s="514" t="s">
        <v>688</v>
      </c>
      <c r="E18" s="513">
        <v>32906</v>
      </c>
      <c r="F18" s="513">
        <v>24857</v>
      </c>
      <c r="G18" s="513">
        <v>6059</v>
      </c>
      <c r="H18" s="513">
        <v>44658</v>
      </c>
      <c r="I18" s="512" t="s">
        <v>292</v>
      </c>
      <c r="J18" s="513">
        <v>38530</v>
      </c>
    </row>
    <row r="19" spans="1:10" ht="15" customHeight="1">
      <c r="A19" s="511">
        <v>12</v>
      </c>
      <c r="B19" s="512">
        <v>16051</v>
      </c>
      <c r="C19" s="512">
        <v>20947</v>
      </c>
      <c r="D19" s="514" t="s">
        <v>693</v>
      </c>
      <c r="E19" s="513">
        <v>23855</v>
      </c>
      <c r="F19" s="513">
        <v>16470</v>
      </c>
      <c r="G19" s="513">
        <v>5825</v>
      </c>
      <c r="H19" s="513">
        <v>30949</v>
      </c>
      <c r="I19" s="512" t="s">
        <v>292</v>
      </c>
      <c r="J19" s="513">
        <v>26130</v>
      </c>
    </row>
    <row r="20" spans="1:10" ht="15" customHeight="1">
      <c r="A20" s="511" t="s">
        <v>692</v>
      </c>
      <c r="B20" s="512">
        <v>8459</v>
      </c>
      <c r="C20" s="512">
        <v>9707</v>
      </c>
      <c r="D20" s="514">
        <v>14928</v>
      </c>
      <c r="E20" s="513">
        <v>63243</v>
      </c>
      <c r="F20" s="513">
        <v>11912</v>
      </c>
      <c r="G20" s="513">
        <v>6493</v>
      </c>
      <c r="H20" s="513">
        <v>29664</v>
      </c>
      <c r="I20" s="512" t="s">
        <v>292</v>
      </c>
      <c r="J20" s="513">
        <v>22509</v>
      </c>
    </row>
    <row r="21" spans="1:10" ht="15" customHeight="1">
      <c r="A21" s="511">
        <v>2</v>
      </c>
      <c r="B21" s="512">
        <v>11570</v>
      </c>
      <c r="C21" s="512">
        <v>7169</v>
      </c>
      <c r="D21" s="514">
        <v>20982</v>
      </c>
      <c r="E21" s="513">
        <v>16240</v>
      </c>
      <c r="F21" s="513">
        <v>16198</v>
      </c>
      <c r="G21" s="513">
        <v>5424</v>
      </c>
      <c r="H21" s="513">
        <v>21366</v>
      </c>
      <c r="I21" s="512" t="s">
        <v>292</v>
      </c>
      <c r="J21" s="513">
        <v>22926</v>
      </c>
    </row>
    <row r="22" spans="1:10" ht="15" customHeight="1" thickBot="1">
      <c r="A22" s="515" t="s">
        <v>851</v>
      </c>
      <c r="B22" s="516">
        <v>6965</v>
      </c>
      <c r="C22" s="517">
        <v>5705</v>
      </c>
      <c r="D22" s="516">
        <v>15298</v>
      </c>
      <c r="E22" s="517">
        <v>9029</v>
      </c>
      <c r="F22" s="517">
        <v>10572</v>
      </c>
      <c r="G22" s="517">
        <v>5142</v>
      </c>
      <c r="H22" s="517">
        <v>17825</v>
      </c>
      <c r="I22" s="516">
        <v>8654</v>
      </c>
      <c r="J22" s="517">
        <v>21475</v>
      </c>
    </row>
    <row r="23" spans="1:10" ht="17.25" customHeight="1" thickTop="1">
      <c r="A23" s="1116" t="s">
        <v>264</v>
      </c>
      <c r="B23" s="1119" t="s">
        <v>277</v>
      </c>
      <c r="C23" s="1031"/>
      <c r="D23" s="1119" t="s">
        <v>278</v>
      </c>
      <c r="E23" s="1030"/>
      <c r="F23" s="54" t="s">
        <v>279</v>
      </c>
      <c r="G23" s="54" t="s">
        <v>280</v>
      </c>
      <c r="H23" s="449" t="s">
        <v>281</v>
      </c>
      <c r="I23" s="54" t="s">
        <v>282</v>
      </c>
      <c r="J23" s="518" t="s">
        <v>283</v>
      </c>
    </row>
    <row r="24" spans="1:10" ht="34.5" customHeight="1">
      <c r="A24" s="1158"/>
      <c r="B24" s="207" t="s">
        <v>284</v>
      </c>
      <c r="C24" s="207" t="s">
        <v>285</v>
      </c>
      <c r="D24" s="207" t="s">
        <v>286</v>
      </c>
      <c r="E24" s="207" t="s">
        <v>287</v>
      </c>
      <c r="F24" s="207" t="s">
        <v>288</v>
      </c>
      <c r="G24" s="207" t="s">
        <v>289</v>
      </c>
      <c r="H24" s="519" t="s">
        <v>290</v>
      </c>
      <c r="I24" s="207" t="s">
        <v>291</v>
      </c>
      <c r="J24" s="520" t="s">
        <v>852</v>
      </c>
    </row>
    <row r="25" spans="1:10" ht="8.25" customHeight="1">
      <c r="A25" s="510"/>
      <c r="B25" s="179"/>
      <c r="C25" s="179"/>
      <c r="D25" s="179"/>
      <c r="E25" s="179"/>
      <c r="F25" s="179"/>
      <c r="G25" s="179"/>
      <c r="H25" s="307"/>
      <c r="I25" s="179"/>
      <c r="J25" s="179"/>
    </row>
    <row r="26" spans="1:10" ht="15" customHeight="1">
      <c r="A26" s="429" t="s">
        <v>644</v>
      </c>
      <c r="B26" s="16">
        <v>72375</v>
      </c>
      <c r="C26" s="16">
        <v>57531</v>
      </c>
      <c r="D26" s="16">
        <v>256806</v>
      </c>
      <c r="E26" s="16">
        <v>148375</v>
      </c>
      <c r="F26" s="48">
        <v>237781</v>
      </c>
      <c r="G26" s="16">
        <v>74013</v>
      </c>
      <c r="H26" s="521">
        <v>500352</v>
      </c>
      <c r="I26" s="16">
        <v>6677</v>
      </c>
      <c r="J26" s="16">
        <v>29481</v>
      </c>
    </row>
    <row r="27" spans="1:10" ht="15" customHeight="1">
      <c r="A27" s="429">
        <v>3</v>
      </c>
      <c r="B27" s="16">
        <v>131266</v>
      </c>
      <c r="C27" s="16">
        <v>51950</v>
      </c>
      <c r="D27" s="16">
        <v>169647</v>
      </c>
      <c r="E27" s="16">
        <v>82700</v>
      </c>
      <c r="F27" s="48">
        <v>208460</v>
      </c>
      <c r="G27" s="16">
        <v>69458</v>
      </c>
      <c r="H27" s="521">
        <v>402166</v>
      </c>
      <c r="I27" s="16">
        <v>5713</v>
      </c>
      <c r="J27" s="16">
        <v>55889</v>
      </c>
    </row>
    <row r="28" spans="1:10" ht="15" customHeight="1">
      <c r="A28" s="429">
        <v>4</v>
      </c>
      <c r="B28" s="16">
        <v>104080</v>
      </c>
      <c r="C28" s="16">
        <v>72214</v>
      </c>
      <c r="D28" s="16">
        <v>294149</v>
      </c>
      <c r="E28" s="16">
        <v>106000</v>
      </c>
      <c r="F28" s="48">
        <v>237708</v>
      </c>
      <c r="G28" s="16">
        <v>71663</v>
      </c>
      <c r="H28" s="521">
        <v>506700</v>
      </c>
      <c r="I28" s="16">
        <v>14268</v>
      </c>
      <c r="J28" s="16">
        <v>65828</v>
      </c>
    </row>
    <row r="29" spans="1:10" ht="15" customHeight="1">
      <c r="A29" s="429">
        <v>5</v>
      </c>
      <c r="B29" s="16">
        <v>101978</v>
      </c>
      <c r="C29" s="16">
        <v>82592</v>
      </c>
      <c r="D29" s="16">
        <v>464873</v>
      </c>
      <c r="E29" s="16">
        <v>101900</v>
      </c>
      <c r="F29" s="48">
        <v>272810</v>
      </c>
      <c r="G29" s="16">
        <v>75464</v>
      </c>
      <c r="H29" s="521">
        <v>544118</v>
      </c>
      <c r="I29" s="16">
        <v>15143</v>
      </c>
      <c r="J29" s="16">
        <v>64725</v>
      </c>
    </row>
    <row r="30" spans="1:10" ht="15" customHeight="1">
      <c r="A30" s="429">
        <v>6</v>
      </c>
      <c r="B30" s="16">
        <v>88401</v>
      </c>
      <c r="C30" s="16">
        <v>88039</v>
      </c>
      <c r="D30" s="16">
        <v>546583</v>
      </c>
      <c r="E30" s="16">
        <v>101500</v>
      </c>
      <c r="F30" s="48">
        <v>267192</v>
      </c>
      <c r="G30" s="16">
        <v>66210</v>
      </c>
      <c r="H30" s="521">
        <v>569288</v>
      </c>
      <c r="I30" s="16">
        <v>15102</v>
      </c>
      <c r="J30" s="16">
        <v>59583</v>
      </c>
    </row>
    <row r="31" spans="1:10" ht="15" customHeight="1">
      <c r="A31" s="429"/>
      <c r="B31" s="16"/>
      <c r="C31" s="16"/>
      <c r="D31" s="16"/>
      <c r="E31" s="16"/>
      <c r="F31" s="16"/>
      <c r="G31" s="16"/>
      <c r="H31" s="307"/>
      <c r="I31" s="16"/>
      <c r="J31" s="16"/>
    </row>
    <row r="32" spans="1:10" ht="15" customHeight="1">
      <c r="A32" s="511" t="s">
        <v>850</v>
      </c>
      <c r="B32" s="522">
        <v>10801</v>
      </c>
      <c r="C32" s="523">
        <v>11729</v>
      </c>
      <c r="D32" s="522">
        <v>65759</v>
      </c>
      <c r="E32" s="523">
        <v>6300</v>
      </c>
      <c r="F32" s="523">
        <v>26195</v>
      </c>
      <c r="G32" s="523">
        <v>6962</v>
      </c>
      <c r="H32" s="523">
        <v>39471</v>
      </c>
      <c r="I32" s="522">
        <v>2808</v>
      </c>
      <c r="J32" s="522">
        <v>6253</v>
      </c>
    </row>
    <row r="33" spans="1:10" ht="15" customHeight="1">
      <c r="A33" s="511">
        <v>6</v>
      </c>
      <c r="B33" s="522">
        <v>5693</v>
      </c>
      <c r="C33" s="523">
        <v>5229</v>
      </c>
      <c r="D33" s="522">
        <v>41032</v>
      </c>
      <c r="E33" s="523">
        <v>4700</v>
      </c>
      <c r="F33" s="523">
        <v>18951</v>
      </c>
      <c r="G33" s="523">
        <v>4927</v>
      </c>
      <c r="H33" s="523">
        <v>24959</v>
      </c>
      <c r="I33" s="522">
        <v>2324</v>
      </c>
      <c r="J33" s="522">
        <v>4996</v>
      </c>
    </row>
    <row r="34" spans="1:10" ht="15" customHeight="1">
      <c r="A34" s="511">
        <v>7</v>
      </c>
      <c r="B34" s="522">
        <v>9381</v>
      </c>
      <c r="C34" s="523">
        <v>6700</v>
      </c>
      <c r="D34" s="522">
        <v>29560</v>
      </c>
      <c r="E34" s="523">
        <v>3200</v>
      </c>
      <c r="F34" s="523">
        <v>20849</v>
      </c>
      <c r="G34" s="523">
        <v>4292</v>
      </c>
      <c r="H34" s="523">
        <v>24471</v>
      </c>
      <c r="I34" s="522">
        <v>1737</v>
      </c>
      <c r="J34" s="522">
        <v>4690</v>
      </c>
    </row>
    <row r="35" spans="1:10" ht="15" customHeight="1">
      <c r="A35" s="511">
        <v>8</v>
      </c>
      <c r="B35" s="522">
        <v>18984</v>
      </c>
      <c r="C35" s="523">
        <v>13354</v>
      </c>
      <c r="D35" s="522">
        <v>41075</v>
      </c>
      <c r="E35" s="523">
        <v>4000</v>
      </c>
      <c r="F35" s="523">
        <v>30288</v>
      </c>
      <c r="G35" s="523">
        <v>7869</v>
      </c>
      <c r="H35" s="523">
        <v>30446</v>
      </c>
      <c r="I35" s="522">
        <v>1677</v>
      </c>
      <c r="J35" s="522">
        <v>8100</v>
      </c>
    </row>
    <row r="36" spans="1:10" ht="15" customHeight="1">
      <c r="A36" s="511">
        <v>9</v>
      </c>
      <c r="B36" s="522">
        <v>9200</v>
      </c>
      <c r="C36" s="523">
        <v>8549</v>
      </c>
      <c r="D36" s="522">
        <v>41202</v>
      </c>
      <c r="E36" s="523">
        <v>3900</v>
      </c>
      <c r="F36" s="523">
        <v>20361</v>
      </c>
      <c r="G36" s="523">
        <v>4200</v>
      </c>
      <c r="H36" s="523">
        <v>29500</v>
      </c>
      <c r="I36" s="522">
        <v>2803</v>
      </c>
      <c r="J36" s="522">
        <v>6664</v>
      </c>
    </row>
    <row r="37" spans="1:10" ht="15" customHeight="1">
      <c r="A37" s="511">
        <v>10</v>
      </c>
      <c r="B37" s="522">
        <v>9094</v>
      </c>
      <c r="C37" s="523">
        <v>9138</v>
      </c>
      <c r="D37" s="522">
        <v>62827</v>
      </c>
      <c r="E37" s="523">
        <v>5000</v>
      </c>
      <c r="F37" s="523">
        <v>23896</v>
      </c>
      <c r="G37" s="523">
        <v>5935</v>
      </c>
      <c r="H37" s="523">
        <v>31162</v>
      </c>
      <c r="I37" s="522">
        <v>2746</v>
      </c>
      <c r="J37" s="522">
        <v>7828</v>
      </c>
    </row>
    <row r="38" spans="1:10" ht="15" customHeight="1">
      <c r="A38" s="511">
        <v>11</v>
      </c>
      <c r="B38" s="522">
        <v>9396</v>
      </c>
      <c r="C38" s="523">
        <v>10305</v>
      </c>
      <c r="D38" s="522">
        <v>87037</v>
      </c>
      <c r="E38" s="523">
        <v>12800</v>
      </c>
      <c r="F38" s="523">
        <v>30347</v>
      </c>
      <c r="G38" s="523">
        <v>7667</v>
      </c>
      <c r="H38" s="523">
        <v>44000</v>
      </c>
      <c r="I38" s="522">
        <v>615</v>
      </c>
      <c r="J38" s="522">
        <v>4682</v>
      </c>
    </row>
    <row r="39" spans="1:10" ht="15" customHeight="1">
      <c r="A39" s="511">
        <v>12</v>
      </c>
      <c r="B39" s="522">
        <v>1544</v>
      </c>
      <c r="C39" s="523">
        <v>5010</v>
      </c>
      <c r="D39" s="522">
        <v>39253</v>
      </c>
      <c r="E39" s="523">
        <v>5900</v>
      </c>
      <c r="F39" s="523">
        <v>19510</v>
      </c>
      <c r="G39" s="523">
        <v>4442</v>
      </c>
      <c r="H39" s="523">
        <v>24864</v>
      </c>
      <c r="I39" s="522" t="s">
        <v>292</v>
      </c>
      <c r="J39" s="522">
        <v>3974</v>
      </c>
    </row>
    <row r="40" spans="1:10" ht="15" customHeight="1">
      <c r="A40" s="511" t="s">
        <v>692</v>
      </c>
      <c r="B40" s="522">
        <v>2189</v>
      </c>
      <c r="C40" s="523">
        <v>2234</v>
      </c>
      <c r="D40" s="522">
        <v>18645</v>
      </c>
      <c r="E40" s="523">
        <v>30600</v>
      </c>
      <c r="F40" s="523">
        <v>12400</v>
      </c>
      <c r="G40" s="523">
        <v>5684</v>
      </c>
      <c r="H40" s="523">
        <v>204751</v>
      </c>
      <c r="I40" s="522" t="s">
        <v>292</v>
      </c>
      <c r="J40" s="522">
        <v>1988</v>
      </c>
    </row>
    <row r="41" spans="1:10" ht="15" customHeight="1">
      <c r="A41" s="511">
        <v>2</v>
      </c>
      <c r="B41" s="522">
        <v>2294</v>
      </c>
      <c r="C41" s="523">
        <v>3845</v>
      </c>
      <c r="D41" s="522">
        <v>21292</v>
      </c>
      <c r="E41" s="523">
        <v>2300</v>
      </c>
      <c r="F41" s="523">
        <v>13622</v>
      </c>
      <c r="G41" s="523">
        <v>3760</v>
      </c>
      <c r="H41" s="523">
        <v>26953</v>
      </c>
      <c r="I41" s="522" t="s">
        <v>292</v>
      </c>
      <c r="J41" s="522">
        <v>3036</v>
      </c>
    </row>
    <row r="42" spans="1:10" ht="15" customHeight="1">
      <c r="A42" s="524" t="s">
        <v>851</v>
      </c>
      <c r="B42" s="525">
        <v>1837</v>
      </c>
      <c r="C42" s="526">
        <v>2272</v>
      </c>
      <c r="D42" s="526">
        <v>19411</v>
      </c>
      <c r="E42" s="526">
        <v>4600</v>
      </c>
      <c r="F42" s="526">
        <v>9921</v>
      </c>
      <c r="G42" s="526">
        <v>2905</v>
      </c>
      <c r="H42" s="526">
        <v>17839</v>
      </c>
      <c r="I42" s="525" t="s">
        <v>292</v>
      </c>
      <c r="J42" s="525">
        <v>3032</v>
      </c>
    </row>
    <row r="43" spans="1:10" ht="15" customHeight="1">
      <c r="A43" s="459" t="s">
        <v>293</v>
      </c>
    </row>
  </sheetData>
  <mergeCells count="8">
    <mergeCell ref="A23:A24"/>
    <mergeCell ref="B23:C23"/>
    <mergeCell ref="D23:E23"/>
    <mergeCell ref="A1:J1"/>
    <mergeCell ref="A3:A4"/>
    <mergeCell ref="B3:E3"/>
    <mergeCell ref="F3:G3"/>
    <mergeCell ref="H3:J3"/>
  </mergeCells>
  <phoneticPr fontId="3"/>
  <printOptions horizontalCentered="1"/>
  <pageMargins left="0.70866141732283472" right="0.70866141732283472" top="0.74803149606299213" bottom="0.74803149606299213" header="0.31496062992125984" footer="0.31496062992125984"/>
  <pageSetup paperSize="9" scale="7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G33"/>
  <sheetViews>
    <sheetView view="pageBreakPreview" zoomScaleNormal="100" zoomScaleSheetLayoutView="100" workbookViewId="0">
      <selection sqref="A1:XFD1048576"/>
    </sheetView>
  </sheetViews>
  <sheetFormatPr defaultRowHeight="13"/>
  <cols>
    <col min="1" max="1" width="13.81640625" style="459" customWidth="1"/>
    <col min="2" max="7" width="18.453125" style="459" customWidth="1"/>
  </cols>
  <sheetData>
    <row r="1" spans="1:7" ht="16.5">
      <c r="A1" s="1048" t="s">
        <v>717</v>
      </c>
      <c r="B1" s="1163"/>
      <c r="C1" s="1163"/>
      <c r="D1" s="1163"/>
      <c r="E1" s="1163"/>
      <c r="F1" s="1163"/>
      <c r="G1" s="1163"/>
    </row>
    <row r="2" spans="1:7" ht="17" thickBot="1">
      <c r="A2" s="55"/>
      <c r="B2" s="47"/>
      <c r="C2" s="47"/>
      <c r="D2" s="47"/>
      <c r="E2" s="47"/>
      <c r="F2" s="47"/>
      <c r="G2" s="48" t="s">
        <v>253</v>
      </c>
    </row>
    <row r="3" spans="1:7" ht="14.5" thickTop="1">
      <c r="A3" s="56"/>
      <c r="B3" s="236"/>
      <c r="C3" s="236"/>
      <c r="D3" s="236"/>
      <c r="E3" s="236"/>
      <c r="F3" s="236"/>
      <c r="G3" s="236"/>
    </row>
    <row r="4" spans="1:7" ht="28">
      <c r="A4" s="57" t="s">
        <v>294</v>
      </c>
      <c r="B4" s="162" t="s">
        <v>295</v>
      </c>
      <c r="C4" s="162" t="s">
        <v>296</v>
      </c>
      <c r="D4" s="162" t="s">
        <v>297</v>
      </c>
      <c r="E4" s="162" t="s">
        <v>298</v>
      </c>
      <c r="F4" s="162" t="s">
        <v>299</v>
      </c>
      <c r="G4" s="162" t="s">
        <v>300</v>
      </c>
    </row>
    <row r="5" spans="1:7" ht="14">
      <c r="A5" s="58"/>
      <c r="B5" s="162"/>
      <c r="C5" s="162"/>
      <c r="D5" s="162"/>
      <c r="E5" s="162"/>
      <c r="F5" s="162"/>
      <c r="G5" s="163" t="s">
        <v>301</v>
      </c>
    </row>
    <row r="6" spans="1:7" ht="16.5">
      <c r="A6" s="209"/>
      <c r="B6" s="210"/>
      <c r="C6" s="209"/>
      <c r="D6" s="209"/>
      <c r="E6" s="209"/>
      <c r="F6" s="209"/>
      <c r="G6" s="209"/>
    </row>
    <row r="7" spans="1:7" ht="16.5" customHeight="1">
      <c r="A7" s="211" t="s">
        <v>652</v>
      </c>
      <c r="B7" s="59">
        <v>4621786</v>
      </c>
      <c r="C7" s="60">
        <v>2837278</v>
      </c>
      <c r="D7" s="60">
        <v>527680</v>
      </c>
      <c r="E7" s="59">
        <v>180830</v>
      </c>
      <c r="F7" s="60">
        <v>1011170</v>
      </c>
      <c r="G7" s="59">
        <v>64828</v>
      </c>
    </row>
    <row r="8" spans="1:7" ht="16.5" customHeight="1">
      <c r="A8" s="211">
        <v>4</v>
      </c>
      <c r="B8" s="59">
        <v>4653698</v>
      </c>
      <c r="C8" s="60">
        <v>2858133</v>
      </c>
      <c r="D8" s="60">
        <v>543784</v>
      </c>
      <c r="E8" s="59">
        <v>181260</v>
      </c>
      <c r="F8" s="60">
        <v>1009875</v>
      </c>
      <c r="G8" s="59">
        <v>60646</v>
      </c>
    </row>
    <row r="9" spans="1:7" ht="16.5" customHeight="1">
      <c r="A9" s="211">
        <v>5</v>
      </c>
      <c r="B9" s="59">
        <v>4708208</v>
      </c>
      <c r="C9" s="60">
        <v>2918184</v>
      </c>
      <c r="D9" s="60">
        <v>548161</v>
      </c>
      <c r="E9" s="59">
        <v>179806</v>
      </c>
      <c r="F9" s="60">
        <v>1002957</v>
      </c>
      <c r="G9" s="59">
        <v>59100</v>
      </c>
    </row>
    <row r="10" spans="1:7" ht="16.5" customHeight="1">
      <c r="A10" s="211">
        <v>6</v>
      </c>
      <c r="B10" s="59">
        <v>4735648</v>
      </c>
      <c r="C10" s="60">
        <v>2958623</v>
      </c>
      <c r="D10" s="60">
        <v>556349</v>
      </c>
      <c r="E10" s="59">
        <v>176306</v>
      </c>
      <c r="F10" s="60">
        <v>988693</v>
      </c>
      <c r="G10" s="59">
        <v>55677</v>
      </c>
    </row>
    <row r="11" spans="1:7" ht="16.5" customHeight="1">
      <c r="A11" s="211"/>
      <c r="B11" s="59"/>
      <c r="C11" s="60"/>
      <c r="D11" s="60"/>
      <c r="E11" s="59"/>
      <c r="F11" s="60"/>
      <c r="G11" s="59"/>
    </row>
    <row r="12" spans="1:7" ht="16.5" customHeight="1">
      <c r="A12" s="211" t="s">
        <v>751</v>
      </c>
      <c r="B12" s="59">
        <v>4701205</v>
      </c>
      <c r="C12" s="59">
        <v>2904107</v>
      </c>
      <c r="D12" s="59">
        <v>566101</v>
      </c>
      <c r="E12" s="59">
        <v>179890</v>
      </c>
      <c r="F12" s="60">
        <v>994944</v>
      </c>
      <c r="G12" s="59">
        <v>56163</v>
      </c>
    </row>
    <row r="13" spans="1:7" ht="16.5" customHeight="1">
      <c r="A13" s="211">
        <v>3</v>
      </c>
      <c r="B13" s="59">
        <v>4735648</v>
      </c>
      <c r="C13" s="59">
        <v>2958623</v>
      </c>
      <c r="D13" s="59">
        <v>556349</v>
      </c>
      <c r="E13" s="59">
        <v>176306</v>
      </c>
      <c r="F13" s="60">
        <v>988693</v>
      </c>
      <c r="G13" s="59">
        <v>55677</v>
      </c>
    </row>
    <row r="14" spans="1:7" ht="16.5" customHeight="1">
      <c r="A14" s="211">
        <v>4</v>
      </c>
      <c r="B14" s="59">
        <v>4789444</v>
      </c>
      <c r="C14" s="59">
        <v>2994562</v>
      </c>
      <c r="D14" s="59">
        <v>574216</v>
      </c>
      <c r="E14" s="59">
        <v>178756</v>
      </c>
      <c r="F14" s="60">
        <v>985294</v>
      </c>
      <c r="G14" s="59">
        <v>56616</v>
      </c>
    </row>
    <row r="15" spans="1:7" ht="16.5" customHeight="1">
      <c r="A15" s="211">
        <v>5</v>
      </c>
      <c r="B15" s="59">
        <v>4792813</v>
      </c>
      <c r="C15" s="59">
        <v>3010869</v>
      </c>
      <c r="D15" s="59">
        <v>566517</v>
      </c>
      <c r="E15" s="59">
        <v>177790</v>
      </c>
      <c r="F15" s="60">
        <v>980740</v>
      </c>
      <c r="G15" s="59">
        <v>56897</v>
      </c>
    </row>
    <row r="16" spans="1:7" ht="16.5" customHeight="1">
      <c r="A16" s="211">
        <v>6</v>
      </c>
      <c r="B16" s="59">
        <v>4843383</v>
      </c>
      <c r="C16" s="59">
        <v>3033805</v>
      </c>
      <c r="D16" s="59">
        <v>572395</v>
      </c>
      <c r="E16" s="59">
        <v>180910</v>
      </c>
      <c r="F16" s="60">
        <v>997070</v>
      </c>
      <c r="G16" s="59">
        <v>59203</v>
      </c>
    </row>
    <row r="17" spans="1:7" ht="16.5" customHeight="1">
      <c r="A17" s="211">
        <v>7</v>
      </c>
      <c r="B17" s="59">
        <v>4779188</v>
      </c>
      <c r="C17" s="59">
        <v>2979679</v>
      </c>
      <c r="D17" s="59">
        <v>572234</v>
      </c>
      <c r="E17" s="59">
        <v>179067</v>
      </c>
      <c r="F17" s="60">
        <v>989342</v>
      </c>
      <c r="G17" s="59">
        <v>58866</v>
      </c>
    </row>
    <row r="18" spans="1:7" ht="16.5" customHeight="1">
      <c r="A18" s="211">
        <v>8</v>
      </c>
      <c r="B18" s="59">
        <v>4799940</v>
      </c>
      <c r="C18" s="59">
        <v>2997614</v>
      </c>
      <c r="D18" s="59">
        <v>576146</v>
      </c>
      <c r="E18" s="59">
        <v>178429</v>
      </c>
      <c r="F18" s="60">
        <v>989522</v>
      </c>
      <c r="G18" s="59">
        <v>58229</v>
      </c>
    </row>
    <row r="19" spans="1:7" ht="16.5" customHeight="1">
      <c r="A19" s="211">
        <v>9</v>
      </c>
      <c r="B19" s="59">
        <v>4722600</v>
      </c>
      <c r="C19" s="59">
        <v>2947411</v>
      </c>
      <c r="D19" s="59">
        <v>572891</v>
      </c>
      <c r="E19" s="59">
        <v>177333</v>
      </c>
      <c r="F19" s="60">
        <v>994786</v>
      </c>
      <c r="G19" s="59">
        <v>30179</v>
      </c>
    </row>
    <row r="20" spans="1:7" ht="16.5" customHeight="1">
      <c r="A20" s="211">
        <v>10</v>
      </c>
      <c r="B20" s="59">
        <v>4751503</v>
      </c>
      <c r="C20" s="59">
        <v>2924120</v>
      </c>
      <c r="D20" s="59">
        <v>573162</v>
      </c>
      <c r="E20" s="59">
        <v>176819</v>
      </c>
      <c r="F20" s="60">
        <v>1018657</v>
      </c>
      <c r="G20" s="59">
        <v>58745</v>
      </c>
    </row>
    <row r="21" spans="1:7" ht="16.5" customHeight="1">
      <c r="A21" s="211">
        <v>11</v>
      </c>
      <c r="B21" s="59">
        <v>4803057</v>
      </c>
      <c r="C21" s="59">
        <v>2958370</v>
      </c>
      <c r="D21" s="59">
        <v>573745</v>
      </c>
      <c r="E21" s="59">
        <v>175709</v>
      </c>
      <c r="F21" s="60">
        <v>1035781</v>
      </c>
      <c r="G21" s="59">
        <v>59452</v>
      </c>
    </row>
    <row r="22" spans="1:7" ht="16.5" customHeight="1">
      <c r="A22" s="211">
        <v>12</v>
      </c>
      <c r="B22" s="59">
        <v>4805927</v>
      </c>
      <c r="C22" s="59">
        <v>2966939</v>
      </c>
      <c r="D22" s="59">
        <v>573727</v>
      </c>
      <c r="E22" s="59">
        <v>179972</v>
      </c>
      <c r="F22" s="60">
        <v>1027201</v>
      </c>
      <c r="G22" s="59">
        <v>58088</v>
      </c>
    </row>
    <row r="23" spans="1:7" ht="16.5" customHeight="1">
      <c r="A23" s="211" t="s">
        <v>692</v>
      </c>
      <c r="B23" s="59">
        <v>4764028</v>
      </c>
      <c r="C23" s="59">
        <v>2959603</v>
      </c>
      <c r="D23" s="59">
        <v>570067</v>
      </c>
      <c r="E23" s="59">
        <v>177764</v>
      </c>
      <c r="F23" s="60">
        <v>998195</v>
      </c>
      <c r="G23" s="59">
        <v>58399</v>
      </c>
    </row>
    <row r="24" spans="1:7" ht="16.5" customHeight="1">
      <c r="A24" s="527">
        <v>2</v>
      </c>
      <c r="B24" s="59">
        <v>4761372</v>
      </c>
      <c r="C24" s="59">
        <v>2967716</v>
      </c>
      <c r="D24" s="59">
        <v>576569</v>
      </c>
      <c r="E24" s="59">
        <v>177487</v>
      </c>
      <c r="F24" s="60">
        <v>981790</v>
      </c>
      <c r="G24" s="59">
        <v>57810</v>
      </c>
    </row>
    <row r="25" spans="1:7" ht="16.5">
      <c r="A25" s="51" t="s">
        <v>302</v>
      </c>
      <c r="B25" s="52"/>
      <c r="C25" s="52"/>
      <c r="D25" s="52"/>
      <c r="E25" s="51"/>
      <c r="F25" s="52"/>
      <c r="G25" s="52"/>
    </row>
    <row r="26" spans="1:7" ht="16.5">
      <c r="A26" s="16" t="s">
        <v>303</v>
      </c>
      <c r="B26" s="47"/>
      <c r="C26" s="47"/>
      <c r="D26" s="47"/>
      <c r="E26" s="16"/>
      <c r="F26" s="47"/>
      <c r="G26" s="47"/>
    </row>
    <row r="27" spans="1:7" ht="14">
      <c r="A27" s="16" t="s">
        <v>304</v>
      </c>
      <c r="B27" s="61"/>
      <c r="C27" s="61"/>
      <c r="D27" s="61"/>
      <c r="E27" s="61"/>
      <c r="F27" s="61"/>
      <c r="G27" s="61"/>
    </row>
    <row r="28" spans="1:7" ht="14">
      <c r="A28" s="506" t="s">
        <v>305</v>
      </c>
      <c r="B28" s="506"/>
      <c r="C28" s="506"/>
      <c r="D28" s="506"/>
      <c r="E28" s="506"/>
      <c r="F28" s="506"/>
      <c r="G28" s="506"/>
    </row>
    <row r="31" spans="1:7">
      <c r="A31" s="528"/>
      <c r="B31" s="62"/>
    </row>
    <row r="33" spans="6:6">
      <c r="F33" s="307"/>
    </row>
  </sheetData>
  <mergeCells count="1">
    <mergeCell ref="A1:G1"/>
  </mergeCells>
  <phoneticPr fontId="3"/>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G31"/>
  <sheetViews>
    <sheetView view="pageBreakPreview" zoomScaleNormal="100" zoomScaleSheetLayoutView="100" workbookViewId="0">
      <selection sqref="A1:XFD1048576"/>
    </sheetView>
  </sheetViews>
  <sheetFormatPr defaultRowHeight="13"/>
  <cols>
    <col min="1" max="1" width="14.08984375" style="459" customWidth="1"/>
    <col min="2" max="7" width="15.81640625" style="459" customWidth="1"/>
  </cols>
  <sheetData>
    <row r="1" spans="1:7" ht="16.5">
      <c r="A1" s="1048" t="s">
        <v>718</v>
      </c>
      <c r="B1" s="1163"/>
      <c r="C1" s="1163"/>
      <c r="D1" s="1163"/>
      <c r="E1" s="1163"/>
      <c r="F1" s="1163"/>
      <c r="G1" s="1163"/>
    </row>
    <row r="2" spans="1:7" ht="17" thickBot="1">
      <c r="A2" s="529"/>
      <c r="B2" s="460"/>
      <c r="C2" s="460"/>
      <c r="D2" s="460"/>
      <c r="E2" s="460"/>
      <c r="F2" s="460"/>
      <c r="G2" s="122" t="s">
        <v>253</v>
      </c>
    </row>
    <row r="3" spans="1:7" ht="14.5" thickTop="1">
      <c r="A3" s="1165" t="s">
        <v>306</v>
      </c>
      <c r="B3" s="530"/>
      <c r="C3" s="1168" t="s">
        <v>307</v>
      </c>
      <c r="D3" s="1168" t="s">
        <v>297</v>
      </c>
      <c r="E3" s="1168" t="s">
        <v>308</v>
      </c>
      <c r="F3" s="1168" t="s">
        <v>309</v>
      </c>
      <c r="G3" s="1168" t="s">
        <v>310</v>
      </c>
    </row>
    <row r="4" spans="1:7" ht="14">
      <c r="A4" s="1166"/>
      <c r="B4" s="531" t="s">
        <v>295</v>
      </c>
      <c r="C4" s="1169"/>
      <c r="D4" s="1169"/>
      <c r="E4" s="1087"/>
      <c r="F4" s="1087"/>
      <c r="G4" s="1169"/>
    </row>
    <row r="5" spans="1:7" ht="14">
      <c r="A5" s="1167"/>
      <c r="B5" s="531"/>
      <c r="C5" s="1170"/>
      <c r="D5" s="1170"/>
      <c r="E5" s="1088"/>
      <c r="F5" s="1088"/>
      <c r="G5" s="1170"/>
    </row>
    <row r="6" spans="1:7" ht="16.5">
      <c r="A6" s="532"/>
      <c r="B6" s="533"/>
      <c r="C6" s="533"/>
      <c r="D6" s="533"/>
      <c r="E6" s="533"/>
      <c r="F6" s="533"/>
      <c r="G6" s="533"/>
    </row>
    <row r="7" spans="1:7" ht="16.5" customHeight="1">
      <c r="A7" s="534" t="s">
        <v>652</v>
      </c>
      <c r="B7" s="59">
        <v>2234326</v>
      </c>
      <c r="C7" s="60">
        <v>1376715</v>
      </c>
      <c r="D7" s="60">
        <v>300030</v>
      </c>
      <c r="E7" s="59">
        <v>88120</v>
      </c>
      <c r="F7" s="60">
        <v>279399</v>
      </c>
      <c r="G7" s="59">
        <v>190062</v>
      </c>
    </row>
    <row r="8" spans="1:7" ht="16.5" customHeight="1">
      <c r="A8" s="534">
        <v>4</v>
      </c>
      <c r="B8" s="164">
        <v>2250350</v>
      </c>
      <c r="C8" s="59">
        <v>1378461</v>
      </c>
      <c r="D8" s="59">
        <v>310383</v>
      </c>
      <c r="E8" s="59">
        <v>88185</v>
      </c>
      <c r="F8" s="60">
        <v>281940</v>
      </c>
      <c r="G8" s="59">
        <v>191381</v>
      </c>
    </row>
    <row r="9" spans="1:7" ht="16.5" customHeight="1">
      <c r="A9" s="534">
        <v>5</v>
      </c>
      <c r="B9" s="59">
        <v>2285606</v>
      </c>
      <c r="C9" s="59">
        <v>1405957</v>
      </c>
      <c r="D9" s="59">
        <v>315486</v>
      </c>
      <c r="E9" s="59">
        <v>89772</v>
      </c>
      <c r="F9" s="60">
        <v>290993</v>
      </c>
      <c r="G9" s="59">
        <v>183398</v>
      </c>
    </row>
    <row r="10" spans="1:7" ht="16.5" customHeight="1">
      <c r="A10" s="534">
        <v>6</v>
      </c>
      <c r="B10" s="59">
        <v>2329589</v>
      </c>
      <c r="C10" s="59">
        <v>1444270</v>
      </c>
      <c r="D10" s="59">
        <v>325011</v>
      </c>
      <c r="E10" s="59">
        <v>93860</v>
      </c>
      <c r="F10" s="60">
        <v>290098</v>
      </c>
      <c r="G10" s="59">
        <v>176350</v>
      </c>
    </row>
    <row r="11" spans="1:7" ht="16.5" customHeight="1">
      <c r="A11" s="534"/>
      <c r="B11" s="59"/>
      <c r="C11" s="60"/>
      <c r="D11" s="60"/>
      <c r="E11" s="59"/>
      <c r="F11" s="60"/>
      <c r="G11" s="59"/>
    </row>
    <row r="12" spans="1:7" ht="16.5" customHeight="1">
      <c r="A12" s="534" t="s">
        <v>751</v>
      </c>
      <c r="B12" s="59">
        <v>2294123</v>
      </c>
      <c r="C12" s="59">
        <v>1420637</v>
      </c>
      <c r="D12" s="59">
        <v>322737</v>
      </c>
      <c r="E12" s="59">
        <v>92716</v>
      </c>
      <c r="F12" s="60">
        <v>281529</v>
      </c>
      <c r="G12" s="59">
        <v>176504</v>
      </c>
    </row>
    <row r="13" spans="1:7" ht="16.5" customHeight="1">
      <c r="A13" s="534">
        <v>3</v>
      </c>
      <c r="B13" s="59">
        <v>2329589</v>
      </c>
      <c r="C13" s="59">
        <v>1444270</v>
      </c>
      <c r="D13" s="59">
        <v>325011</v>
      </c>
      <c r="E13" s="59">
        <v>93860</v>
      </c>
      <c r="F13" s="60">
        <v>290098</v>
      </c>
      <c r="G13" s="59">
        <v>176350</v>
      </c>
    </row>
    <row r="14" spans="1:7" ht="16.5" customHeight="1">
      <c r="A14" s="534">
        <v>4</v>
      </c>
      <c r="B14" s="59">
        <v>2308302</v>
      </c>
      <c r="C14" s="59">
        <v>1431372</v>
      </c>
      <c r="D14" s="59">
        <v>320158</v>
      </c>
      <c r="E14" s="59">
        <v>93709</v>
      </c>
      <c r="F14" s="60">
        <v>287484</v>
      </c>
      <c r="G14" s="59">
        <v>175579</v>
      </c>
    </row>
    <row r="15" spans="1:7" ht="16.5" customHeight="1">
      <c r="A15" s="534">
        <v>5</v>
      </c>
      <c r="B15" s="59">
        <v>2317019</v>
      </c>
      <c r="C15" s="59">
        <v>1441073</v>
      </c>
      <c r="D15" s="59">
        <v>321041</v>
      </c>
      <c r="E15" s="59">
        <v>94515</v>
      </c>
      <c r="F15" s="60">
        <v>284328</v>
      </c>
      <c r="G15" s="59">
        <v>176062</v>
      </c>
    </row>
    <row r="16" spans="1:7" ht="16.5" customHeight="1">
      <c r="A16" s="534">
        <v>6</v>
      </c>
      <c r="B16" s="59">
        <v>2311570</v>
      </c>
      <c r="C16" s="59">
        <v>1437223</v>
      </c>
      <c r="D16" s="59">
        <v>320677</v>
      </c>
      <c r="E16" s="59">
        <v>94579</v>
      </c>
      <c r="F16" s="60">
        <v>284543</v>
      </c>
      <c r="G16" s="59">
        <v>174548</v>
      </c>
    </row>
    <row r="17" spans="1:7" ht="16.5" customHeight="1">
      <c r="A17" s="534">
        <v>7</v>
      </c>
      <c r="B17" s="59">
        <v>2306532</v>
      </c>
      <c r="C17" s="59">
        <v>1430696</v>
      </c>
      <c r="D17" s="59">
        <v>321515</v>
      </c>
      <c r="E17" s="59">
        <v>95031</v>
      </c>
      <c r="F17" s="60">
        <v>285246</v>
      </c>
      <c r="G17" s="59">
        <v>174044</v>
      </c>
    </row>
    <row r="18" spans="1:7" ht="16.5" customHeight="1">
      <c r="A18" s="534">
        <v>8</v>
      </c>
      <c r="B18" s="59">
        <v>2311806</v>
      </c>
      <c r="C18" s="59">
        <v>1434305</v>
      </c>
      <c r="D18" s="59">
        <v>322332</v>
      </c>
      <c r="E18" s="59">
        <v>95602</v>
      </c>
      <c r="F18" s="60">
        <v>285560</v>
      </c>
      <c r="G18" s="59">
        <v>174007</v>
      </c>
    </row>
    <row r="19" spans="1:7" ht="16.5" customHeight="1">
      <c r="A19" s="534">
        <v>9</v>
      </c>
      <c r="B19" s="59">
        <v>2346152</v>
      </c>
      <c r="C19" s="59">
        <v>1438037</v>
      </c>
      <c r="D19" s="59">
        <v>325059</v>
      </c>
      <c r="E19" s="59">
        <v>96635</v>
      </c>
      <c r="F19" s="60">
        <v>284375</v>
      </c>
      <c r="G19" s="59">
        <v>202046</v>
      </c>
    </row>
    <row r="20" spans="1:7" ht="16.5" customHeight="1">
      <c r="A20" s="534">
        <v>10</v>
      </c>
      <c r="B20" s="59">
        <v>2328699</v>
      </c>
      <c r="C20" s="59">
        <v>1446035</v>
      </c>
      <c r="D20" s="59">
        <v>325971</v>
      </c>
      <c r="E20" s="59">
        <v>97636</v>
      </c>
      <c r="F20" s="60">
        <v>285502</v>
      </c>
      <c r="G20" s="59">
        <v>173555</v>
      </c>
    </row>
    <row r="21" spans="1:7" ht="16.5" customHeight="1">
      <c r="A21" s="534">
        <v>11</v>
      </c>
      <c r="B21" s="59">
        <v>2341127</v>
      </c>
      <c r="C21" s="59">
        <v>1455354</v>
      </c>
      <c r="D21" s="59">
        <v>327837</v>
      </c>
      <c r="E21" s="59">
        <v>98543</v>
      </c>
      <c r="F21" s="60">
        <v>286011</v>
      </c>
      <c r="G21" s="59">
        <v>173382</v>
      </c>
    </row>
    <row r="22" spans="1:7" ht="16.5" customHeight="1">
      <c r="A22" s="534">
        <v>12</v>
      </c>
      <c r="B22" s="59">
        <v>2352125</v>
      </c>
      <c r="C22" s="59">
        <v>1464931</v>
      </c>
      <c r="D22" s="59">
        <v>328678</v>
      </c>
      <c r="E22" s="59">
        <v>99639</v>
      </c>
      <c r="F22" s="60">
        <v>285964</v>
      </c>
      <c r="G22" s="59">
        <v>172913</v>
      </c>
    </row>
    <row r="23" spans="1:7" ht="16.5" customHeight="1">
      <c r="A23" s="534" t="s">
        <v>692</v>
      </c>
      <c r="B23" s="59">
        <v>2332416</v>
      </c>
      <c r="C23" s="59">
        <v>1446587</v>
      </c>
      <c r="D23" s="59">
        <v>328494</v>
      </c>
      <c r="E23" s="59">
        <v>99462</v>
      </c>
      <c r="F23" s="60">
        <v>286210</v>
      </c>
      <c r="G23" s="59">
        <v>171663</v>
      </c>
    </row>
    <row r="24" spans="1:7" ht="16.5" customHeight="1">
      <c r="A24" s="493">
        <v>2</v>
      </c>
      <c r="B24" s="59">
        <v>2344277</v>
      </c>
      <c r="C24" s="59">
        <v>1457464</v>
      </c>
      <c r="D24" s="59">
        <v>329882</v>
      </c>
      <c r="E24" s="59">
        <v>99793</v>
      </c>
      <c r="F24" s="60">
        <v>286160</v>
      </c>
      <c r="G24" s="59">
        <v>170978</v>
      </c>
    </row>
    <row r="25" spans="1:7">
      <c r="A25" s="535" t="s">
        <v>302</v>
      </c>
      <c r="B25" s="535"/>
      <c r="C25" s="535"/>
      <c r="D25" s="535"/>
      <c r="E25" s="535"/>
      <c r="F25" s="535"/>
      <c r="G25" s="535"/>
    </row>
    <row r="26" spans="1:7" ht="16.5">
      <c r="A26" s="536" t="s">
        <v>311</v>
      </c>
      <c r="B26" s="537"/>
      <c r="C26" s="537"/>
      <c r="D26" s="537"/>
      <c r="E26" s="448"/>
      <c r="F26" s="538"/>
      <c r="G26" s="537"/>
    </row>
    <row r="27" spans="1:7">
      <c r="A27" s="1164" t="s">
        <v>312</v>
      </c>
      <c r="B27" s="1164"/>
      <c r="C27" s="1164"/>
      <c r="D27" s="1164"/>
      <c r="E27" s="1164"/>
      <c r="F27" s="1164"/>
      <c r="G27" s="1164"/>
    </row>
    <row r="28" spans="1:7">
      <c r="A28" s="1164"/>
      <c r="B28" s="1164"/>
      <c r="C28" s="1164"/>
      <c r="D28" s="1164"/>
      <c r="E28" s="1164"/>
      <c r="F28" s="1164"/>
      <c r="G28" s="1164"/>
    </row>
    <row r="31" spans="1:7">
      <c r="A31" s="528"/>
      <c r="B31" s="63"/>
    </row>
  </sheetData>
  <mergeCells count="8">
    <mergeCell ref="A27:G28"/>
    <mergeCell ref="A1:G1"/>
    <mergeCell ref="A3:A5"/>
    <mergeCell ref="C3:C5"/>
    <mergeCell ref="D3:D5"/>
    <mergeCell ref="E3:E5"/>
    <mergeCell ref="F3:F5"/>
    <mergeCell ref="G3:G5"/>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G28"/>
  <sheetViews>
    <sheetView view="pageBreakPreview" zoomScaleNormal="100" zoomScaleSheetLayoutView="100" workbookViewId="0">
      <selection sqref="A1:XFD1048576"/>
    </sheetView>
  </sheetViews>
  <sheetFormatPr defaultRowHeight="13"/>
  <cols>
    <col min="1" max="1" width="14.6328125" style="459" customWidth="1"/>
    <col min="2" max="4" width="9.81640625" style="459" customWidth="1"/>
    <col min="5" max="5" width="9.90625" style="459" customWidth="1"/>
    <col min="6" max="7" width="9.81640625" style="459" customWidth="1"/>
  </cols>
  <sheetData>
    <row r="1" spans="1:7" ht="16.5">
      <c r="A1" s="1048" t="s">
        <v>719</v>
      </c>
      <c r="B1" s="1163"/>
      <c r="C1" s="1163"/>
      <c r="D1" s="1163"/>
      <c r="E1" s="1163"/>
      <c r="F1" s="1163"/>
      <c r="G1" s="1163"/>
    </row>
    <row r="2" spans="1:7" ht="17" thickBot="1">
      <c r="A2" s="460"/>
      <c r="B2" s="460"/>
      <c r="C2" s="460"/>
      <c r="D2" s="460"/>
      <c r="E2" s="460"/>
      <c r="F2" s="460"/>
      <c r="G2" s="539" t="s">
        <v>253</v>
      </c>
    </row>
    <row r="3" spans="1:7" ht="14.5" thickTop="1">
      <c r="A3" s="1148" t="s">
        <v>155</v>
      </c>
      <c r="B3" s="26" t="s">
        <v>313</v>
      </c>
      <c r="C3" s="27"/>
      <c r="D3" s="27"/>
      <c r="E3" s="26" t="s">
        <v>314</v>
      </c>
      <c r="F3" s="27"/>
      <c r="G3" s="27"/>
    </row>
    <row r="4" spans="1:7" ht="14">
      <c r="A4" s="1171"/>
      <c r="B4" s="1172" t="s">
        <v>95</v>
      </c>
      <c r="C4" s="540"/>
      <c r="D4" s="540"/>
      <c r="E4" s="1172" t="s">
        <v>315</v>
      </c>
      <c r="F4" s="540"/>
      <c r="G4" s="540"/>
    </row>
    <row r="5" spans="1:7" ht="28">
      <c r="A5" s="1018"/>
      <c r="B5" s="1173"/>
      <c r="C5" s="541" t="s">
        <v>316</v>
      </c>
      <c r="D5" s="541" t="s">
        <v>317</v>
      </c>
      <c r="E5" s="1173"/>
      <c r="F5" s="541" t="s">
        <v>316</v>
      </c>
      <c r="G5" s="541" t="s">
        <v>317</v>
      </c>
    </row>
    <row r="6" spans="1:7" ht="14">
      <c r="A6" s="391"/>
      <c r="B6" s="178"/>
      <c r="C6" s="179"/>
      <c r="D6" s="179"/>
      <c r="E6" s="189"/>
      <c r="F6" s="189"/>
      <c r="G6" s="189"/>
    </row>
    <row r="7" spans="1:7" ht="17.25" customHeight="1">
      <c r="A7" s="86" t="s">
        <v>696</v>
      </c>
      <c r="B7" s="164">
        <v>28</v>
      </c>
      <c r="C7" s="59">
        <v>7</v>
      </c>
      <c r="D7" s="59">
        <v>2</v>
      </c>
      <c r="E7" s="59">
        <v>2846</v>
      </c>
      <c r="F7" s="59">
        <v>1201</v>
      </c>
      <c r="G7" s="59">
        <v>82</v>
      </c>
    </row>
    <row r="8" spans="1:7" ht="17.25" customHeight="1">
      <c r="A8" s="86">
        <v>4</v>
      </c>
      <c r="B8" s="164">
        <v>26</v>
      </c>
      <c r="C8" s="59">
        <v>6</v>
      </c>
      <c r="D8" s="59">
        <v>3</v>
      </c>
      <c r="E8" s="59">
        <v>7718</v>
      </c>
      <c r="F8" s="59">
        <v>736</v>
      </c>
      <c r="G8" s="59">
        <v>226</v>
      </c>
    </row>
    <row r="9" spans="1:7" ht="17.25" customHeight="1">
      <c r="A9" s="86">
        <v>5</v>
      </c>
      <c r="B9" s="164">
        <v>54</v>
      </c>
      <c r="C9" s="59">
        <v>6</v>
      </c>
      <c r="D9" s="59">
        <v>9</v>
      </c>
      <c r="E9" s="59">
        <v>7146</v>
      </c>
      <c r="F9" s="59">
        <v>426</v>
      </c>
      <c r="G9" s="59">
        <v>1400</v>
      </c>
    </row>
    <row r="10" spans="1:7" ht="17.25" customHeight="1">
      <c r="A10" s="86">
        <v>6</v>
      </c>
      <c r="B10" s="164">
        <v>48</v>
      </c>
      <c r="C10" s="59">
        <v>5</v>
      </c>
      <c r="D10" s="59">
        <v>3</v>
      </c>
      <c r="E10" s="59">
        <v>4495</v>
      </c>
      <c r="F10" s="59">
        <v>279</v>
      </c>
      <c r="G10" s="59">
        <v>300</v>
      </c>
    </row>
    <row r="11" spans="1:7" ht="17.25" customHeight="1">
      <c r="A11" s="86">
        <v>7</v>
      </c>
      <c r="B11" s="164">
        <v>34</v>
      </c>
      <c r="C11" s="59">
        <v>5</v>
      </c>
      <c r="D11" s="59">
        <v>5</v>
      </c>
      <c r="E11" s="59">
        <v>4324</v>
      </c>
      <c r="F11" s="59">
        <v>540</v>
      </c>
      <c r="G11" s="59">
        <v>710</v>
      </c>
    </row>
    <row r="12" spans="1:7" ht="14">
      <c r="A12" s="86"/>
      <c r="B12" s="164"/>
      <c r="C12" s="59"/>
      <c r="D12" s="59"/>
      <c r="E12" s="59"/>
      <c r="F12" s="59"/>
      <c r="G12" s="59"/>
    </row>
    <row r="13" spans="1:7" ht="17.25" customHeight="1">
      <c r="A13" s="534" t="s">
        <v>694</v>
      </c>
      <c r="B13" s="542">
        <v>2</v>
      </c>
      <c r="C13" s="542">
        <v>0</v>
      </c>
      <c r="D13" s="542">
        <v>1</v>
      </c>
      <c r="E13" s="542">
        <v>76</v>
      </c>
      <c r="F13" s="542">
        <v>0</v>
      </c>
      <c r="G13" s="542">
        <v>63</v>
      </c>
    </row>
    <row r="14" spans="1:7" ht="17.25" customHeight="1">
      <c r="A14" s="534">
        <v>4</v>
      </c>
      <c r="B14" s="542">
        <v>3</v>
      </c>
      <c r="C14" s="542">
        <v>1</v>
      </c>
      <c r="D14" s="542">
        <v>0</v>
      </c>
      <c r="E14" s="542">
        <v>764</v>
      </c>
      <c r="F14" s="542">
        <v>254</v>
      </c>
      <c r="G14" s="542">
        <v>0</v>
      </c>
    </row>
    <row r="15" spans="1:7" ht="17.25" customHeight="1">
      <c r="A15" s="534">
        <v>5</v>
      </c>
      <c r="B15" s="542">
        <v>2</v>
      </c>
      <c r="C15" s="542">
        <v>0</v>
      </c>
      <c r="D15" s="542">
        <v>0</v>
      </c>
      <c r="E15" s="542">
        <v>109</v>
      </c>
      <c r="F15" s="542">
        <v>0</v>
      </c>
      <c r="G15" s="542">
        <v>0</v>
      </c>
    </row>
    <row r="16" spans="1:7" ht="17.25" customHeight="1">
      <c r="A16" s="534">
        <v>6</v>
      </c>
      <c r="B16" s="542">
        <v>3</v>
      </c>
      <c r="C16" s="542">
        <v>0</v>
      </c>
      <c r="D16" s="542">
        <v>0</v>
      </c>
      <c r="E16" s="542">
        <v>592</v>
      </c>
      <c r="F16" s="542">
        <v>0</v>
      </c>
      <c r="G16" s="542">
        <v>0</v>
      </c>
    </row>
    <row r="17" spans="1:7" ht="17.25" customHeight="1">
      <c r="A17" s="534">
        <v>7</v>
      </c>
      <c r="B17" s="542">
        <v>4</v>
      </c>
      <c r="C17" s="542">
        <v>0</v>
      </c>
      <c r="D17" s="542">
        <v>1</v>
      </c>
      <c r="E17" s="542">
        <v>405</v>
      </c>
      <c r="F17" s="542">
        <v>0</v>
      </c>
      <c r="G17" s="542">
        <v>26</v>
      </c>
    </row>
    <row r="18" spans="1:7" ht="17.25" customHeight="1">
      <c r="A18" s="534">
        <v>8</v>
      </c>
      <c r="B18" s="542">
        <v>3</v>
      </c>
      <c r="C18" s="542">
        <v>1</v>
      </c>
      <c r="D18" s="542">
        <v>0</v>
      </c>
      <c r="E18" s="542">
        <v>102</v>
      </c>
      <c r="F18" s="542">
        <v>23</v>
      </c>
      <c r="G18" s="542">
        <v>0</v>
      </c>
    </row>
    <row r="19" spans="1:7" ht="17.25" customHeight="1">
      <c r="A19" s="534">
        <v>9</v>
      </c>
      <c r="B19" s="542">
        <v>1</v>
      </c>
      <c r="C19" s="542">
        <v>0</v>
      </c>
      <c r="D19" s="542">
        <v>0</v>
      </c>
      <c r="E19" s="542">
        <v>40</v>
      </c>
      <c r="F19" s="542">
        <v>0</v>
      </c>
      <c r="G19" s="542">
        <v>0</v>
      </c>
    </row>
    <row r="20" spans="1:7" ht="17.25" customHeight="1">
      <c r="A20" s="534">
        <v>10</v>
      </c>
      <c r="B20" s="542">
        <v>5</v>
      </c>
      <c r="C20" s="542">
        <v>1</v>
      </c>
      <c r="D20" s="542">
        <v>2</v>
      </c>
      <c r="E20" s="542">
        <v>681</v>
      </c>
      <c r="F20" s="542">
        <v>40</v>
      </c>
      <c r="G20" s="542">
        <v>496</v>
      </c>
    </row>
    <row r="21" spans="1:7" ht="17.25" customHeight="1">
      <c r="A21" s="534">
        <v>11</v>
      </c>
      <c r="B21" s="542">
        <v>1</v>
      </c>
      <c r="C21" s="542">
        <v>0</v>
      </c>
      <c r="D21" s="542">
        <v>0</v>
      </c>
      <c r="E21" s="542">
        <v>200</v>
      </c>
      <c r="F21" s="542">
        <v>0</v>
      </c>
      <c r="G21" s="542">
        <v>0</v>
      </c>
    </row>
    <row r="22" spans="1:7" ht="17.25" customHeight="1">
      <c r="A22" s="534">
        <v>12</v>
      </c>
      <c r="B22" s="542">
        <v>4</v>
      </c>
      <c r="C22" s="542">
        <v>1</v>
      </c>
      <c r="D22" s="542">
        <v>0</v>
      </c>
      <c r="E22" s="542">
        <v>230</v>
      </c>
      <c r="F22" s="542">
        <v>150</v>
      </c>
      <c r="G22" s="542">
        <v>0</v>
      </c>
    </row>
    <row r="23" spans="1:7" ht="17.25" customHeight="1">
      <c r="A23" s="534" t="s">
        <v>695</v>
      </c>
      <c r="B23" s="542">
        <v>4</v>
      </c>
      <c r="C23" s="542">
        <v>0</v>
      </c>
      <c r="D23" s="542">
        <v>2</v>
      </c>
      <c r="E23" s="542">
        <v>467</v>
      </c>
      <c r="F23" s="542">
        <v>0</v>
      </c>
      <c r="G23" s="542">
        <v>331</v>
      </c>
    </row>
    <row r="24" spans="1:7" ht="17.25" customHeight="1">
      <c r="A24" s="534">
        <v>2</v>
      </c>
      <c r="B24" s="542">
        <v>3</v>
      </c>
      <c r="C24" s="542">
        <v>0</v>
      </c>
      <c r="D24" s="542">
        <v>1</v>
      </c>
      <c r="E24" s="542">
        <v>156</v>
      </c>
      <c r="F24" s="542">
        <v>0</v>
      </c>
      <c r="G24" s="542">
        <v>40</v>
      </c>
    </row>
    <row r="25" spans="1:7" ht="17.25" customHeight="1">
      <c r="A25" s="493">
        <v>3</v>
      </c>
      <c r="B25" s="542">
        <v>4</v>
      </c>
      <c r="C25" s="542">
        <v>0</v>
      </c>
      <c r="D25" s="542">
        <v>1</v>
      </c>
      <c r="E25" s="542">
        <v>277</v>
      </c>
      <c r="F25" s="542">
        <v>0</v>
      </c>
      <c r="G25" s="542">
        <v>110</v>
      </c>
    </row>
    <row r="26" spans="1:7" ht="16.5">
      <c r="A26" s="87" t="s">
        <v>318</v>
      </c>
      <c r="B26" s="543"/>
      <c r="C26" s="543"/>
      <c r="D26" s="543"/>
      <c r="E26" s="543"/>
      <c r="F26" s="543"/>
      <c r="G26" s="543"/>
    </row>
    <row r="27" spans="1:7" ht="16.5">
      <c r="A27" s="17" t="s">
        <v>319</v>
      </c>
      <c r="B27" s="460"/>
      <c r="C27" s="460"/>
      <c r="D27" s="460"/>
      <c r="E27" s="460"/>
      <c r="F27" s="460"/>
      <c r="G27" s="460"/>
    </row>
    <row r="28" spans="1:7" ht="16.5">
      <c r="A28" s="17"/>
      <c r="B28" s="460"/>
      <c r="C28" s="460"/>
      <c r="D28" s="460"/>
      <c r="E28" s="460"/>
      <c r="F28" s="460"/>
      <c r="G28" s="460"/>
    </row>
  </sheetData>
  <mergeCells count="4">
    <mergeCell ref="A1:G1"/>
    <mergeCell ref="A3:A5"/>
    <mergeCell ref="B4:B5"/>
    <mergeCell ref="E4:E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G28"/>
  <sheetViews>
    <sheetView view="pageBreakPreview" zoomScaleNormal="100" zoomScaleSheetLayoutView="100" workbookViewId="0">
      <selection sqref="A1:XFD1048576"/>
    </sheetView>
  </sheetViews>
  <sheetFormatPr defaultRowHeight="13"/>
  <cols>
    <col min="1" max="1" width="16.6328125" style="459" customWidth="1"/>
    <col min="2" max="4" width="9.6328125" style="459" customWidth="1"/>
    <col min="5" max="5" width="9.453125" style="459" customWidth="1"/>
    <col min="6" max="6" width="11.453125" style="459" customWidth="1"/>
    <col min="7" max="7" width="12.453125" style="459" customWidth="1"/>
  </cols>
  <sheetData>
    <row r="1" spans="1:7" ht="16.5">
      <c r="A1" s="1049" t="s">
        <v>720</v>
      </c>
      <c r="B1" s="1126"/>
      <c r="C1" s="1126"/>
      <c r="D1" s="1126"/>
      <c r="E1" s="1126"/>
      <c r="F1" s="1126"/>
      <c r="G1" s="1126"/>
    </row>
    <row r="2" spans="1:7" ht="17" thickBot="1">
      <c r="A2" s="47"/>
      <c r="B2" s="47"/>
      <c r="C2" s="47"/>
      <c r="D2" s="47"/>
      <c r="E2" s="47"/>
      <c r="F2" s="47"/>
      <c r="G2" s="48" t="s">
        <v>253</v>
      </c>
    </row>
    <row r="3" spans="1:7" ht="14.5" thickTop="1">
      <c r="A3" s="64" t="s">
        <v>320</v>
      </c>
      <c r="B3" s="65" t="s">
        <v>321</v>
      </c>
      <c r="C3" s="66"/>
      <c r="D3" s="65" t="s">
        <v>322</v>
      </c>
      <c r="E3" s="66"/>
      <c r="F3" s="65" t="s">
        <v>323</v>
      </c>
      <c r="G3" s="66"/>
    </row>
    <row r="4" spans="1:7" ht="14">
      <c r="A4" s="544" t="s">
        <v>324</v>
      </c>
      <c r="B4" s="67" t="s">
        <v>325</v>
      </c>
      <c r="C4" s="67" t="s">
        <v>326</v>
      </c>
      <c r="D4" s="67" t="s">
        <v>325</v>
      </c>
      <c r="E4" s="67" t="s">
        <v>326</v>
      </c>
      <c r="F4" s="67" t="s">
        <v>325</v>
      </c>
      <c r="G4" s="67" t="s">
        <v>326</v>
      </c>
    </row>
    <row r="5" spans="1:7" ht="14">
      <c r="A5" s="545"/>
      <c r="B5" s="546"/>
      <c r="C5" s="68"/>
      <c r="D5" s="68"/>
      <c r="E5" s="68"/>
      <c r="F5" s="68"/>
      <c r="G5" s="68"/>
    </row>
    <row r="6" spans="1:7" ht="17.25" customHeight="1">
      <c r="A6" s="68" t="s">
        <v>696</v>
      </c>
      <c r="B6" s="165">
        <v>2618</v>
      </c>
      <c r="C6" s="60">
        <v>22830</v>
      </c>
      <c r="D6" s="60">
        <v>149</v>
      </c>
      <c r="E6" s="60">
        <v>2044</v>
      </c>
      <c r="F6" s="59" t="s">
        <v>653</v>
      </c>
      <c r="G6" s="59" t="s">
        <v>654</v>
      </c>
    </row>
    <row r="7" spans="1:7" ht="17.25" customHeight="1">
      <c r="A7" s="68">
        <v>4</v>
      </c>
      <c r="B7" s="165">
        <v>2254</v>
      </c>
      <c r="C7" s="60">
        <v>20700</v>
      </c>
      <c r="D7" s="60">
        <v>211</v>
      </c>
      <c r="E7" s="60">
        <v>2426</v>
      </c>
      <c r="F7" s="59" t="s">
        <v>655</v>
      </c>
      <c r="G7" s="59" t="s">
        <v>656</v>
      </c>
    </row>
    <row r="8" spans="1:7" ht="17.25" customHeight="1">
      <c r="A8" s="68">
        <v>5</v>
      </c>
      <c r="B8" s="165">
        <v>3206</v>
      </c>
      <c r="C8" s="60">
        <v>33534</v>
      </c>
      <c r="D8" s="60">
        <v>333</v>
      </c>
      <c r="E8" s="60">
        <v>3228</v>
      </c>
      <c r="F8" s="59" t="s">
        <v>657</v>
      </c>
      <c r="G8" s="59" t="s">
        <v>658</v>
      </c>
    </row>
    <row r="9" spans="1:7" ht="17.25" customHeight="1">
      <c r="A9" s="68">
        <v>6</v>
      </c>
      <c r="B9" s="165">
        <v>3324</v>
      </c>
      <c r="C9" s="60">
        <v>39555</v>
      </c>
      <c r="D9" s="60">
        <v>261</v>
      </c>
      <c r="E9" s="60">
        <v>2859</v>
      </c>
      <c r="F9" s="59" t="s">
        <v>659</v>
      </c>
      <c r="G9" s="59" t="s">
        <v>660</v>
      </c>
    </row>
    <row r="10" spans="1:7" ht="17.25" customHeight="1">
      <c r="A10" s="68">
        <v>7</v>
      </c>
      <c r="B10" s="165">
        <v>3640</v>
      </c>
      <c r="C10" s="60">
        <v>55728</v>
      </c>
      <c r="D10" s="60">
        <v>275</v>
      </c>
      <c r="E10" s="60">
        <v>2463</v>
      </c>
      <c r="F10" s="59" t="s">
        <v>853</v>
      </c>
      <c r="G10" s="59" t="s">
        <v>854</v>
      </c>
    </row>
    <row r="11" spans="1:7" ht="14">
      <c r="A11" s="68"/>
      <c r="B11" s="165"/>
      <c r="C11" s="60"/>
      <c r="D11" s="60"/>
      <c r="E11" s="60"/>
      <c r="F11" s="60"/>
      <c r="G11" s="60"/>
    </row>
    <row r="12" spans="1:7" ht="17.25" customHeight="1">
      <c r="A12" s="211" t="s">
        <v>855</v>
      </c>
      <c r="B12" s="59">
        <v>366</v>
      </c>
      <c r="C12" s="59">
        <v>3660</v>
      </c>
      <c r="D12" s="59">
        <v>14</v>
      </c>
      <c r="E12" s="59">
        <v>138</v>
      </c>
      <c r="F12" s="59">
        <v>14829</v>
      </c>
      <c r="G12" s="59">
        <v>167732</v>
      </c>
    </row>
    <row r="13" spans="1:7" ht="17.25" customHeight="1">
      <c r="A13" s="211">
        <v>4</v>
      </c>
      <c r="B13" s="59">
        <v>211</v>
      </c>
      <c r="C13" s="59">
        <v>2239</v>
      </c>
      <c r="D13" s="59">
        <v>18</v>
      </c>
      <c r="E13" s="59">
        <v>74</v>
      </c>
      <c r="F13" s="59">
        <v>14793</v>
      </c>
      <c r="G13" s="59">
        <v>166583</v>
      </c>
    </row>
    <row r="14" spans="1:7" ht="17.25" customHeight="1">
      <c r="A14" s="211">
        <v>5</v>
      </c>
      <c r="B14" s="59">
        <v>248</v>
      </c>
      <c r="C14" s="59">
        <v>3164</v>
      </c>
      <c r="D14" s="59">
        <v>17</v>
      </c>
      <c r="E14" s="59">
        <v>121</v>
      </c>
      <c r="F14" s="59">
        <v>14754</v>
      </c>
      <c r="G14" s="59">
        <v>165625</v>
      </c>
    </row>
    <row r="15" spans="1:7" ht="17.25" customHeight="1">
      <c r="A15" s="211">
        <v>6</v>
      </c>
      <c r="B15" s="59">
        <v>276</v>
      </c>
      <c r="C15" s="59">
        <v>4143</v>
      </c>
      <c r="D15" s="59">
        <v>29</v>
      </c>
      <c r="E15" s="59">
        <v>412</v>
      </c>
      <c r="F15" s="59">
        <v>14700</v>
      </c>
      <c r="G15" s="59">
        <v>165780</v>
      </c>
    </row>
    <row r="16" spans="1:7" ht="17.25" customHeight="1">
      <c r="A16" s="211">
        <v>7</v>
      </c>
      <c r="B16" s="59">
        <v>344</v>
      </c>
      <c r="C16" s="59">
        <v>5398</v>
      </c>
      <c r="D16" s="59">
        <v>20</v>
      </c>
      <c r="E16" s="59">
        <v>130</v>
      </c>
      <c r="F16" s="59">
        <v>14665</v>
      </c>
      <c r="G16" s="59">
        <v>166345</v>
      </c>
    </row>
    <row r="17" spans="1:7" ht="17.25" customHeight="1">
      <c r="A17" s="211">
        <v>8</v>
      </c>
      <c r="B17" s="59">
        <v>277</v>
      </c>
      <c r="C17" s="59">
        <v>4533</v>
      </c>
      <c r="D17" s="59">
        <v>27</v>
      </c>
      <c r="E17" s="59">
        <v>231</v>
      </c>
      <c r="F17" s="59">
        <v>14634</v>
      </c>
      <c r="G17" s="59">
        <v>166884</v>
      </c>
    </row>
    <row r="18" spans="1:7" ht="17.25" customHeight="1">
      <c r="A18" s="211">
        <v>9</v>
      </c>
      <c r="B18" s="59">
        <v>347</v>
      </c>
      <c r="C18" s="59">
        <v>5590</v>
      </c>
      <c r="D18" s="59">
        <v>20</v>
      </c>
      <c r="E18" s="59">
        <v>205</v>
      </c>
      <c r="F18" s="59">
        <v>14611</v>
      </c>
      <c r="G18" s="59">
        <v>167653</v>
      </c>
    </row>
    <row r="19" spans="1:7" ht="17.25" customHeight="1">
      <c r="A19" s="211">
        <v>10</v>
      </c>
      <c r="B19" s="59">
        <v>290</v>
      </c>
      <c r="C19" s="59">
        <v>3711</v>
      </c>
      <c r="D19" s="59">
        <v>22</v>
      </c>
      <c r="E19" s="59">
        <v>264</v>
      </c>
      <c r="F19" s="59">
        <v>14596</v>
      </c>
      <c r="G19" s="59">
        <v>167891</v>
      </c>
    </row>
    <row r="20" spans="1:7" ht="17.25" customHeight="1">
      <c r="A20" s="211">
        <v>11</v>
      </c>
      <c r="B20" s="59">
        <v>283</v>
      </c>
      <c r="C20" s="59">
        <v>4392</v>
      </c>
      <c r="D20" s="59">
        <v>27</v>
      </c>
      <c r="E20" s="59">
        <v>247</v>
      </c>
      <c r="F20" s="59">
        <v>14573</v>
      </c>
      <c r="G20" s="59">
        <v>167943</v>
      </c>
    </row>
    <row r="21" spans="1:7" ht="17.25" customHeight="1">
      <c r="A21" s="211">
        <v>12</v>
      </c>
      <c r="B21" s="59">
        <v>372</v>
      </c>
      <c r="C21" s="59">
        <v>5935</v>
      </c>
      <c r="D21" s="59">
        <v>22</v>
      </c>
      <c r="E21" s="59">
        <v>106</v>
      </c>
      <c r="F21" s="59">
        <v>14602</v>
      </c>
      <c r="G21" s="59">
        <v>169707</v>
      </c>
    </row>
    <row r="22" spans="1:7" ht="17.25" customHeight="1">
      <c r="A22" s="211" t="s">
        <v>692</v>
      </c>
      <c r="B22" s="59">
        <v>231</v>
      </c>
      <c r="C22" s="59">
        <v>3833</v>
      </c>
      <c r="D22" s="59">
        <v>12</v>
      </c>
      <c r="E22" s="59">
        <v>137</v>
      </c>
      <c r="F22" s="59">
        <v>14586</v>
      </c>
      <c r="G22" s="59">
        <v>170096</v>
      </c>
    </row>
    <row r="23" spans="1:7" ht="17.25" customHeight="1">
      <c r="A23" s="211">
        <v>2</v>
      </c>
      <c r="B23" s="59">
        <v>293</v>
      </c>
      <c r="C23" s="59">
        <v>4617</v>
      </c>
      <c r="D23" s="59">
        <v>24</v>
      </c>
      <c r="E23" s="59">
        <v>228</v>
      </c>
      <c r="F23" s="59">
        <v>14592</v>
      </c>
      <c r="G23" s="59">
        <v>171127</v>
      </c>
    </row>
    <row r="24" spans="1:7" ht="17.25" customHeight="1">
      <c r="A24" s="527">
        <v>3</v>
      </c>
      <c r="B24" s="59">
        <v>468</v>
      </c>
      <c r="C24" s="59">
        <v>8173</v>
      </c>
      <c r="D24" s="59">
        <v>37</v>
      </c>
      <c r="E24" s="59">
        <v>308</v>
      </c>
      <c r="F24" s="59">
        <v>14631</v>
      </c>
      <c r="G24" s="59">
        <v>172673</v>
      </c>
    </row>
    <row r="25" spans="1:7" ht="16.5">
      <c r="A25" s="51" t="s">
        <v>327</v>
      </c>
      <c r="B25" s="52"/>
      <c r="C25" s="52"/>
      <c r="D25" s="52"/>
      <c r="E25" s="52"/>
      <c r="F25" s="52"/>
      <c r="G25" s="52"/>
    </row>
    <row r="26" spans="1:7" ht="16.5">
      <c r="A26" s="16" t="s">
        <v>328</v>
      </c>
      <c r="B26" s="47"/>
      <c r="C26" s="47"/>
      <c r="D26" s="47"/>
      <c r="E26" s="47"/>
      <c r="F26" s="47"/>
      <c r="G26" s="47"/>
    </row>
    <row r="28" spans="1:7">
      <c r="B28" s="69"/>
      <c r="C28" s="69"/>
      <c r="D28" s="69"/>
      <c r="E28" s="69"/>
      <c r="F28" s="69"/>
      <c r="G28" s="69"/>
    </row>
  </sheetData>
  <mergeCells count="1">
    <mergeCell ref="A1:G1"/>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H33"/>
  <sheetViews>
    <sheetView view="pageBreakPreview" zoomScaleNormal="100" zoomScaleSheetLayoutView="100" workbookViewId="0">
      <selection sqref="A1:XFD1048576"/>
    </sheetView>
  </sheetViews>
  <sheetFormatPr defaultRowHeight="13"/>
  <cols>
    <col min="1" max="1" width="13.81640625" style="459" customWidth="1"/>
    <col min="2" max="2" width="11" style="459" customWidth="1"/>
    <col min="3" max="3" width="1.81640625" style="459" customWidth="1"/>
    <col min="4" max="4" width="13.81640625" style="459" customWidth="1"/>
    <col min="5" max="5" width="2.08984375" style="459" customWidth="1"/>
    <col min="6" max="6" width="14.36328125" style="459" customWidth="1"/>
  </cols>
  <sheetData>
    <row r="1" spans="1:8" ht="16.5">
      <c r="A1" s="1049" t="s">
        <v>721</v>
      </c>
      <c r="B1" s="1174"/>
      <c r="C1" s="1174"/>
      <c r="D1" s="1174"/>
      <c r="E1" s="1174"/>
      <c r="F1" s="1174"/>
    </row>
    <row r="2" spans="1:8" ht="17" thickBot="1">
      <c r="A2" s="460"/>
      <c r="B2" s="460"/>
      <c r="C2" s="460"/>
      <c r="D2" s="17"/>
      <c r="E2" s="17"/>
      <c r="F2" s="122" t="s">
        <v>329</v>
      </c>
    </row>
    <row r="3" spans="1:8" ht="14.5" thickTop="1">
      <c r="A3" s="70" t="s">
        <v>320</v>
      </c>
      <c r="B3" s="1175" t="s">
        <v>330</v>
      </c>
      <c r="C3" s="71"/>
      <c r="D3" s="1178" t="s">
        <v>331</v>
      </c>
      <c r="E3" s="239"/>
      <c r="F3" s="239"/>
    </row>
    <row r="4" spans="1:8" ht="14">
      <c r="A4" s="547"/>
      <c r="B4" s="1176"/>
      <c r="C4" s="166"/>
      <c r="D4" s="1179"/>
      <c r="E4" s="548"/>
      <c r="F4" s="549" t="s">
        <v>332</v>
      </c>
    </row>
    <row r="5" spans="1:8" ht="14">
      <c r="A5" s="72" t="s">
        <v>324</v>
      </c>
      <c r="B5" s="1177"/>
      <c r="C5" s="550"/>
      <c r="D5" s="1180"/>
      <c r="E5" s="551"/>
      <c r="F5" s="237" t="s">
        <v>333</v>
      </c>
    </row>
    <row r="6" spans="1:8" ht="14">
      <c r="A6" s="391"/>
      <c r="B6" s="178"/>
      <c r="C6" s="179"/>
      <c r="D6" s="179"/>
      <c r="E6" s="179"/>
      <c r="F6" s="391"/>
    </row>
    <row r="7" spans="1:8" ht="18" customHeight="1">
      <c r="A7" s="86" t="s">
        <v>856</v>
      </c>
      <c r="B7" s="167">
        <v>3345</v>
      </c>
      <c r="C7" s="341"/>
      <c r="D7" s="341">
        <v>149795</v>
      </c>
      <c r="E7" s="341"/>
      <c r="F7" s="552">
        <v>2.5</v>
      </c>
    </row>
    <row r="8" spans="1:8" ht="18" customHeight="1">
      <c r="A8" s="86">
        <v>4</v>
      </c>
      <c r="B8" s="167">
        <v>3419</v>
      </c>
      <c r="C8" s="341"/>
      <c r="D8" s="341">
        <v>152011</v>
      </c>
      <c r="E8" s="341"/>
      <c r="F8" s="552">
        <v>1.5</v>
      </c>
    </row>
    <row r="9" spans="1:8" ht="18" customHeight="1">
      <c r="A9" s="86">
        <v>5</v>
      </c>
      <c r="B9" s="167">
        <v>3096</v>
      </c>
      <c r="C9" s="341"/>
      <c r="D9" s="341">
        <v>146778</v>
      </c>
      <c r="E9" s="341"/>
      <c r="F9" s="552">
        <v>-3.4</v>
      </c>
    </row>
    <row r="10" spans="1:8" ht="18" customHeight="1">
      <c r="A10" s="86">
        <v>6</v>
      </c>
      <c r="B10" s="167">
        <v>3154</v>
      </c>
      <c r="C10" s="341"/>
      <c r="D10" s="341">
        <v>150293</v>
      </c>
      <c r="E10" s="341"/>
      <c r="F10" s="552">
        <v>2.4</v>
      </c>
    </row>
    <row r="11" spans="1:8" ht="18" customHeight="1">
      <c r="A11" s="86">
        <v>7</v>
      </c>
      <c r="B11" s="167">
        <v>2900</v>
      </c>
      <c r="C11" s="341"/>
      <c r="D11" s="341">
        <v>134112</v>
      </c>
      <c r="E11" s="341"/>
      <c r="F11" s="552">
        <v>-10.8</v>
      </c>
    </row>
    <row r="12" spans="1:8" ht="14">
      <c r="A12" s="86"/>
      <c r="B12" s="167"/>
      <c r="C12" s="341"/>
      <c r="D12" s="341"/>
      <c r="E12" s="341"/>
      <c r="F12" s="552"/>
    </row>
    <row r="13" spans="1:8" ht="18" customHeight="1">
      <c r="A13" s="534" t="s">
        <v>694</v>
      </c>
      <c r="B13" s="341">
        <v>259</v>
      </c>
      <c r="C13" s="341"/>
      <c r="D13" s="341">
        <v>21068</v>
      </c>
      <c r="E13" s="341"/>
      <c r="F13" s="553">
        <v>21.5</v>
      </c>
      <c r="H13" s="73"/>
    </row>
    <row r="14" spans="1:8" ht="18" customHeight="1">
      <c r="A14" s="534">
        <v>4</v>
      </c>
      <c r="B14" s="341">
        <v>276</v>
      </c>
      <c r="C14" s="341"/>
      <c r="D14" s="341">
        <v>22600</v>
      </c>
      <c r="E14" s="341"/>
      <c r="F14" s="553">
        <v>-12.7</v>
      </c>
      <c r="H14" s="73"/>
    </row>
    <row r="15" spans="1:8" ht="18" customHeight="1">
      <c r="A15" s="534">
        <v>5</v>
      </c>
      <c r="B15" s="341">
        <v>184</v>
      </c>
      <c r="C15" s="341"/>
      <c r="D15" s="341">
        <v>7824</v>
      </c>
      <c r="E15" s="341"/>
      <c r="F15" s="553">
        <v>-38.200000000000003</v>
      </c>
      <c r="H15" s="73"/>
    </row>
    <row r="16" spans="1:8" ht="18" customHeight="1">
      <c r="A16" s="534">
        <v>6</v>
      </c>
      <c r="B16" s="341">
        <v>359</v>
      </c>
      <c r="C16" s="341"/>
      <c r="D16" s="341">
        <v>19708</v>
      </c>
      <c r="E16" s="341"/>
      <c r="F16" s="553">
        <v>3.6</v>
      </c>
      <c r="H16" s="73"/>
    </row>
    <row r="17" spans="1:8" ht="18" customHeight="1">
      <c r="A17" s="534">
        <v>7</v>
      </c>
      <c r="B17" s="341">
        <v>394</v>
      </c>
      <c r="C17" s="341"/>
      <c r="D17" s="341">
        <v>17064</v>
      </c>
      <c r="E17" s="341"/>
      <c r="F17" s="553">
        <v>51.3</v>
      </c>
      <c r="H17" s="73"/>
    </row>
    <row r="18" spans="1:8" ht="18" customHeight="1">
      <c r="A18" s="534">
        <v>8</v>
      </c>
      <c r="B18" s="341">
        <v>303</v>
      </c>
      <c r="C18" s="341"/>
      <c r="D18" s="341">
        <v>11387</v>
      </c>
      <c r="E18" s="341"/>
      <c r="F18" s="553">
        <v>-37.299999999999997</v>
      </c>
      <c r="H18" s="73"/>
    </row>
    <row r="19" spans="1:8" ht="18" customHeight="1">
      <c r="A19" s="534">
        <v>9</v>
      </c>
      <c r="B19" s="341">
        <v>333</v>
      </c>
      <c r="C19" s="341"/>
      <c r="D19" s="341">
        <v>10862</v>
      </c>
      <c r="E19" s="341"/>
      <c r="F19" s="553">
        <v>-15.5</v>
      </c>
      <c r="H19" s="73"/>
    </row>
    <row r="20" spans="1:8" ht="18" customHeight="1">
      <c r="A20" s="534">
        <v>10</v>
      </c>
      <c r="B20" s="341">
        <v>266</v>
      </c>
      <c r="C20" s="341"/>
      <c r="D20" s="341">
        <v>9316</v>
      </c>
      <c r="E20" s="341"/>
      <c r="F20" s="553">
        <v>-4.5</v>
      </c>
      <c r="H20" s="73"/>
    </row>
    <row r="21" spans="1:8" ht="18" customHeight="1">
      <c r="A21" s="534">
        <v>11</v>
      </c>
      <c r="B21" s="341">
        <v>183</v>
      </c>
      <c r="C21" s="341"/>
      <c r="D21" s="341">
        <v>6037</v>
      </c>
      <c r="E21" s="341"/>
      <c r="F21" s="553">
        <v>4.5999999999999996</v>
      </c>
      <c r="H21" s="73"/>
    </row>
    <row r="22" spans="1:8" ht="18" customHeight="1">
      <c r="A22" s="534">
        <v>12</v>
      </c>
      <c r="B22" s="341">
        <v>172</v>
      </c>
      <c r="C22" s="341"/>
      <c r="D22" s="341">
        <v>6595</v>
      </c>
      <c r="E22" s="341"/>
      <c r="F22" s="553">
        <v>72.5</v>
      </c>
      <c r="H22" s="73"/>
    </row>
    <row r="23" spans="1:8" ht="18" customHeight="1">
      <c r="A23" s="534" t="s">
        <v>695</v>
      </c>
      <c r="B23" s="341">
        <v>106</v>
      </c>
      <c r="C23" s="341"/>
      <c r="D23" s="341">
        <v>3264</v>
      </c>
      <c r="E23" s="341"/>
      <c r="F23" s="553">
        <v>-34.4</v>
      </c>
      <c r="H23" s="73"/>
    </row>
    <row r="24" spans="1:8" ht="18" customHeight="1">
      <c r="A24" s="534">
        <v>2</v>
      </c>
      <c r="B24" s="341">
        <v>99</v>
      </c>
      <c r="C24" s="341"/>
      <c r="D24" s="341">
        <v>5487</v>
      </c>
      <c r="E24" s="341"/>
      <c r="F24" s="553">
        <v>9.3000000000000007</v>
      </c>
      <c r="H24" s="73"/>
    </row>
    <row r="25" spans="1:8" ht="18" customHeight="1">
      <c r="A25" s="493">
        <v>3</v>
      </c>
      <c r="B25" s="341">
        <v>225</v>
      </c>
      <c r="C25" s="341"/>
      <c r="D25" s="341">
        <v>13963</v>
      </c>
      <c r="E25" s="341"/>
      <c r="F25" s="553">
        <v>-33.700000000000003</v>
      </c>
      <c r="H25" s="73"/>
    </row>
    <row r="26" spans="1:8" ht="16.5">
      <c r="A26" s="87" t="s">
        <v>334</v>
      </c>
      <c r="B26" s="543"/>
      <c r="C26" s="543"/>
      <c r="D26" s="543"/>
      <c r="E26" s="543"/>
      <c r="F26" s="543"/>
    </row>
    <row r="27" spans="1:8" ht="16.5">
      <c r="A27" s="17"/>
      <c r="B27" s="460"/>
      <c r="C27" s="460"/>
      <c r="D27" s="460"/>
      <c r="E27" s="460"/>
      <c r="F27" s="460"/>
    </row>
    <row r="31" spans="1:8">
      <c r="B31" s="36"/>
      <c r="C31" s="36"/>
      <c r="D31" s="36"/>
      <c r="E31" s="36"/>
      <c r="F31" s="36"/>
    </row>
    <row r="33" spans="2:5">
      <c r="B33" s="36"/>
      <c r="C33" s="36"/>
      <c r="D33" s="36"/>
      <c r="E33" s="36"/>
    </row>
  </sheetData>
  <mergeCells count="3">
    <mergeCell ref="A1:F1"/>
    <mergeCell ref="B3:B5"/>
    <mergeCell ref="D3:D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pageSetUpPr fitToPage="1"/>
  </sheetPr>
  <dimension ref="A1:HE50"/>
  <sheetViews>
    <sheetView view="pageBreakPreview" zoomScaleNormal="100" zoomScaleSheetLayoutView="100" workbookViewId="0">
      <selection sqref="A1:XFD1048576"/>
    </sheetView>
  </sheetViews>
  <sheetFormatPr defaultRowHeight="13"/>
  <cols>
    <col min="1" max="1" width="14.81640625" style="555" customWidth="1"/>
    <col min="2" max="12" width="11.1796875" style="555" customWidth="1"/>
    <col min="13" max="13" width="9.453125" style="555" customWidth="1"/>
  </cols>
  <sheetData>
    <row r="1" spans="1:213" s="555" customFormat="1" ht="24.75" customHeight="1">
      <c r="A1" s="1181" t="s">
        <v>722</v>
      </c>
      <c r="B1" s="1181"/>
      <c r="C1" s="1181"/>
      <c r="D1" s="1181"/>
      <c r="E1" s="1181"/>
      <c r="F1" s="1181"/>
      <c r="G1" s="1181"/>
      <c r="H1" s="1181"/>
      <c r="I1" s="1181"/>
      <c r="J1" s="1181"/>
      <c r="K1" s="1181"/>
      <c r="L1" s="1181"/>
      <c r="M1" s="240"/>
      <c r="N1" s="240"/>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c r="AX1" s="554"/>
      <c r="AY1" s="554"/>
      <c r="AZ1" s="554"/>
      <c r="BA1" s="554"/>
      <c r="BB1" s="554"/>
      <c r="BC1" s="554"/>
      <c r="BD1" s="554"/>
      <c r="BE1" s="554"/>
      <c r="BF1" s="554"/>
      <c r="BG1" s="554"/>
      <c r="BH1" s="554"/>
      <c r="BI1" s="554"/>
      <c r="BJ1" s="554"/>
      <c r="BK1" s="554"/>
      <c r="BL1" s="554"/>
      <c r="BM1" s="554"/>
      <c r="BN1" s="554"/>
      <c r="BO1" s="554"/>
      <c r="BP1" s="554"/>
      <c r="BQ1" s="554"/>
      <c r="BR1" s="554"/>
      <c r="BS1" s="554"/>
      <c r="BT1" s="554"/>
      <c r="BU1" s="554"/>
      <c r="BV1" s="554"/>
      <c r="BW1" s="554"/>
      <c r="BX1" s="554"/>
      <c r="BY1" s="554"/>
      <c r="BZ1" s="554"/>
      <c r="CA1" s="554"/>
      <c r="CB1" s="554"/>
      <c r="CC1" s="554"/>
      <c r="CD1" s="554"/>
      <c r="CE1" s="554"/>
      <c r="CF1" s="554"/>
      <c r="CG1" s="554"/>
      <c r="CH1" s="554"/>
      <c r="CI1" s="554"/>
      <c r="CJ1" s="554"/>
      <c r="CK1" s="554"/>
      <c r="CL1" s="554"/>
      <c r="CM1" s="554"/>
      <c r="CN1" s="554"/>
      <c r="CO1" s="554"/>
      <c r="CP1" s="554"/>
      <c r="CQ1" s="554"/>
      <c r="CR1" s="554"/>
      <c r="CS1" s="554"/>
      <c r="CT1" s="554"/>
      <c r="CU1" s="554"/>
      <c r="CV1" s="554"/>
      <c r="CW1" s="554"/>
      <c r="CX1" s="554"/>
      <c r="CY1" s="554"/>
      <c r="CZ1" s="554"/>
      <c r="DA1" s="554"/>
      <c r="DB1" s="554"/>
      <c r="DC1" s="554"/>
      <c r="DD1" s="554"/>
      <c r="DE1" s="554"/>
      <c r="DF1" s="554"/>
      <c r="DG1" s="554"/>
      <c r="DH1" s="554"/>
      <c r="DI1" s="554"/>
      <c r="DJ1" s="554"/>
      <c r="DK1" s="554"/>
      <c r="DL1" s="554"/>
      <c r="DM1" s="554"/>
      <c r="DN1" s="554"/>
      <c r="DO1" s="554"/>
      <c r="DP1" s="554"/>
      <c r="DQ1" s="554"/>
      <c r="DR1" s="554"/>
      <c r="DS1" s="554"/>
      <c r="DT1" s="554"/>
      <c r="DU1" s="554"/>
      <c r="DV1" s="554"/>
      <c r="DW1" s="554"/>
      <c r="DX1" s="554"/>
      <c r="DY1" s="554"/>
      <c r="DZ1" s="554"/>
      <c r="EA1" s="554"/>
      <c r="EB1" s="554"/>
      <c r="EC1" s="554"/>
      <c r="ED1" s="554"/>
      <c r="EE1" s="554"/>
      <c r="EF1" s="554"/>
      <c r="EG1" s="554"/>
      <c r="EH1" s="554"/>
      <c r="EI1" s="554"/>
      <c r="EJ1" s="554"/>
      <c r="EK1" s="554"/>
      <c r="EL1" s="554"/>
      <c r="EM1" s="554"/>
      <c r="EN1" s="554"/>
      <c r="EO1" s="554"/>
      <c r="EP1" s="554"/>
      <c r="EQ1" s="554"/>
      <c r="ER1" s="554"/>
      <c r="ES1" s="554"/>
      <c r="ET1" s="554"/>
      <c r="EU1" s="554"/>
      <c r="EV1" s="554"/>
      <c r="EW1" s="554"/>
      <c r="EX1" s="554"/>
      <c r="EY1" s="554"/>
      <c r="EZ1" s="554"/>
      <c r="FA1" s="554"/>
      <c r="FB1" s="554"/>
      <c r="FC1" s="554"/>
      <c r="FD1" s="554"/>
      <c r="FE1" s="554"/>
      <c r="FF1" s="554"/>
      <c r="FG1" s="554"/>
      <c r="FH1" s="554"/>
      <c r="FI1" s="554"/>
      <c r="FJ1" s="554"/>
      <c r="FK1" s="554"/>
      <c r="FL1" s="554"/>
      <c r="FM1" s="554"/>
      <c r="FN1" s="554"/>
      <c r="FO1" s="554"/>
      <c r="FP1" s="554"/>
      <c r="FQ1" s="554"/>
      <c r="FR1" s="554"/>
      <c r="FS1" s="554"/>
      <c r="FT1" s="554"/>
      <c r="FU1" s="554"/>
      <c r="FV1" s="554"/>
      <c r="FW1" s="554"/>
      <c r="FX1" s="554"/>
      <c r="FY1" s="554"/>
      <c r="FZ1" s="554"/>
      <c r="GA1" s="554"/>
      <c r="GB1" s="554"/>
      <c r="GC1" s="554"/>
      <c r="GD1" s="554"/>
      <c r="GE1" s="554"/>
      <c r="GF1" s="554"/>
      <c r="GG1" s="554"/>
      <c r="GH1" s="554"/>
      <c r="GI1" s="554"/>
      <c r="GJ1" s="554"/>
      <c r="GK1" s="554"/>
      <c r="GL1" s="554"/>
      <c r="GM1" s="554"/>
      <c r="GN1" s="554"/>
      <c r="GO1" s="554"/>
      <c r="GP1" s="554"/>
      <c r="GQ1" s="554"/>
      <c r="GR1" s="554"/>
      <c r="GS1" s="554"/>
      <c r="GT1" s="554"/>
      <c r="GU1" s="554"/>
      <c r="GV1" s="554"/>
      <c r="GW1" s="554"/>
      <c r="GX1" s="554"/>
      <c r="GY1" s="554"/>
      <c r="GZ1" s="554"/>
      <c r="HA1" s="554"/>
      <c r="HB1" s="554"/>
      <c r="HC1" s="554"/>
      <c r="HD1" s="554"/>
      <c r="HE1" s="554"/>
    </row>
    <row r="2" spans="1:213" ht="17" thickBot="1">
      <c r="A2" s="556"/>
      <c r="C2" s="554"/>
      <c r="D2" s="554"/>
      <c r="E2" s="554"/>
      <c r="F2" s="554"/>
      <c r="G2" s="554"/>
      <c r="H2" s="554"/>
      <c r="I2" s="554"/>
      <c r="K2" s="554"/>
      <c r="L2" s="74" t="s">
        <v>335</v>
      </c>
    </row>
    <row r="3" spans="1:213" ht="15.75" customHeight="1" thickTop="1">
      <c r="A3" s="1182" t="s">
        <v>336</v>
      </c>
      <c r="B3" s="1185" t="s">
        <v>337</v>
      </c>
      <c r="C3" s="1186"/>
      <c r="D3" s="1186"/>
      <c r="E3" s="1186"/>
      <c r="F3" s="1186"/>
      <c r="G3" s="1186"/>
      <c r="H3" s="1186"/>
      <c r="I3" s="1186"/>
      <c r="J3" s="1186"/>
      <c r="K3" s="1186"/>
      <c r="L3" s="1187"/>
    </row>
    <row r="4" spans="1:213" ht="15.75" customHeight="1">
      <c r="A4" s="1183"/>
      <c r="B4" s="212" t="s">
        <v>338</v>
      </c>
      <c r="C4" s="213" t="s">
        <v>339</v>
      </c>
      <c r="D4" s="213" t="s">
        <v>340</v>
      </c>
      <c r="E4" s="214" t="s">
        <v>341</v>
      </c>
      <c r="F4" s="213" t="s">
        <v>342</v>
      </c>
      <c r="G4" s="213" t="s">
        <v>343</v>
      </c>
      <c r="H4" s="213" t="s">
        <v>152</v>
      </c>
      <c r="I4" s="213" t="s">
        <v>344</v>
      </c>
      <c r="J4" s="241" t="s">
        <v>345</v>
      </c>
      <c r="K4" s="215" t="s">
        <v>346</v>
      </c>
      <c r="L4" s="213" t="s">
        <v>347</v>
      </c>
    </row>
    <row r="5" spans="1:213" ht="33.75" customHeight="1">
      <c r="A5" s="1183"/>
      <c r="B5" s="557" t="s">
        <v>348</v>
      </c>
      <c r="C5" s="168"/>
      <c r="D5" s="168"/>
      <c r="E5" s="168" t="s">
        <v>349</v>
      </c>
      <c r="F5" s="168" t="s">
        <v>350</v>
      </c>
      <c r="G5" s="168" t="s">
        <v>351</v>
      </c>
      <c r="H5" s="168"/>
      <c r="I5" s="169"/>
      <c r="J5" s="242"/>
      <c r="K5" s="558" t="s">
        <v>352</v>
      </c>
      <c r="L5" s="168"/>
    </row>
    <row r="6" spans="1:213" ht="38.5" customHeight="1">
      <c r="A6" s="1184"/>
      <c r="B6" s="559" t="s">
        <v>353</v>
      </c>
      <c r="C6" s="168" t="s">
        <v>354</v>
      </c>
      <c r="D6" s="168" t="s">
        <v>355</v>
      </c>
      <c r="E6" s="170" t="s">
        <v>355</v>
      </c>
      <c r="F6" s="168" t="s">
        <v>355</v>
      </c>
      <c r="G6" s="168" t="s">
        <v>356</v>
      </c>
      <c r="H6" s="168" t="s">
        <v>357</v>
      </c>
      <c r="I6" s="168" t="s">
        <v>354</v>
      </c>
      <c r="J6" s="560" t="s">
        <v>354</v>
      </c>
      <c r="K6" s="561" t="s">
        <v>354</v>
      </c>
      <c r="L6" s="168" t="s">
        <v>354</v>
      </c>
    </row>
    <row r="7" spans="1:213" ht="16.5">
      <c r="A7" s="562"/>
      <c r="B7" s="563"/>
      <c r="C7" s="563"/>
      <c r="D7" s="563"/>
      <c r="E7" s="563"/>
      <c r="F7" s="563"/>
      <c r="G7" s="563"/>
      <c r="H7" s="563"/>
      <c r="I7" s="563"/>
      <c r="J7" s="563"/>
      <c r="K7" s="563"/>
      <c r="L7" s="563"/>
    </row>
    <row r="8" spans="1:213" ht="18" customHeight="1">
      <c r="A8" s="75" t="s">
        <v>696</v>
      </c>
      <c r="B8" s="564">
        <v>2019</v>
      </c>
      <c r="C8" s="564">
        <v>529</v>
      </c>
      <c r="D8" s="564">
        <v>121</v>
      </c>
      <c r="E8" s="565" t="s">
        <v>648</v>
      </c>
      <c r="F8" s="564">
        <v>693</v>
      </c>
      <c r="G8" s="564">
        <v>217</v>
      </c>
      <c r="H8" s="564">
        <v>232</v>
      </c>
      <c r="I8" s="564">
        <v>173</v>
      </c>
      <c r="J8" s="564">
        <v>680</v>
      </c>
      <c r="K8" s="566">
        <v>653</v>
      </c>
      <c r="L8" s="566">
        <v>351</v>
      </c>
    </row>
    <row r="9" spans="1:213" ht="18" customHeight="1">
      <c r="A9" s="75">
        <v>4</v>
      </c>
      <c r="B9" s="564">
        <v>2030</v>
      </c>
      <c r="C9" s="564">
        <v>557</v>
      </c>
      <c r="D9" s="564">
        <v>134</v>
      </c>
      <c r="E9" s="565" t="s">
        <v>649</v>
      </c>
      <c r="F9" s="564">
        <v>581</v>
      </c>
      <c r="G9" s="564">
        <v>221</v>
      </c>
      <c r="H9" s="564">
        <v>229</v>
      </c>
      <c r="I9" s="564">
        <v>176</v>
      </c>
      <c r="J9" s="564">
        <v>695</v>
      </c>
      <c r="K9" s="566">
        <v>720</v>
      </c>
      <c r="L9" s="566">
        <v>322</v>
      </c>
    </row>
    <row r="10" spans="1:213" ht="18" customHeight="1">
      <c r="A10" s="75">
        <v>5</v>
      </c>
      <c r="B10" s="564">
        <v>2101</v>
      </c>
      <c r="C10" s="564">
        <v>578</v>
      </c>
      <c r="D10" s="564">
        <v>138</v>
      </c>
      <c r="E10" s="565" t="s">
        <v>650</v>
      </c>
      <c r="F10" s="564">
        <v>618</v>
      </c>
      <c r="G10" s="564">
        <v>250</v>
      </c>
      <c r="H10" s="564">
        <v>292</v>
      </c>
      <c r="I10" s="564">
        <v>198</v>
      </c>
      <c r="J10" s="564">
        <v>742</v>
      </c>
      <c r="K10" s="566">
        <v>729</v>
      </c>
      <c r="L10" s="566">
        <v>341</v>
      </c>
    </row>
    <row r="11" spans="1:213" ht="18" customHeight="1">
      <c r="A11" s="75">
        <v>6</v>
      </c>
      <c r="B11" s="564">
        <v>2565</v>
      </c>
      <c r="C11" s="564">
        <v>594</v>
      </c>
      <c r="D11" s="564">
        <v>140</v>
      </c>
      <c r="E11" s="565" t="s">
        <v>651</v>
      </c>
      <c r="F11" s="564">
        <v>850</v>
      </c>
      <c r="G11" s="564">
        <v>264</v>
      </c>
      <c r="H11" s="564">
        <v>285</v>
      </c>
      <c r="I11" s="564">
        <v>250</v>
      </c>
      <c r="J11" s="564">
        <v>773</v>
      </c>
      <c r="K11" s="566">
        <v>765</v>
      </c>
      <c r="L11" s="566">
        <v>338</v>
      </c>
    </row>
    <row r="12" spans="1:213" ht="18" customHeight="1">
      <c r="A12" s="75">
        <v>7</v>
      </c>
      <c r="B12" s="564">
        <v>4477</v>
      </c>
      <c r="C12" s="564">
        <v>636</v>
      </c>
      <c r="D12" s="564">
        <v>152</v>
      </c>
      <c r="E12" s="565">
        <v>215</v>
      </c>
      <c r="F12" s="564">
        <v>1010</v>
      </c>
      <c r="G12" s="564">
        <v>268</v>
      </c>
      <c r="H12" s="564">
        <v>321</v>
      </c>
      <c r="I12" s="564">
        <v>253</v>
      </c>
      <c r="J12" s="564">
        <v>783</v>
      </c>
      <c r="K12" s="566">
        <v>808</v>
      </c>
      <c r="L12" s="566">
        <v>378</v>
      </c>
    </row>
    <row r="13" spans="1:213" ht="18" customHeight="1">
      <c r="A13" s="75"/>
      <c r="B13" s="564"/>
      <c r="C13" s="564"/>
      <c r="D13" s="564"/>
      <c r="E13" s="567"/>
      <c r="F13" s="564"/>
      <c r="G13" s="564"/>
      <c r="H13" s="564"/>
      <c r="I13" s="564"/>
      <c r="J13" s="564"/>
      <c r="K13" s="566"/>
      <c r="L13" s="566"/>
    </row>
    <row r="14" spans="1:213" ht="18" customHeight="1">
      <c r="A14" s="568" t="s">
        <v>857</v>
      </c>
      <c r="B14" s="569">
        <v>4947</v>
      </c>
      <c r="C14" s="570">
        <v>646</v>
      </c>
      <c r="D14" s="570">
        <v>126</v>
      </c>
      <c r="E14" s="565" t="s">
        <v>682</v>
      </c>
      <c r="F14" s="571">
        <v>938</v>
      </c>
      <c r="G14" s="571">
        <v>275</v>
      </c>
      <c r="H14" s="572">
        <v>333</v>
      </c>
      <c r="I14" s="573">
        <v>188</v>
      </c>
      <c r="J14" s="571">
        <v>1100</v>
      </c>
      <c r="K14" s="571">
        <v>738</v>
      </c>
      <c r="L14" s="571">
        <v>367</v>
      </c>
    </row>
    <row r="15" spans="1:213" ht="18" customHeight="1">
      <c r="A15" s="568">
        <v>12</v>
      </c>
      <c r="B15" s="569">
        <v>4974</v>
      </c>
      <c r="C15" s="570">
        <v>646</v>
      </c>
      <c r="D15" s="570">
        <v>134</v>
      </c>
      <c r="E15" s="565">
        <v>201</v>
      </c>
      <c r="F15" s="571">
        <v>938</v>
      </c>
      <c r="G15" s="571">
        <v>275</v>
      </c>
      <c r="H15" s="572">
        <v>333</v>
      </c>
      <c r="I15" s="573">
        <v>194</v>
      </c>
      <c r="J15" s="571">
        <v>1140</v>
      </c>
      <c r="K15" s="571">
        <v>681</v>
      </c>
      <c r="L15" s="571">
        <v>400</v>
      </c>
    </row>
    <row r="16" spans="1:213" ht="18" customHeight="1">
      <c r="A16" s="568" t="s">
        <v>695</v>
      </c>
      <c r="B16" s="569">
        <v>4974</v>
      </c>
      <c r="C16" s="570">
        <v>603</v>
      </c>
      <c r="D16" s="570">
        <v>159</v>
      </c>
      <c r="E16" s="565">
        <v>256</v>
      </c>
      <c r="F16" s="571">
        <v>992</v>
      </c>
      <c r="G16" s="571">
        <v>275</v>
      </c>
      <c r="H16" s="572">
        <v>327</v>
      </c>
      <c r="I16" s="573">
        <v>215</v>
      </c>
      <c r="J16" s="571">
        <v>692</v>
      </c>
      <c r="K16" s="571">
        <v>651</v>
      </c>
      <c r="L16" s="571">
        <v>412</v>
      </c>
    </row>
    <row r="17" spans="1:13" ht="18" customHeight="1">
      <c r="A17" s="568">
        <v>2</v>
      </c>
      <c r="B17" s="569">
        <v>4974</v>
      </c>
      <c r="C17" s="570">
        <v>618</v>
      </c>
      <c r="D17" s="570">
        <v>160</v>
      </c>
      <c r="E17" s="565">
        <v>253</v>
      </c>
      <c r="F17" s="571">
        <v>1014</v>
      </c>
      <c r="G17" s="571">
        <v>275</v>
      </c>
      <c r="H17" s="572">
        <v>327</v>
      </c>
      <c r="I17" s="573">
        <v>208</v>
      </c>
      <c r="J17" s="571">
        <v>617</v>
      </c>
      <c r="K17" s="571">
        <v>735</v>
      </c>
      <c r="L17" s="571">
        <v>389</v>
      </c>
    </row>
    <row r="18" spans="1:13" ht="18" customHeight="1">
      <c r="A18" s="568">
        <v>3</v>
      </c>
      <c r="B18" s="569">
        <v>4812</v>
      </c>
      <c r="C18" s="570">
        <v>603</v>
      </c>
      <c r="D18" s="570">
        <v>135</v>
      </c>
      <c r="E18" s="574">
        <v>270</v>
      </c>
      <c r="F18" s="571">
        <v>992</v>
      </c>
      <c r="G18" s="571">
        <v>277</v>
      </c>
      <c r="H18" s="572">
        <v>338</v>
      </c>
      <c r="I18" s="573">
        <v>208</v>
      </c>
      <c r="J18" s="571">
        <v>535</v>
      </c>
      <c r="K18" s="571">
        <v>737</v>
      </c>
      <c r="L18" s="571">
        <v>394</v>
      </c>
    </row>
    <row r="19" spans="1:13" ht="18" customHeight="1">
      <c r="A19" s="575" t="s">
        <v>694</v>
      </c>
      <c r="B19" s="576">
        <v>3921</v>
      </c>
      <c r="C19" s="577">
        <v>627</v>
      </c>
      <c r="D19" s="577">
        <v>185</v>
      </c>
      <c r="E19" s="578">
        <v>237</v>
      </c>
      <c r="F19" s="579">
        <v>1068</v>
      </c>
      <c r="G19" s="579">
        <v>264</v>
      </c>
      <c r="H19" s="580">
        <v>294</v>
      </c>
      <c r="I19" s="581">
        <v>393</v>
      </c>
      <c r="J19" s="579">
        <v>596</v>
      </c>
      <c r="K19" s="582">
        <v>728</v>
      </c>
      <c r="L19" s="579">
        <v>366</v>
      </c>
    </row>
    <row r="20" spans="1:13" ht="18" customHeight="1">
      <c r="A20" s="583" t="s">
        <v>858</v>
      </c>
      <c r="B20" s="576">
        <v>5108</v>
      </c>
      <c r="C20" s="584">
        <v>542</v>
      </c>
      <c r="D20" s="584">
        <v>146</v>
      </c>
      <c r="E20" s="585">
        <v>270</v>
      </c>
      <c r="F20" s="586">
        <v>970</v>
      </c>
      <c r="G20" s="586">
        <v>261</v>
      </c>
      <c r="H20" s="587">
        <v>316</v>
      </c>
      <c r="I20" s="588">
        <v>199</v>
      </c>
      <c r="J20" s="586">
        <v>814</v>
      </c>
      <c r="K20" s="586">
        <v>832</v>
      </c>
      <c r="L20" s="586">
        <v>364</v>
      </c>
    </row>
    <row r="21" spans="1:13" ht="16.5">
      <c r="B21" s="589"/>
      <c r="C21" s="590"/>
      <c r="D21" s="590"/>
      <c r="E21" s="590"/>
      <c r="F21" s="590"/>
      <c r="G21" s="590"/>
      <c r="H21" s="591"/>
      <c r="K21" s="590"/>
      <c r="L21" s="592"/>
      <c r="M21" s="590"/>
    </row>
    <row r="22" spans="1:13" ht="17" thickBot="1">
      <c r="A22" s="556"/>
      <c r="C22" s="554"/>
      <c r="D22" s="554"/>
      <c r="E22" s="554"/>
      <c r="F22" s="554"/>
      <c r="G22" s="554"/>
      <c r="H22" s="554"/>
      <c r="J22" s="74" t="s">
        <v>335</v>
      </c>
      <c r="K22" s="554"/>
      <c r="L22" s="554"/>
      <c r="M22" s="76"/>
    </row>
    <row r="23" spans="1:13" ht="21" customHeight="1" thickTop="1">
      <c r="A23" s="1182" t="s">
        <v>336</v>
      </c>
      <c r="B23" s="77" t="s">
        <v>358</v>
      </c>
      <c r="C23" s="78" t="s">
        <v>359</v>
      </c>
      <c r="D23" s="78" t="s">
        <v>360</v>
      </c>
      <c r="E23" s="78" t="s">
        <v>361</v>
      </c>
      <c r="F23" s="79" t="s">
        <v>362</v>
      </c>
      <c r="G23" s="80" t="s">
        <v>363</v>
      </c>
      <c r="H23" s="1188" t="s">
        <v>364</v>
      </c>
      <c r="I23" s="1189"/>
      <c r="J23" s="81" t="s">
        <v>365</v>
      </c>
    </row>
    <row r="24" spans="1:13" ht="21" customHeight="1">
      <c r="A24" s="1183"/>
      <c r="B24" s="213" t="s">
        <v>366</v>
      </c>
      <c r="C24" s="1190" t="s">
        <v>367</v>
      </c>
      <c r="D24" s="213" t="s">
        <v>368</v>
      </c>
      <c r="E24" s="1192" t="s">
        <v>859</v>
      </c>
      <c r="F24" s="212" t="s">
        <v>369</v>
      </c>
      <c r="G24" s="213" t="s">
        <v>370</v>
      </c>
      <c r="H24" s="1194" t="s">
        <v>860</v>
      </c>
      <c r="I24" s="1195"/>
      <c r="J24" s="1196" t="s">
        <v>371</v>
      </c>
      <c r="K24" s="589"/>
    </row>
    <row r="25" spans="1:13" ht="33.75" customHeight="1">
      <c r="A25" s="1183"/>
      <c r="B25" s="168" t="s">
        <v>372</v>
      </c>
      <c r="C25" s="1191"/>
      <c r="D25" s="168" t="s">
        <v>373</v>
      </c>
      <c r="E25" s="1193"/>
      <c r="F25" s="593" t="s">
        <v>686</v>
      </c>
      <c r="G25" s="169" t="s">
        <v>374</v>
      </c>
      <c r="H25" s="82" t="s">
        <v>375</v>
      </c>
      <c r="I25" s="82" t="s">
        <v>376</v>
      </c>
      <c r="J25" s="1197"/>
      <c r="K25" s="589"/>
    </row>
    <row r="26" spans="1:13" ht="33.75" customHeight="1">
      <c r="A26" s="1184"/>
      <c r="B26" s="169" t="s">
        <v>377</v>
      </c>
      <c r="C26" s="168" t="s">
        <v>378</v>
      </c>
      <c r="D26" s="168" t="s">
        <v>379</v>
      </c>
      <c r="E26" s="168" t="s">
        <v>380</v>
      </c>
      <c r="F26" s="560" t="s">
        <v>638</v>
      </c>
      <c r="G26" s="169" t="s">
        <v>381</v>
      </c>
      <c r="H26" s="83" t="s">
        <v>382</v>
      </c>
      <c r="I26" s="83" t="s">
        <v>383</v>
      </c>
      <c r="J26" s="594" t="s">
        <v>383</v>
      </c>
      <c r="K26" s="589"/>
    </row>
    <row r="27" spans="1:13" ht="16.5">
      <c r="A27" s="562"/>
      <c r="B27" s="563"/>
      <c r="C27" s="563"/>
      <c r="D27" s="563"/>
      <c r="E27" s="563"/>
      <c r="F27" s="563"/>
      <c r="G27" s="563"/>
      <c r="H27" s="590"/>
      <c r="I27" s="590"/>
      <c r="J27" s="563"/>
      <c r="K27" s="590"/>
      <c r="L27" s="590"/>
    </row>
    <row r="28" spans="1:13" ht="18" customHeight="1">
      <c r="A28" s="75" t="s">
        <v>696</v>
      </c>
      <c r="B28" s="567">
        <v>4304</v>
      </c>
      <c r="C28" s="567">
        <v>1690</v>
      </c>
      <c r="D28" s="567">
        <v>364</v>
      </c>
      <c r="E28" s="565">
        <v>3269</v>
      </c>
      <c r="F28" s="567">
        <v>1848</v>
      </c>
      <c r="G28" s="567">
        <v>155</v>
      </c>
      <c r="H28" s="565">
        <v>442652</v>
      </c>
      <c r="I28" s="565">
        <v>82141</v>
      </c>
      <c r="J28" s="567">
        <v>6327</v>
      </c>
      <c r="K28" s="590"/>
      <c r="L28" s="590"/>
      <c r="M28" s="590"/>
    </row>
    <row r="29" spans="1:13" ht="18" customHeight="1">
      <c r="A29" s="75">
        <v>4</v>
      </c>
      <c r="B29" s="567">
        <v>4354</v>
      </c>
      <c r="C29" s="567">
        <v>1992</v>
      </c>
      <c r="D29" s="567">
        <v>383</v>
      </c>
      <c r="E29" s="565">
        <v>3226</v>
      </c>
      <c r="F29" s="567">
        <v>1759</v>
      </c>
      <c r="G29" s="567">
        <v>171</v>
      </c>
      <c r="H29" s="565">
        <v>442652</v>
      </c>
      <c r="I29" s="565">
        <v>82141</v>
      </c>
      <c r="J29" s="567">
        <v>6075</v>
      </c>
      <c r="K29" s="590"/>
      <c r="L29" s="590"/>
      <c r="M29" s="590"/>
    </row>
    <row r="30" spans="1:13" ht="18" customHeight="1">
      <c r="A30" s="75">
        <v>5</v>
      </c>
      <c r="B30" s="567">
        <v>4328</v>
      </c>
      <c r="C30" s="567">
        <v>2142</v>
      </c>
      <c r="D30" s="567">
        <v>410</v>
      </c>
      <c r="E30" s="565">
        <v>3629</v>
      </c>
      <c r="F30" s="567">
        <v>1848</v>
      </c>
      <c r="G30" s="567">
        <v>179</v>
      </c>
      <c r="H30" s="565">
        <v>442652</v>
      </c>
      <c r="I30" s="565">
        <v>82141</v>
      </c>
      <c r="J30" s="567">
        <v>6403</v>
      </c>
      <c r="K30" s="590"/>
      <c r="L30" s="590"/>
      <c r="M30" s="590"/>
    </row>
    <row r="31" spans="1:13" ht="18" customHeight="1">
      <c r="A31" s="75">
        <v>6</v>
      </c>
      <c r="B31" s="567">
        <v>3871</v>
      </c>
      <c r="C31" s="567">
        <v>2217</v>
      </c>
      <c r="D31" s="567">
        <v>414</v>
      </c>
      <c r="E31" s="565">
        <v>3934</v>
      </c>
      <c r="F31" s="567">
        <v>845</v>
      </c>
      <c r="G31" s="567">
        <v>185</v>
      </c>
      <c r="H31" s="565">
        <v>452706</v>
      </c>
      <c r="I31" s="565">
        <v>82141</v>
      </c>
      <c r="J31" s="567">
        <v>6433</v>
      </c>
      <c r="K31" s="590"/>
      <c r="L31" s="590"/>
      <c r="M31" s="590"/>
    </row>
    <row r="32" spans="1:13" ht="18" customHeight="1">
      <c r="A32" s="75">
        <v>7</v>
      </c>
      <c r="B32" s="567">
        <v>3881</v>
      </c>
      <c r="C32" s="567">
        <v>2322</v>
      </c>
      <c r="D32" s="567">
        <v>434</v>
      </c>
      <c r="E32" s="565">
        <v>3546</v>
      </c>
      <c r="F32" s="567">
        <v>859</v>
      </c>
      <c r="G32" s="567">
        <v>185</v>
      </c>
      <c r="H32" s="565">
        <v>334200</v>
      </c>
      <c r="I32" s="565">
        <v>82500</v>
      </c>
      <c r="J32" s="567">
        <v>6433</v>
      </c>
      <c r="K32" s="590"/>
      <c r="L32" s="590"/>
      <c r="M32" s="590"/>
    </row>
    <row r="33" spans="1:13" ht="18" customHeight="1">
      <c r="A33" s="595"/>
      <c r="B33" s="171"/>
      <c r="C33" s="567"/>
      <c r="D33" s="567"/>
      <c r="E33" s="565"/>
      <c r="F33" s="567"/>
      <c r="G33" s="567"/>
      <c r="H33" s="567"/>
      <c r="I33" s="567"/>
      <c r="J33" s="567"/>
      <c r="K33" s="590"/>
      <c r="L33" s="590"/>
      <c r="M33" s="590"/>
    </row>
    <row r="34" spans="1:13" ht="18" customHeight="1">
      <c r="A34" s="568" t="s">
        <v>857</v>
      </c>
      <c r="B34" s="596">
        <v>3897</v>
      </c>
      <c r="C34" s="597">
        <v>2286</v>
      </c>
      <c r="D34" s="597">
        <v>463</v>
      </c>
      <c r="E34" s="597">
        <v>3657</v>
      </c>
      <c r="F34" s="597">
        <v>859</v>
      </c>
      <c r="G34" s="597">
        <v>178</v>
      </c>
      <c r="H34" s="597">
        <v>334200</v>
      </c>
      <c r="I34" s="597">
        <v>82500</v>
      </c>
      <c r="J34" s="598">
        <v>6433</v>
      </c>
      <c r="K34" s="599"/>
      <c r="L34" s="599"/>
      <c r="M34" s="599"/>
    </row>
    <row r="35" spans="1:13" ht="18" customHeight="1">
      <c r="A35" s="568">
        <v>12</v>
      </c>
      <c r="B35" s="596">
        <v>3892</v>
      </c>
      <c r="C35" s="597">
        <v>2280</v>
      </c>
      <c r="D35" s="597">
        <v>416</v>
      </c>
      <c r="E35" s="597">
        <v>3657</v>
      </c>
      <c r="F35" s="597">
        <v>859</v>
      </c>
      <c r="G35" s="597">
        <v>168</v>
      </c>
      <c r="H35" s="597">
        <v>334200</v>
      </c>
      <c r="I35" s="597">
        <v>82500</v>
      </c>
      <c r="J35" s="598">
        <v>6433</v>
      </c>
      <c r="K35" s="599"/>
      <c r="L35" s="599"/>
      <c r="M35" s="599"/>
    </row>
    <row r="36" spans="1:13" ht="18" customHeight="1">
      <c r="A36" s="568" t="s">
        <v>695</v>
      </c>
      <c r="B36" s="596">
        <v>3895</v>
      </c>
      <c r="C36" s="597">
        <v>2226</v>
      </c>
      <c r="D36" s="597">
        <v>463</v>
      </c>
      <c r="E36" s="597">
        <v>3990</v>
      </c>
      <c r="F36" s="597">
        <v>859</v>
      </c>
      <c r="G36" s="597">
        <v>158</v>
      </c>
      <c r="H36" s="597">
        <v>334200</v>
      </c>
      <c r="I36" s="597">
        <v>82500</v>
      </c>
      <c r="J36" s="598">
        <v>6433</v>
      </c>
      <c r="K36" s="599"/>
      <c r="L36" s="599"/>
      <c r="M36" s="599"/>
    </row>
    <row r="37" spans="1:13" ht="18" customHeight="1">
      <c r="A37" s="568">
        <v>2</v>
      </c>
      <c r="B37" s="596">
        <v>3893</v>
      </c>
      <c r="C37" s="597">
        <v>2226</v>
      </c>
      <c r="D37" s="597">
        <v>463</v>
      </c>
      <c r="E37" s="597">
        <v>3990</v>
      </c>
      <c r="F37" s="597">
        <v>859</v>
      </c>
      <c r="G37" s="597">
        <v>161</v>
      </c>
      <c r="H37" s="597">
        <v>334200</v>
      </c>
      <c r="I37" s="597">
        <v>82500</v>
      </c>
      <c r="J37" s="598">
        <v>6433</v>
      </c>
      <c r="K37" s="599"/>
      <c r="L37" s="599"/>
      <c r="M37" s="599"/>
    </row>
    <row r="38" spans="1:13" ht="18" customHeight="1">
      <c r="A38" s="568">
        <v>3</v>
      </c>
      <c r="B38" s="596">
        <v>3890</v>
      </c>
      <c r="C38" s="597">
        <v>2988</v>
      </c>
      <c r="D38" s="597">
        <v>485</v>
      </c>
      <c r="E38" s="597">
        <v>3990</v>
      </c>
      <c r="F38" s="597">
        <v>925</v>
      </c>
      <c r="G38" s="597">
        <v>198</v>
      </c>
      <c r="H38" s="597">
        <v>334200</v>
      </c>
      <c r="I38" s="597">
        <v>82500</v>
      </c>
      <c r="J38" s="598">
        <v>6433</v>
      </c>
      <c r="K38" s="599"/>
      <c r="L38" s="599"/>
      <c r="M38" s="599"/>
    </row>
    <row r="39" spans="1:13" ht="18" customHeight="1">
      <c r="A39" s="575" t="s">
        <v>694</v>
      </c>
      <c r="B39" s="600">
        <v>3866</v>
      </c>
      <c r="C39" s="582">
        <v>2328</v>
      </c>
      <c r="D39" s="582">
        <v>432</v>
      </c>
      <c r="E39" s="582">
        <v>3323</v>
      </c>
      <c r="F39" s="582">
        <v>859</v>
      </c>
      <c r="G39" s="582">
        <v>192</v>
      </c>
      <c r="H39" s="582">
        <v>452706</v>
      </c>
      <c r="I39" s="582">
        <v>82141</v>
      </c>
      <c r="J39" s="601">
        <v>6433</v>
      </c>
      <c r="K39" s="599"/>
      <c r="L39" s="599"/>
      <c r="M39" s="599"/>
    </row>
    <row r="40" spans="1:13" ht="18" customHeight="1">
      <c r="A40" s="583" t="s">
        <v>858</v>
      </c>
      <c r="B40" s="602">
        <v>9892</v>
      </c>
      <c r="C40" s="582">
        <v>2555</v>
      </c>
      <c r="D40" s="582">
        <v>492</v>
      </c>
      <c r="E40" s="582">
        <v>5256</v>
      </c>
      <c r="F40" s="582">
        <v>950</v>
      </c>
      <c r="G40" s="582">
        <v>182</v>
      </c>
      <c r="H40" s="582">
        <v>362604</v>
      </c>
      <c r="I40" s="582">
        <v>240426</v>
      </c>
      <c r="J40" s="601">
        <v>7534</v>
      </c>
      <c r="K40" s="599"/>
      <c r="L40" s="599"/>
      <c r="M40" s="599"/>
    </row>
    <row r="41" spans="1:13" ht="16.5">
      <c r="A41" s="603"/>
      <c r="B41" s="234" t="s">
        <v>384</v>
      </c>
      <c r="C41" s="599"/>
      <c r="D41" s="599"/>
      <c r="E41" s="599"/>
      <c r="F41" s="599"/>
      <c r="G41" s="599"/>
      <c r="H41" s="604"/>
      <c r="I41" s="603"/>
      <c r="J41" s="599"/>
      <c r="K41" s="605"/>
      <c r="L41" s="599"/>
      <c r="M41" s="599" t="s">
        <v>385</v>
      </c>
    </row>
    <row r="42" spans="1:13" ht="16.5">
      <c r="A42" s="603"/>
      <c r="B42" s="603" t="s">
        <v>386</v>
      </c>
      <c r="C42" s="599"/>
      <c r="D42" s="599"/>
      <c r="E42" s="599"/>
      <c r="F42" s="599"/>
      <c r="G42" s="599"/>
      <c r="H42" s="599"/>
      <c r="I42" s="603"/>
      <c r="J42" s="599"/>
      <c r="K42" s="599"/>
      <c r="L42" s="605"/>
      <c r="M42" s="599"/>
    </row>
    <row r="43" spans="1:13" ht="16.5">
      <c r="A43" s="603"/>
      <c r="B43" s="603" t="s">
        <v>861</v>
      </c>
      <c r="C43" s="599"/>
      <c r="D43" s="599"/>
      <c r="E43" s="599"/>
      <c r="F43" s="599"/>
      <c r="G43" s="599"/>
      <c r="H43" s="599"/>
      <c r="I43" s="603"/>
      <c r="J43" s="599"/>
      <c r="K43" s="599"/>
      <c r="L43" s="605"/>
      <c r="M43" s="599"/>
    </row>
    <row r="44" spans="1:13" ht="16.5">
      <c r="A44" s="603"/>
      <c r="B44" s="234" t="s">
        <v>387</v>
      </c>
      <c r="C44" s="603"/>
      <c r="D44" s="599"/>
      <c r="E44" s="599"/>
      <c r="F44" s="599"/>
      <c r="G44" s="599"/>
      <c r="H44" s="599"/>
      <c r="I44" s="603"/>
      <c r="J44" s="599"/>
      <c r="K44" s="599"/>
      <c r="L44" s="605"/>
      <c r="M44" s="599"/>
    </row>
    <row r="45" spans="1:13" ht="16.5">
      <c r="A45" s="603"/>
      <c r="B45" s="234" t="s">
        <v>388</v>
      </c>
      <c r="C45" s="603"/>
      <c r="D45" s="599"/>
      <c r="E45" s="599"/>
      <c r="F45" s="599"/>
      <c r="G45" s="599"/>
      <c r="H45" s="599"/>
      <c r="I45" s="599"/>
      <c r="J45" s="599"/>
      <c r="K45" s="599"/>
      <c r="L45" s="599"/>
      <c r="M45" s="599"/>
    </row>
    <row r="46" spans="1:13" ht="16.5">
      <c r="A46" s="603"/>
      <c r="B46" s="234" t="s">
        <v>389</v>
      </c>
      <c r="C46" s="603"/>
      <c r="D46" s="599"/>
      <c r="E46" s="599"/>
      <c r="F46" s="599"/>
      <c r="G46" s="599"/>
      <c r="H46" s="599"/>
      <c r="I46" s="599"/>
      <c r="J46" s="599"/>
      <c r="K46" s="599"/>
      <c r="L46" s="599"/>
      <c r="M46" s="599"/>
    </row>
    <row r="47" spans="1:13" ht="16.5">
      <c r="A47" s="603"/>
      <c r="B47" s="234" t="s">
        <v>684</v>
      </c>
      <c r="C47" s="603"/>
      <c r="D47" s="599"/>
      <c r="E47" s="599"/>
      <c r="F47" s="599"/>
      <c r="G47" s="599"/>
      <c r="H47" s="599"/>
      <c r="I47" s="599"/>
      <c r="J47" s="599"/>
      <c r="K47" s="599"/>
      <c r="L47" s="599"/>
      <c r="M47" s="599"/>
    </row>
    <row r="48" spans="1:13" ht="16.5">
      <c r="B48" s="234" t="s">
        <v>685</v>
      </c>
      <c r="C48" s="603"/>
      <c r="D48" s="599"/>
      <c r="E48" s="599"/>
      <c r="F48" s="599"/>
      <c r="G48" s="599"/>
      <c r="H48" s="599"/>
      <c r="I48" s="599"/>
      <c r="J48" s="599"/>
      <c r="K48" s="599"/>
      <c r="L48" s="599"/>
      <c r="M48" s="599"/>
    </row>
    <row r="49" spans="1:13" ht="16.5">
      <c r="A49" s="603"/>
      <c r="B49" s="603" t="s">
        <v>390</v>
      </c>
      <c r="C49" s="599"/>
      <c r="D49" s="599"/>
      <c r="E49" s="599"/>
      <c r="F49" s="599"/>
      <c r="G49" s="599"/>
      <c r="H49" s="599"/>
      <c r="I49" s="599"/>
      <c r="J49" s="599"/>
      <c r="K49" s="599"/>
      <c r="L49" s="605"/>
      <c r="M49" s="599"/>
    </row>
    <row r="50" spans="1:13" ht="16.5">
      <c r="B50" s="590"/>
      <c r="D50" s="590"/>
      <c r="E50" s="590"/>
      <c r="F50" s="590"/>
      <c r="G50" s="590"/>
      <c r="H50" s="590"/>
      <c r="I50" s="590"/>
      <c r="J50" s="590"/>
      <c r="K50" s="590"/>
      <c r="L50" s="590"/>
      <c r="M50" s="590"/>
    </row>
  </sheetData>
  <mergeCells count="9">
    <mergeCell ref="A1:L1"/>
    <mergeCell ref="A3:A6"/>
    <mergeCell ref="B3:L3"/>
    <mergeCell ref="A23:A26"/>
    <mergeCell ref="H23:I23"/>
    <mergeCell ref="C24:C25"/>
    <mergeCell ref="E24:E25"/>
    <mergeCell ref="H24:I24"/>
    <mergeCell ref="J24:J25"/>
  </mergeCells>
  <phoneticPr fontId="3"/>
  <pageMargins left="0.70866141732283472" right="0.70866141732283472" top="0.74803149606299213" bottom="0.74803149606299213"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41"/>
  <sheetViews>
    <sheetView view="pageBreakPreview" topLeftCell="A18" zoomScaleNormal="100" zoomScaleSheetLayoutView="100" workbookViewId="0">
      <selection activeCell="D1" sqref="D1"/>
    </sheetView>
  </sheetViews>
  <sheetFormatPr defaultRowHeight="13"/>
  <cols>
    <col min="1" max="1" width="14.6328125" style="253" customWidth="1"/>
    <col min="2" max="2" width="14.90625" style="253" customWidth="1"/>
    <col min="3" max="3" width="13.81640625" style="253" customWidth="1"/>
    <col min="4" max="5" width="12.90625" style="253" customWidth="1"/>
    <col min="6" max="6" width="16.1796875" style="253" customWidth="1"/>
    <col min="7" max="8" width="16.08984375" style="253" customWidth="1"/>
    <col min="9" max="14" width="17.36328125" style="253" customWidth="1"/>
    <col min="15" max="18" width="16.453125" style="253" customWidth="1"/>
    <col min="19" max="21" width="13.81640625" style="253" customWidth="1"/>
    <col min="22" max="22" width="12.81640625" style="253" customWidth="1"/>
  </cols>
  <sheetData>
    <row r="1" spans="1:24" ht="16.5">
      <c r="A1" s="252" t="s">
        <v>50</v>
      </c>
    </row>
    <row r="2" spans="1:24" ht="14.5" thickBot="1">
      <c r="A2" s="254" t="s">
        <v>51</v>
      </c>
      <c r="B2" s="255"/>
      <c r="C2" s="255"/>
      <c r="D2" s="255"/>
      <c r="E2" s="314"/>
      <c r="F2" s="255"/>
      <c r="G2" s="255"/>
      <c r="H2" s="255"/>
      <c r="I2" s="255"/>
      <c r="J2" s="255"/>
      <c r="K2" s="255"/>
      <c r="L2" s="255"/>
      <c r="M2" s="255"/>
      <c r="N2" s="5"/>
      <c r="O2" s="255"/>
      <c r="P2" s="255"/>
      <c r="Q2" s="255"/>
      <c r="R2" s="255"/>
      <c r="S2" s="255"/>
      <c r="T2" s="255"/>
      <c r="U2" s="255"/>
      <c r="V2" s="255"/>
    </row>
    <row r="3" spans="1:24" ht="13.5" thickTop="1">
      <c r="A3" s="315"/>
      <c r="B3" s="966" t="s">
        <v>0</v>
      </c>
      <c r="C3" s="1030"/>
      <c r="D3" s="966" t="s">
        <v>52</v>
      </c>
      <c r="E3" s="1030"/>
      <c r="F3" s="257" t="s">
        <v>1</v>
      </c>
      <c r="G3" s="966" t="s">
        <v>53</v>
      </c>
      <c r="H3" s="1031"/>
      <c r="I3" s="966" t="s">
        <v>2</v>
      </c>
      <c r="J3" s="990"/>
      <c r="K3" s="990"/>
      <c r="L3" s="984"/>
      <c r="M3" s="966" t="s">
        <v>3</v>
      </c>
      <c r="N3" s="1030"/>
      <c r="O3" s="966" t="s">
        <v>54</v>
      </c>
      <c r="P3" s="990"/>
      <c r="Q3" s="990"/>
      <c r="R3" s="990"/>
      <c r="S3" s="990"/>
      <c r="T3" s="990"/>
      <c r="U3" s="990"/>
      <c r="V3" s="258"/>
    </row>
    <row r="4" spans="1:24">
      <c r="A4" s="316"/>
      <c r="B4" s="1006" t="s">
        <v>55</v>
      </c>
      <c r="C4" s="317"/>
      <c r="D4" s="1008" t="s">
        <v>56</v>
      </c>
      <c r="E4" s="1009"/>
      <c r="F4" s="318"/>
      <c r="G4" s="1012" t="s">
        <v>739</v>
      </c>
      <c r="H4" s="1013"/>
      <c r="I4" s="1012" t="s">
        <v>57</v>
      </c>
      <c r="J4" s="1019"/>
      <c r="K4" s="1019"/>
      <c r="L4" s="1020"/>
      <c r="M4" s="1012" t="s">
        <v>58</v>
      </c>
      <c r="N4" s="1016"/>
      <c r="O4" s="319" t="s">
        <v>741</v>
      </c>
      <c r="P4" s="319" t="s">
        <v>742</v>
      </c>
      <c r="Q4" s="319" t="s">
        <v>773</v>
      </c>
      <c r="R4" s="319" t="s">
        <v>744</v>
      </c>
      <c r="S4" s="1002" t="s">
        <v>745</v>
      </c>
      <c r="T4" s="1003"/>
      <c r="U4" s="320" t="s">
        <v>4</v>
      </c>
      <c r="V4" s="952"/>
    </row>
    <row r="5" spans="1:24">
      <c r="A5" s="316" t="s">
        <v>5</v>
      </c>
      <c r="B5" s="1007"/>
      <c r="C5" s="321" t="s">
        <v>6</v>
      </c>
      <c r="D5" s="1010"/>
      <c r="E5" s="1011"/>
      <c r="F5" s="322" t="s">
        <v>59</v>
      </c>
      <c r="G5" s="1014"/>
      <c r="H5" s="1015"/>
      <c r="I5" s="1021"/>
      <c r="J5" s="1022"/>
      <c r="K5" s="1022"/>
      <c r="L5" s="1023"/>
      <c r="M5" s="1017"/>
      <c r="N5" s="1018"/>
      <c r="O5" s="323" t="s">
        <v>7</v>
      </c>
      <c r="P5" s="323" t="s">
        <v>7</v>
      </c>
      <c r="Q5" s="323" t="s">
        <v>7</v>
      </c>
      <c r="R5" s="323" t="s">
        <v>7</v>
      </c>
      <c r="S5" s="324" t="s">
        <v>60</v>
      </c>
      <c r="T5" s="325"/>
      <c r="U5" s="321" t="s">
        <v>8</v>
      </c>
      <c r="V5" s="997"/>
    </row>
    <row r="6" spans="1:24" ht="18.75" customHeight="1">
      <c r="A6" s="326"/>
      <c r="B6" s="1007"/>
      <c r="C6" s="321" t="s">
        <v>61</v>
      </c>
      <c r="D6" s="1024" t="s">
        <v>62</v>
      </c>
      <c r="E6" s="1027" t="s">
        <v>9</v>
      </c>
      <c r="F6" s="321" t="s">
        <v>63</v>
      </c>
      <c r="G6" s="327" t="s">
        <v>10</v>
      </c>
      <c r="H6" s="327" t="s">
        <v>11</v>
      </c>
      <c r="I6" s="1024" t="s">
        <v>64</v>
      </c>
      <c r="J6" s="1024" t="s">
        <v>65</v>
      </c>
      <c r="K6" s="1024" t="s">
        <v>66</v>
      </c>
      <c r="L6" s="1024" t="s">
        <v>67</v>
      </c>
      <c r="M6" s="1024" t="s">
        <v>12</v>
      </c>
      <c r="N6" s="1024" t="s">
        <v>13</v>
      </c>
      <c r="O6" s="328" t="s">
        <v>14</v>
      </c>
      <c r="P6" s="1000" t="s">
        <v>68</v>
      </c>
      <c r="Q6" s="1000" t="s">
        <v>68</v>
      </c>
      <c r="R6" s="328" t="s">
        <v>15</v>
      </c>
      <c r="S6" s="327" t="s">
        <v>69</v>
      </c>
      <c r="T6" s="327" t="s">
        <v>69</v>
      </c>
      <c r="U6" s="321" t="s">
        <v>750</v>
      </c>
      <c r="V6" s="997"/>
    </row>
    <row r="7" spans="1:24" ht="18.75" customHeight="1">
      <c r="A7" s="326"/>
      <c r="B7" s="329" t="s">
        <v>39</v>
      </c>
      <c r="C7" s="329" t="s">
        <v>16</v>
      </c>
      <c r="D7" s="1026"/>
      <c r="E7" s="1028"/>
      <c r="F7" s="321"/>
      <c r="G7" s="318" t="s">
        <v>70</v>
      </c>
      <c r="H7" s="318" t="s">
        <v>70</v>
      </c>
      <c r="I7" s="1025"/>
      <c r="J7" s="1025"/>
      <c r="K7" s="1025"/>
      <c r="L7" s="1025"/>
      <c r="M7" s="1029"/>
      <c r="N7" s="1029"/>
      <c r="O7" s="330" t="s">
        <v>17</v>
      </c>
      <c r="P7" s="1001"/>
      <c r="Q7" s="1001"/>
      <c r="R7" s="330" t="s">
        <v>17</v>
      </c>
      <c r="S7" s="318" t="s">
        <v>71</v>
      </c>
      <c r="T7" s="318" t="s">
        <v>72</v>
      </c>
      <c r="U7" s="321" t="s">
        <v>73</v>
      </c>
      <c r="V7" s="997"/>
    </row>
    <row r="8" spans="1:24">
      <c r="A8" s="331"/>
      <c r="B8" s="278"/>
      <c r="C8" s="278"/>
      <c r="D8" s="279"/>
      <c r="E8" s="279"/>
      <c r="F8" s="279"/>
      <c r="G8" s="279"/>
      <c r="H8" s="279"/>
      <c r="I8" s="279"/>
      <c r="J8" s="279"/>
      <c r="K8" s="279"/>
      <c r="L8" s="279"/>
      <c r="M8" s="279"/>
      <c r="N8" s="279"/>
      <c r="O8" s="278"/>
      <c r="P8" s="278"/>
      <c r="Q8" s="278"/>
      <c r="R8" s="278"/>
      <c r="S8" s="278"/>
      <c r="T8" s="278"/>
      <c r="U8" s="279"/>
      <c r="V8" s="18"/>
    </row>
    <row r="9" spans="1:24" ht="15.75" customHeight="1">
      <c r="A9" s="332" t="s">
        <v>644</v>
      </c>
      <c r="B9" s="286">
        <v>126146099</v>
      </c>
      <c r="C9" s="286">
        <v>-458566</v>
      </c>
      <c r="D9" s="6">
        <v>100</v>
      </c>
      <c r="E9" s="282" t="s">
        <v>18</v>
      </c>
      <c r="F9" s="7">
        <v>19504951</v>
      </c>
      <c r="G9" s="333">
        <v>899467</v>
      </c>
      <c r="H9" s="333">
        <v>558119</v>
      </c>
      <c r="I9" s="334">
        <v>100</v>
      </c>
      <c r="J9" s="334">
        <v>100</v>
      </c>
      <c r="K9" s="334">
        <v>100</v>
      </c>
      <c r="L9" s="334">
        <v>100</v>
      </c>
      <c r="M9" s="59">
        <v>609535</v>
      </c>
      <c r="N9" s="59">
        <v>305811</v>
      </c>
      <c r="O9" s="282">
        <v>100</v>
      </c>
      <c r="P9" s="282">
        <v>100</v>
      </c>
      <c r="Q9" s="282">
        <v>100</v>
      </c>
      <c r="R9" s="282">
        <v>100</v>
      </c>
      <c r="S9" s="285">
        <v>1883</v>
      </c>
      <c r="T9" s="285">
        <v>2070</v>
      </c>
      <c r="U9" s="285">
        <v>476</v>
      </c>
      <c r="V9" s="14"/>
    </row>
    <row r="10" spans="1:24" ht="15.75" customHeight="1">
      <c r="A10" s="332">
        <v>3</v>
      </c>
      <c r="B10" s="286">
        <v>125502290</v>
      </c>
      <c r="C10" s="286">
        <v>-643809</v>
      </c>
      <c r="D10" s="6">
        <v>105.4</v>
      </c>
      <c r="E10" s="282" t="s">
        <v>18</v>
      </c>
      <c r="F10" s="7">
        <v>19907136</v>
      </c>
      <c r="G10" s="333">
        <v>928014</v>
      </c>
      <c r="H10" s="333">
        <v>567193</v>
      </c>
      <c r="I10" s="334">
        <v>99.8</v>
      </c>
      <c r="J10" s="334">
        <v>100</v>
      </c>
      <c r="K10" s="334">
        <v>100.6</v>
      </c>
      <c r="L10" s="334">
        <v>95</v>
      </c>
      <c r="M10" s="59">
        <v>605316</v>
      </c>
      <c r="N10" s="59">
        <v>309469</v>
      </c>
      <c r="O10" s="282">
        <v>98.9</v>
      </c>
      <c r="P10" s="282">
        <v>102.1</v>
      </c>
      <c r="Q10" s="282">
        <v>102.4</v>
      </c>
      <c r="R10" s="282">
        <v>114.7</v>
      </c>
      <c r="S10" s="285">
        <v>1956</v>
      </c>
      <c r="T10" s="285">
        <v>2266</v>
      </c>
      <c r="U10" s="285">
        <v>434</v>
      </c>
      <c r="V10" s="14"/>
    </row>
    <row r="11" spans="1:24" ht="15.75" customHeight="1">
      <c r="A11" s="332">
        <v>4</v>
      </c>
      <c r="B11" s="286">
        <v>124946789</v>
      </c>
      <c r="C11" s="286">
        <v>-555501</v>
      </c>
      <c r="D11" s="6">
        <v>105.3</v>
      </c>
      <c r="E11" s="282" t="s">
        <v>18</v>
      </c>
      <c r="F11" s="7">
        <v>20660329</v>
      </c>
      <c r="G11" s="333">
        <v>961055</v>
      </c>
      <c r="H11" s="333">
        <v>593030</v>
      </c>
      <c r="I11" s="334">
        <v>102.3</v>
      </c>
      <c r="J11" s="334">
        <v>104.5</v>
      </c>
      <c r="K11" s="334">
        <v>101.3</v>
      </c>
      <c r="L11" s="334">
        <v>93.5</v>
      </c>
      <c r="M11" s="59">
        <v>617654</v>
      </c>
      <c r="N11" s="59">
        <v>320627</v>
      </c>
      <c r="O11" s="282">
        <v>97.5</v>
      </c>
      <c r="P11" s="282">
        <v>102.5</v>
      </c>
      <c r="Q11" s="282">
        <v>99.8</v>
      </c>
      <c r="R11" s="282">
        <v>119.6</v>
      </c>
      <c r="S11" s="285">
        <v>1916</v>
      </c>
      <c r="T11" s="285">
        <v>2511</v>
      </c>
      <c r="U11" s="285">
        <v>405</v>
      </c>
      <c r="V11" s="14"/>
    </row>
    <row r="12" spans="1:24" ht="15.75" customHeight="1">
      <c r="A12" s="332">
        <v>5</v>
      </c>
      <c r="B12" s="286">
        <v>124351877</v>
      </c>
      <c r="C12" s="286">
        <v>-594912</v>
      </c>
      <c r="D12" s="6">
        <v>103.9</v>
      </c>
      <c r="E12" s="282" t="s">
        <v>18</v>
      </c>
      <c r="F12" s="7">
        <v>21604942</v>
      </c>
      <c r="G12" s="333">
        <v>991168</v>
      </c>
      <c r="H12" s="333">
        <v>619180</v>
      </c>
      <c r="I12" s="334">
        <v>105.6</v>
      </c>
      <c r="J12" s="334">
        <v>112.9</v>
      </c>
      <c r="K12" s="334">
        <v>102.4</v>
      </c>
      <c r="L12" s="334">
        <v>95.8</v>
      </c>
      <c r="M12" s="59">
        <v>608182</v>
      </c>
      <c r="N12" s="59">
        <v>318755</v>
      </c>
      <c r="O12" s="282">
        <v>97.7</v>
      </c>
      <c r="P12" s="282">
        <v>104.4</v>
      </c>
      <c r="Q12" s="282">
        <v>97.9</v>
      </c>
      <c r="R12" s="282">
        <v>113.3</v>
      </c>
      <c r="S12" s="285">
        <v>1918</v>
      </c>
      <c r="T12" s="285">
        <v>2472</v>
      </c>
      <c r="U12" s="285">
        <v>423</v>
      </c>
      <c r="V12" s="14"/>
    </row>
    <row r="13" spans="1:24" ht="15.75" customHeight="1">
      <c r="A13" s="332">
        <v>6</v>
      </c>
      <c r="B13" s="286">
        <v>123801750</v>
      </c>
      <c r="C13" s="286">
        <v>-550127</v>
      </c>
      <c r="D13" s="335">
        <v>101.2</v>
      </c>
      <c r="E13" s="282" t="s">
        <v>774</v>
      </c>
      <c r="F13" s="7">
        <v>22381178</v>
      </c>
      <c r="G13" s="333">
        <v>1004541</v>
      </c>
      <c r="H13" s="333">
        <v>643311</v>
      </c>
      <c r="I13" s="334">
        <v>108.5</v>
      </c>
      <c r="J13" s="334">
        <v>117.8</v>
      </c>
      <c r="K13" s="334">
        <v>103.1</v>
      </c>
      <c r="L13" s="334">
        <v>97.4</v>
      </c>
      <c r="M13" s="59">
        <v>636155</v>
      </c>
      <c r="N13" s="59">
        <v>325137</v>
      </c>
      <c r="O13" s="282">
        <v>97.8</v>
      </c>
      <c r="P13" s="282">
        <v>106.7</v>
      </c>
      <c r="Q13" s="282">
        <v>97</v>
      </c>
      <c r="R13" s="282">
        <v>109.1</v>
      </c>
      <c r="S13" s="285">
        <v>1921</v>
      </c>
      <c r="T13" s="285">
        <v>2397</v>
      </c>
      <c r="U13" s="285">
        <v>427</v>
      </c>
      <c r="V13" s="14"/>
    </row>
    <row r="14" spans="1:24" ht="14.25" customHeight="1">
      <c r="A14" s="336"/>
      <c r="B14" s="337"/>
      <c r="C14" s="337"/>
      <c r="D14" s="334"/>
      <c r="E14" s="334"/>
      <c r="F14" s="7"/>
      <c r="G14" s="333"/>
      <c r="H14" s="333"/>
      <c r="I14" s="338"/>
      <c r="J14" s="338"/>
      <c r="K14" s="338"/>
      <c r="L14" s="338"/>
      <c r="M14" s="339"/>
      <c r="N14" s="339"/>
      <c r="O14" s="338"/>
      <c r="P14" s="338"/>
      <c r="Q14" s="338"/>
      <c r="R14" s="338"/>
      <c r="S14" s="333"/>
      <c r="T14" s="333"/>
      <c r="U14" s="333"/>
      <c r="V14" s="339"/>
    </row>
    <row r="15" spans="1:24" ht="16.5" customHeight="1">
      <c r="A15" s="340" t="s">
        <v>751</v>
      </c>
      <c r="B15" s="1">
        <v>123441499</v>
      </c>
      <c r="C15" s="281">
        <v>-21444</v>
      </c>
      <c r="D15" s="6">
        <v>97.5</v>
      </c>
      <c r="E15" s="6">
        <v>102</v>
      </c>
      <c r="F15" s="1">
        <v>1730566</v>
      </c>
      <c r="G15" s="285" t="s">
        <v>775</v>
      </c>
      <c r="H15" s="285" t="s">
        <v>776</v>
      </c>
      <c r="I15" s="282">
        <v>110.8</v>
      </c>
      <c r="J15" s="282">
        <v>124.1</v>
      </c>
      <c r="K15" s="282">
        <v>103.6</v>
      </c>
      <c r="L15" s="282">
        <v>99.3</v>
      </c>
      <c r="M15" s="285">
        <v>571993</v>
      </c>
      <c r="N15" s="285">
        <v>313977</v>
      </c>
      <c r="O15" s="282">
        <v>97.1</v>
      </c>
      <c r="P15" s="282">
        <v>108.1</v>
      </c>
      <c r="Q15" s="282">
        <v>95.9</v>
      </c>
      <c r="R15" s="282">
        <v>111.9</v>
      </c>
      <c r="S15" s="341">
        <v>1856</v>
      </c>
      <c r="T15" s="341">
        <v>2456</v>
      </c>
      <c r="U15" s="59">
        <v>390</v>
      </c>
      <c r="V15" s="1"/>
      <c r="X15" s="9"/>
    </row>
    <row r="16" spans="1:24" ht="16.5" customHeight="1">
      <c r="A16" s="340">
        <v>3</v>
      </c>
      <c r="B16" s="1">
        <v>123420055</v>
      </c>
      <c r="C16" s="281">
        <v>-23253</v>
      </c>
      <c r="D16" s="6">
        <v>110</v>
      </c>
      <c r="E16" s="6">
        <v>101.4</v>
      </c>
      <c r="F16" s="1">
        <v>1934951</v>
      </c>
      <c r="G16" s="285">
        <v>1004541</v>
      </c>
      <c r="H16" s="285">
        <v>643311</v>
      </c>
      <c r="I16" s="282">
        <v>111.1</v>
      </c>
      <c r="J16" s="282">
        <v>124.2</v>
      </c>
      <c r="K16" s="282">
        <v>103.6</v>
      </c>
      <c r="L16" s="282">
        <v>99.5</v>
      </c>
      <c r="M16" s="285">
        <v>524343</v>
      </c>
      <c r="N16" s="285">
        <v>382959</v>
      </c>
      <c r="O16" s="282">
        <v>97</v>
      </c>
      <c r="P16" s="282">
        <v>108.6</v>
      </c>
      <c r="Q16" s="282">
        <v>96</v>
      </c>
      <c r="R16" s="282">
        <v>112.7</v>
      </c>
      <c r="S16" s="341">
        <v>1899</v>
      </c>
      <c r="T16" s="341">
        <v>2445</v>
      </c>
      <c r="U16" s="59">
        <v>379</v>
      </c>
      <c r="V16" s="1"/>
      <c r="X16" s="9"/>
    </row>
    <row r="17" spans="1:24" ht="16.5" customHeight="1">
      <c r="A17" s="340">
        <v>4</v>
      </c>
      <c r="B17" s="1">
        <v>123396802</v>
      </c>
      <c r="C17" s="281">
        <v>-54796</v>
      </c>
      <c r="D17" s="6">
        <v>99.8</v>
      </c>
      <c r="E17" s="6">
        <v>100.5</v>
      </c>
      <c r="F17" s="1">
        <v>1802512</v>
      </c>
      <c r="G17" s="285">
        <v>1006012</v>
      </c>
      <c r="H17" s="285">
        <v>641119</v>
      </c>
      <c r="I17" s="282">
        <v>111.5</v>
      </c>
      <c r="J17" s="282">
        <v>124</v>
      </c>
      <c r="K17" s="282">
        <v>103.9</v>
      </c>
      <c r="L17" s="282">
        <v>99.9</v>
      </c>
      <c r="M17" s="285">
        <v>589528</v>
      </c>
      <c r="N17" s="285">
        <v>363182</v>
      </c>
      <c r="O17" s="282">
        <v>98.3</v>
      </c>
      <c r="P17" s="282">
        <v>111.2</v>
      </c>
      <c r="Q17" s="282">
        <v>98</v>
      </c>
      <c r="R17" s="282">
        <v>112.7</v>
      </c>
      <c r="S17" s="341">
        <v>1998</v>
      </c>
      <c r="T17" s="341">
        <v>2363</v>
      </c>
      <c r="U17" s="59">
        <v>383</v>
      </c>
      <c r="V17" s="1"/>
      <c r="X17" s="9"/>
    </row>
    <row r="18" spans="1:24" ht="16.5" customHeight="1">
      <c r="A18" s="340">
        <v>5</v>
      </c>
      <c r="B18" s="1">
        <v>123342006</v>
      </c>
      <c r="C18" s="281">
        <v>28935</v>
      </c>
      <c r="D18" s="2">
        <v>94.5</v>
      </c>
      <c r="E18" s="6">
        <v>101.8</v>
      </c>
      <c r="F18" s="1">
        <v>1849489</v>
      </c>
      <c r="G18" s="285">
        <v>1010271</v>
      </c>
      <c r="H18" s="285">
        <v>641730</v>
      </c>
      <c r="I18" s="282">
        <v>111.8</v>
      </c>
      <c r="J18" s="282">
        <v>124.4</v>
      </c>
      <c r="K18" s="282">
        <v>104</v>
      </c>
      <c r="L18" s="282">
        <v>99.6</v>
      </c>
      <c r="M18" s="285">
        <v>522318</v>
      </c>
      <c r="N18" s="285">
        <v>351466</v>
      </c>
      <c r="O18" s="282">
        <v>98.3</v>
      </c>
      <c r="P18" s="282">
        <v>110.7</v>
      </c>
      <c r="Q18" s="282">
        <v>97.2</v>
      </c>
      <c r="R18" s="282">
        <v>103.7</v>
      </c>
      <c r="S18" s="341">
        <v>2028</v>
      </c>
      <c r="T18" s="341">
        <v>2314</v>
      </c>
      <c r="U18" s="59">
        <v>421</v>
      </c>
      <c r="V18" s="1"/>
      <c r="X18" s="9"/>
    </row>
    <row r="19" spans="1:24" ht="16.5" customHeight="1">
      <c r="A19" s="340">
        <v>6</v>
      </c>
      <c r="B19" s="1">
        <v>123370941</v>
      </c>
      <c r="C19" s="281">
        <v>-4207</v>
      </c>
      <c r="D19" s="2">
        <v>102.7</v>
      </c>
      <c r="E19" s="2">
        <v>101.5</v>
      </c>
      <c r="F19" s="1">
        <v>1882124</v>
      </c>
      <c r="G19" s="285">
        <v>1007727</v>
      </c>
      <c r="H19" s="285">
        <v>647918</v>
      </c>
      <c r="I19" s="282">
        <v>111.7</v>
      </c>
      <c r="J19" s="282">
        <v>124.6</v>
      </c>
      <c r="K19" s="282">
        <v>104</v>
      </c>
      <c r="L19" s="282">
        <v>99.6</v>
      </c>
      <c r="M19" s="285">
        <v>976268</v>
      </c>
      <c r="N19" s="285">
        <v>323202</v>
      </c>
      <c r="O19" s="282">
        <v>98.3</v>
      </c>
      <c r="P19" s="282">
        <v>112.3</v>
      </c>
      <c r="Q19" s="282">
        <v>98.7</v>
      </c>
      <c r="R19" s="282">
        <v>108.2</v>
      </c>
      <c r="S19" s="341">
        <v>2003</v>
      </c>
      <c r="T19" s="341">
        <v>2291</v>
      </c>
      <c r="U19" s="59">
        <v>456</v>
      </c>
      <c r="V19" s="1"/>
      <c r="X19" s="9"/>
    </row>
    <row r="20" spans="1:24" ht="16.5" customHeight="1">
      <c r="A20" s="340">
        <v>7</v>
      </c>
      <c r="B20" s="1">
        <v>123366734</v>
      </c>
      <c r="C20" s="281">
        <v>-98784</v>
      </c>
      <c r="D20" s="2">
        <v>106.2</v>
      </c>
      <c r="E20" s="2">
        <v>100.5</v>
      </c>
      <c r="F20" s="1">
        <v>1925913</v>
      </c>
      <c r="G20" s="285">
        <v>1006078</v>
      </c>
      <c r="H20" s="285">
        <v>648598</v>
      </c>
      <c r="I20" s="282">
        <v>111.9</v>
      </c>
      <c r="J20" s="282">
        <v>125.1</v>
      </c>
      <c r="K20" s="282">
        <v>104.1</v>
      </c>
      <c r="L20" s="282">
        <v>100.2</v>
      </c>
      <c r="M20" s="285">
        <v>701283</v>
      </c>
      <c r="N20" s="285">
        <v>338900</v>
      </c>
      <c r="O20" s="282">
        <v>98</v>
      </c>
      <c r="P20" s="282">
        <v>112.4</v>
      </c>
      <c r="Q20" s="282">
        <v>98.6</v>
      </c>
      <c r="R20" s="282">
        <v>112.7</v>
      </c>
      <c r="S20" s="341">
        <v>1944</v>
      </c>
      <c r="T20" s="341">
        <v>2300</v>
      </c>
      <c r="U20" s="59">
        <v>522</v>
      </c>
      <c r="V20" s="1"/>
      <c r="X20" s="9"/>
    </row>
    <row r="21" spans="1:24" ht="16.5" customHeight="1">
      <c r="A21" s="340">
        <v>8</v>
      </c>
      <c r="B21" s="1">
        <v>123267950</v>
      </c>
      <c r="C21" s="281">
        <v>-76062</v>
      </c>
      <c r="D21" s="2">
        <v>88.4</v>
      </c>
      <c r="E21" s="2">
        <v>99.2</v>
      </c>
      <c r="F21" s="1">
        <v>1927677</v>
      </c>
      <c r="G21" s="285">
        <v>1009265</v>
      </c>
      <c r="H21" s="285">
        <v>649829</v>
      </c>
      <c r="I21" s="282">
        <v>112.1</v>
      </c>
      <c r="J21" s="282">
        <v>126.1</v>
      </c>
      <c r="K21" s="282">
        <v>104.2</v>
      </c>
      <c r="L21" s="282">
        <v>100.6</v>
      </c>
      <c r="M21" s="285">
        <v>608578</v>
      </c>
      <c r="N21" s="285">
        <v>347325</v>
      </c>
      <c r="O21" s="282">
        <v>98</v>
      </c>
      <c r="P21" s="282">
        <v>111.1</v>
      </c>
      <c r="Q21" s="282">
        <v>97.3</v>
      </c>
      <c r="R21" s="282">
        <v>104.5</v>
      </c>
      <c r="S21" s="341">
        <v>1901</v>
      </c>
      <c r="T21" s="341">
        <v>2252</v>
      </c>
      <c r="U21" s="59">
        <v>512</v>
      </c>
      <c r="V21" s="342"/>
      <c r="X21" s="9"/>
    </row>
    <row r="22" spans="1:24" ht="16.5" customHeight="1">
      <c r="A22" s="340">
        <v>9</v>
      </c>
      <c r="B22" s="1">
        <v>123191888</v>
      </c>
      <c r="C22" s="281">
        <v>27136</v>
      </c>
      <c r="D22" s="2">
        <v>105.9</v>
      </c>
      <c r="E22" s="2">
        <v>101</v>
      </c>
      <c r="F22" s="1">
        <v>1799271</v>
      </c>
      <c r="G22" s="285">
        <v>1006213</v>
      </c>
      <c r="H22" s="285">
        <v>651976</v>
      </c>
      <c r="I22" s="282">
        <v>112</v>
      </c>
      <c r="J22" s="282">
        <v>127</v>
      </c>
      <c r="K22" s="282">
        <v>104.2</v>
      </c>
      <c r="L22" s="282">
        <v>100.4</v>
      </c>
      <c r="M22" s="285">
        <v>510935</v>
      </c>
      <c r="N22" s="285">
        <v>339762</v>
      </c>
      <c r="O22" s="282">
        <v>97.9</v>
      </c>
      <c r="P22" s="282">
        <v>111.5</v>
      </c>
      <c r="Q22" s="282">
        <v>97.7</v>
      </c>
      <c r="R22" s="282">
        <v>109.7</v>
      </c>
      <c r="S22" s="341">
        <v>1906</v>
      </c>
      <c r="T22" s="341">
        <v>2278</v>
      </c>
      <c r="U22" s="59">
        <v>523</v>
      </c>
      <c r="V22" s="1"/>
      <c r="X22" s="9"/>
    </row>
    <row r="23" spans="1:24" ht="16.5" customHeight="1">
      <c r="A23" s="340">
        <v>10</v>
      </c>
      <c r="B23" s="48">
        <v>123219024</v>
      </c>
      <c r="C23" s="281">
        <v>-15966</v>
      </c>
      <c r="D23" s="2">
        <v>107.3</v>
      </c>
      <c r="E23" s="2">
        <v>101.6</v>
      </c>
      <c r="F23" s="1">
        <v>1881481</v>
      </c>
      <c r="G23" s="285">
        <v>1007758</v>
      </c>
      <c r="H23" s="285">
        <v>654630</v>
      </c>
      <c r="I23" s="282">
        <v>112.8</v>
      </c>
      <c r="J23" s="282">
        <v>128.1</v>
      </c>
      <c r="K23" s="282">
        <v>104.3</v>
      </c>
      <c r="L23" s="282">
        <v>101.2</v>
      </c>
      <c r="M23" s="285">
        <v>599845</v>
      </c>
      <c r="N23" s="285">
        <v>338977</v>
      </c>
      <c r="O23" s="282">
        <v>97.7</v>
      </c>
      <c r="P23" s="282">
        <v>113.1</v>
      </c>
      <c r="Q23" s="282">
        <v>98.3</v>
      </c>
      <c r="R23" s="282">
        <v>116.4</v>
      </c>
      <c r="S23" s="341">
        <v>1922</v>
      </c>
      <c r="T23" s="341">
        <v>2310</v>
      </c>
      <c r="U23" s="59">
        <v>503</v>
      </c>
      <c r="V23" s="1"/>
      <c r="X23" s="9"/>
    </row>
    <row r="24" spans="1:24" ht="16.5" customHeight="1">
      <c r="A24" s="340">
        <v>11</v>
      </c>
      <c r="B24" s="1" t="s">
        <v>777</v>
      </c>
      <c r="C24" s="281" t="s">
        <v>42</v>
      </c>
      <c r="D24" s="2">
        <v>99.1</v>
      </c>
      <c r="E24" s="2">
        <v>99.6</v>
      </c>
      <c r="F24" s="1">
        <v>1990266</v>
      </c>
      <c r="G24" s="285">
        <v>1019295</v>
      </c>
      <c r="H24" s="285">
        <v>658972</v>
      </c>
      <c r="I24" s="282">
        <v>113.2</v>
      </c>
      <c r="J24" s="282">
        <v>128.6</v>
      </c>
      <c r="K24" s="282">
        <v>104.5</v>
      </c>
      <c r="L24" s="282">
        <v>101</v>
      </c>
      <c r="M24" s="285">
        <v>519304</v>
      </c>
      <c r="N24" s="285">
        <v>350349</v>
      </c>
      <c r="O24" s="282">
        <v>97.8</v>
      </c>
      <c r="P24" s="282">
        <v>113.2</v>
      </c>
      <c r="Q24" s="282">
        <v>98</v>
      </c>
      <c r="R24" s="282">
        <v>117.9</v>
      </c>
      <c r="S24" s="341">
        <v>1842</v>
      </c>
      <c r="T24" s="341">
        <v>2260</v>
      </c>
      <c r="U24" s="59">
        <v>453</v>
      </c>
      <c r="V24" s="1"/>
      <c r="X24" s="9"/>
    </row>
    <row r="25" spans="1:24" ht="16.5" customHeight="1">
      <c r="A25" s="340">
        <v>12</v>
      </c>
      <c r="B25" s="1" t="s">
        <v>705</v>
      </c>
      <c r="C25" s="281" t="s">
        <v>42</v>
      </c>
      <c r="D25" s="2">
        <v>105</v>
      </c>
      <c r="E25" s="2">
        <v>100.2</v>
      </c>
      <c r="F25" s="1">
        <v>2380886</v>
      </c>
      <c r="G25" s="285">
        <v>1010354</v>
      </c>
      <c r="H25" s="285">
        <v>666565</v>
      </c>
      <c r="I25" s="282">
        <v>113</v>
      </c>
      <c r="J25" s="282">
        <v>128.80000000000001</v>
      </c>
      <c r="K25" s="282">
        <v>104.5</v>
      </c>
      <c r="L25" s="282">
        <v>100</v>
      </c>
      <c r="M25" s="285">
        <v>1207545</v>
      </c>
      <c r="N25" s="285">
        <v>374127</v>
      </c>
      <c r="O25" s="282">
        <v>97.7</v>
      </c>
      <c r="P25" s="282">
        <v>112.9</v>
      </c>
      <c r="Q25" s="282">
        <v>97.9</v>
      </c>
      <c r="R25" s="282">
        <v>114.9</v>
      </c>
      <c r="S25" s="341">
        <v>1769</v>
      </c>
      <c r="T25" s="341">
        <v>2265</v>
      </c>
      <c r="U25" s="59">
        <v>459</v>
      </c>
      <c r="V25" s="1"/>
      <c r="X25" s="9"/>
    </row>
    <row r="26" spans="1:24" ht="16.5" customHeight="1">
      <c r="A26" s="340" t="s">
        <v>695</v>
      </c>
      <c r="B26" s="1" t="s">
        <v>706</v>
      </c>
      <c r="C26" s="281" t="s">
        <v>42</v>
      </c>
      <c r="D26" s="2">
        <v>95</v>
      </c>
      <c r="E26" s="2">
        <v>104.5</v>
      </c>
      <c r="F26" s="1">
        <v>1973300</v>
      </c>
      <c r="G26" s="285">
        <v>1014146</v>
      </c>
      <c r="H26" s="285">
        <v>668563</v>
      </c>
      <c r="I26" s="282">
        <v>112.9</v>
      </c>
      <c r="J26" s="282">
        <v>129.5</v>
      </c>
      <c r="K26" s="282">
        <v>104.6</v>
      </c>
      <c r="L26" s="282">
        <v>99.7</v>
      </c>
      <c r="M26" s="285">
        <v>530520</v>
      </c>
      <c r="N26" s="285">
        <v>334790</v>
      </c>
      <c r="O26" s="282" t="s">
        <v>778</v>
      </c>
      <c r="P26" s="282" t="s">
        <v>779</v>
      </c>
      <c r="Q26" s="282" t="s">
        <v>780</v>
      </c>
      <c r="R26" s="282">
        <v>106.7</v>
      </c>
      <c r="S26" s="341">
        <v>1810</v>
      </c>
      <c r="T26" s="341">
        <v>2294</v>
      </c>
      <c r="U26" s="59">
        <v>436</v>
      </c>
      <c r="V26" s="1"/>
      <c r="X26" s="9"/>
    </row>
    <row r="27" spans="1:24" ht="16.5" customHeight="1">
      <c r="A27" s="340">
        <v>2</v>
      </c>
      <c r="B27" s="1" t="s">
        <v>781</v>
      </c>
      <c r="C27" s="281" t="s">
        <v>42</v>
      </c>
      <c r="D27" s="2">
        <v>97.9</v>
      </c>
      <c r="E27" s="2">
        <v>102.4</v>
      </c>
      <c r="F27" s="1">
        <v>1764476</v>
      </c>
      <c r="G27" s="285">
        <v>1018651</v>
      </c>
      <c r="H27" s="285">
        <v>670962</v>
      </c>
      <c r="I27" s="282">
        <v>112.2</v>
      </c>
      <c r="J27" s="282">
        <v>129</v>
      </c>
      <c r="K27" s="282">
        <v>104.6</v>
      </c>
      <c r="L27" s="282">
        <v>99.8</v>
      </c>
      <c r="M27" s="285">
        <v>589038</v>
      </c>
      <c r="N27" s="285">
        <v>319797</v>
      </c>
      <c r="O27" s="282">
        <v>97.2</v>
      </c>
      <c r="P27" s="282">
        <v>113.1</v>
      </c>
      <c r="Q27" s="282">
        <v>99</v>
      </c>
      <c r="R27" s="282">
        <v>114.2</v>
      </c>
      <c r="S27" s="341">
        <v>1854</v>
      </c>
      <c r="T27" s="341">
        <v>2331</v>
      </c>
      <c r="U27" s="59">
        <v>412</v>
      </c>
      <c r="V27" s="1"/>
    </row>
    <row r="28" spans="1:24" ht="16.5" customHeight="1">
      <c r="A28" s="343" t="s">
        <v>20</v>
      </c>
      <c r="B28" s="344">
        <f>ROUND(122860000/122950000*100,1)</f>
        <v>99.9</v>
      </c>
      <c r="C28" s="298" t="s">
        <v>782</v>
      </c>
      <c r="D28" s="298" t="s">
        <v>782</v>
      </c>
      <c r="E28" s="10">
        <f>ROUND(E27/104.5*100,1)</f>
        <v>98</v>
      </c>
      <c r="F28" s="345">
        <f>ROUND(F27/F26*100,1)</f>
        <v>89.4</v>
      </c>
      <c r="G28" s="345">
        <f>ROUND(G27/G26*100,1)</f>
        <v>100.4</v>
      </c>
      <c r="H28" s="345">
        <f t="shared" ref="H28:N28" si="0">ROUND(H27/H26*100,1)</f>
        <v>100.4</v>
      </c>
      <c r="I28" s="345">
        <f t="shared" si="0"/>
        <v>99.4</v>
      </c>
      <c r="J28" s="345">
        <f t="shared" si="0"/>
        <v>99.6</v>
      </c>
      <c r="K28" s="345">
        <f t="shared" si="0"/>
        <v>100</v>
      </c>
      <c r="L28" s="345">
        <f t="shared" si="0"/>
        <v>100.1</v>
      </c>
      <c r="M28" s="345">
        <f t="shared" si="0"/>
        <v>111</v>
      </c>
      <c r="N28" s="345">
        <f t="shared" si="0"/>
        <v>95.5</v>
      </c>
      <c r="O28" s="183" t="s">
        <v>48</v>
      </c>
      <c r="P28" s="183" t="s">
        <v>48</v>
      </c>
      <c r="Q28" s="183" t="s">
        <v>48</v>
      </c>
      <c r="R28" s="183" t="s">
        <v>48</v>
      </c>
      <c r="S28" s="345">
        <f t="shared" ref="S28:U28" si="1">ROUND(S27/S26*100,1)</f>
        <v>102.4</v>
      </c>
      <c r="T28" s="345">
        <f t="shared" si="1"/>
        <v>101.6</v>
      </c>
      <c r="U28" s="345">
        <f t="shared" si="1"/>
        <v>94.5</v>
      </c>
      <c r="V28" s="346"/>
    </row>
    <row r="29" spans="1:24" ht="16.5" customHeight="1">
      <c r="A29" s="347" t="s">
        <v>21</v>
      </c>
      <c r="B29" s="348">
        <f>ROUND(122860000/B15*100,1)</f>
        <v>99.5</v>
      </c>
      <c r="C29" s="349" t="s">
        <v>782</v>
      </c>
      <c r="D29" s="350">
        <f>ROUND(D27/97.5*100,1)</f>
        <v>100.4</v>
      </c>
      <c r="E29" s="349" t="s">
        <v>782</v>
      </c>
      <c r="F29" s="348">
        <f>ROUND(F27/F15*100,1)</f>
        <v>102</v>
      </c>
      <c r="G29" s="348">
        <f>ROUND(G27/993280*100,1)</f>
        <v>102.6</v>
      </c>
      <c r="H29" s="348">
        <f>ROUND(H27/640788*100,1)</f>
        <v>104.7</v>
      </c>
      <c r="I29" s="348">
        <f>ROUND(I27/I15*100,1)</f>
        <v>101.3</v>
      </c>
      <c r="J29" s="348">
        <f>ROUND(J27/J15*100,1)</f>
        <v>103.9</v>
      </c>
      <c r="K29" s="348">
        <f t="shared" ref="K29:N29" si="2">ROUND(K27/K15*100,1)</f>
        <v>101</v>
      </c>
      <c r="L29" s="348">
        <f t="shared" si="2"/>
        <v>100.5</v>
      </c>
      <c r="M29" s="348">
        <f t="shared" si="2"/>
        <v>103</v>
      </c>
      <c r="N29" s="348">
        <f t="shared" si="2"/>
        <v>101.9</v>
      </c>
      <c r="O29" s="350" t="s">
        <v>48</v>
      </c>
      <c r="P29" s="350" t="s">
        <v>48</v>
      </c>
      <c r="Q29" s="350" t="s">
        <v>48</v>
      </c>
      <c r="R29" s="350" t="s">
        <v>48</v>
      </c>
      <c r="S29" s="348">
        <f t="shared" ref="S29:U29" si="3">ROUND(S27/S15*100,1)</f>
        <v>99.9</v>
      </c>
      <c r="T29" s="348">
        <f t="shared" si="3"/>
        <v>94.9</v>
      </c>
      <c r="U29" s="348">
        <f t="shared" si="3"/>
        <v>105.6</v>
      </c>
      <c r="V29" s="290"/>
    </row>
    <row r="30" spans="1:24" ht="16.5" customHeight="1">
      <c r="A30" s="351" t="s">
        <v>22</v>
      </c>
      <c r="B30" s="963" t="s">
        <v>23</v>
      </c>
      <c r="C30" s="998"/>
      <c r="D30" s="963" t="s">
        <v>24</v>
      </c>
      <c r="E30" s="998"/>
      <c r="F30" s="352" t="s">
        <v>24</v>
      </c>
      <c r="G30" s="963" t="s">
        <v>74</v>
      </c>
      <c r="H30" s="999"/>
      <c r="I30" s="963" t="s">
        <v>23</v>
      </c>
      <c r="J30" s="964"/>
      <c r="K30" s="964"/>
      <c r="L30" s="965"/>
      <c r="M30" s="963" t="s">
        <v>23</v>
      </c>
      <c r="N30" s="999"/>
      <c r="O30" s="1004" t="s">
        <v>75</v>
      </c>
      <c r="P30" s="999"/>
      <c r="Q30" s="999"/>
      <c r="R30" s="999"/>
      <c r="S30" s="999"/>
      <c r="T30" s="999"/>
      <c r="U30" s="999"/>
      <c r="V30" s="258"/>
    </row>
    <row r="31" spans="1:24">
      <c r="B31" s="306" t="s">
        <v>76</v>
      </c>
      <c r="O31" s="253" t="s">
        <v>783</v>
      </c>
    </row>
    <row r="32" spans="1:24">
      <c r="B32" s="306" t="s">
        <v>77</v>
      </c>
      <c r="I32" s="305"/>
      <c r="O32" s="253" t="s">
        <v>764</v>
      </c>
    </row>
    <row r="33" spans="1:15">
      <c r="B33" s="307" t="s">
        <v>78</v>
      </c>
      <c r="I33" s="305"/>
      <c r="O33" s="253" t="s">
        <v>766</v>
      </c>
    </row>
    <row r="34" spans="1:15">
      <c r="B34" s="306" t="s">
        <v>784</v>
      </c>
      <c r="H34" s="18"/>
      <c r="I34" s="1005"/>
      <c r="J34" s="1005"/>
      <c r="K34" s="1005"/>
      <c r="L34" s="1005"/>
      <c r="M34" s="1005"/>
      <c r="O34" s="353"/>
    </row>
    <row r="35" spans="1:15">
      <c r="B35" s="306"/>
      <c r="H35" s="354"/>
      <c r="I35" s="309"/>
    </row>
    <row r="36" spans="1:15">
      <c r="H36" s="354"/>
      <c r="I36" s="310"/>
    </row>
    <row r="37" spans="1:15">
      <c r="H37" s="354"/>
    </row>
    <row r="38" spans="1:15">
      <c r="E38" s="355"/>
      <c r="F38" s="356"/>
      <c r="G38" s="356"/>
      <c r="H38" s="354"/>
    </row>
    <row r="39" spans="1:15">
      <c r="A39" s="307"/>
      <c r="E39" s="305"/>
      <c r="H39" s="354"/>
    </row>
    <row r="40" spans="1:15" ht="23.5">
      <c r="C40" s="357"/>
      <c r="I40" s="358"/>
    </row>
    <row r="41" spans="1:15">
      <c r="E41" s="306"/>
    </row>
  </sheetData>
  <mergeCells count="30">
    <mergeCell ref="O3:U3"/>
    <mergeCell ref="B3:C3"/>
    <mergeCell ref="D3:E3"/>
    <mergeCell ref="G3:H3"/>
    <mergeCell ref="M3:N3"/>
    <mergeCell ref="I3:L3"/>
    <mergeCell ref="I34:M34"/>
    <mergeCell ref="B4:B6"/>
    <mergeCell ref="D4:E5"/>
    <mergeCell ref="G4:H5"/>
    <mergeCell ref="M4:N5"/>
    <mergeCell ref="I4:L5"/>
    <mergeCell ref="I6:I7"/>
    <mergeCell ref="J6:J7"/>
    <mergeCell ref="D6:D7"/>
    <mergeCell ref="E6:E7"/>
    <mergeCell ref="K6:K7"/>
    <mergeCell ref="L6:L7"/>
    <mergeCell ref="M6:M7"/>
    <mergeCell ref="N6:N7"/>
    <mergeCell ref="V4:V7"/>
    <mergeCell ref="B30:C30"/>
    <mergeCell ref="D30:E30"/>
    <mergeCell ref="G30:H30"/>
    <mergeCell ref="M30:N30"/>
    <mergeCell ref="I30:L30"/>
    <mergeCell ref="P6:P7"/>
    <mergeCell ref="S4:T4"/>
    <mergeCell ref="Q6:Q7"/>
    <mergeCell ref="O30:U30"/>
  </mergeCells>
  <phoneticPr fontId="3"/>
  <pageMargins left="0.70866141732283472" right="0.39370078740157483" top="0.74803149606299213" bottom="0.74803149606299213" header="0.31496062992125984" footer="0.31496062992125984"/>
  <pageSetup paperSize="9" scale="74" orientation="portrait" r:id="rId1"/>
  <colBreaks count="2" manualBreakCount="2">
    <brk id="8" max="34" man="1"/>
    <brk id="14" max="3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1:L27"/>
  <sheetViews>
    <sheetView view="pageBreakPreview" zoomScaleNormal="100" zoomScaleSheetLayoutView="100" workbookViewId="0">
      <selection sqref="A1:L1"/>
    </sheetView>
  </sheetViews>
  <sheetFormatPr defaultRowHeight="13"/>
  <cols>
    <col min="1" max="1" width="11.1796875" style="459" customWidth="1"/>
    <col min="2" max="12" width="10.08984375" style="459" customWidth="1"/>
  </cols>
  <sheetData>
    <row r="1" spans="1:12" ht="16.5">
      <c r="A1" s="1049" t="s">
        <v>723</v>
      </c>
      <c r="B1" s="1126"/>
      <c r="C1" s="1126"/>
      <c r="D1" s="1126"/>
      <c r="E1" s="1126"/>
      <c r="F1" s="1126"/>
      <c r="G1" s="1126"/>
      <c r="H1" s="1126"/>
      <c r="I1" s="1126"/>
      <c r="J1" s="1126"/>
      <c r="K1" s="1126"/>
      <c r="L1" s="1126"/>
    </row>
    <row r="2" spans="1:12" ht="17" thickBot="1">
      <c r="A2" s="1198" t="s">
        <v>391</v>
      </c>
      <c r="B2" s="1199"/>
      <c r="C2" s="1199"/>
      <c r="D2" s="1199"/>
      <c r="E2" s="1199"/>
      <c r="F2" s="1199"/>
      <c r="G2" s="1199"/>
      <c r="H2" s="1199"/>
      <c r="I2" s="1199"/>
      <c r="J2" s="1199"/>
      <c r="K2" s="1199"/>
      <c r="L2" s="1199"/>
    </row>
    <row r="3" spans="1:12" ht="12.75" customHeight="1" thickTop="1">
      <c r="A3" s="1127" t="s">
        <v>392</v>
      </c>
      <c r="B3" s="1201" t="s">
        <v>393</v>
      </c>
      <c r="C3" s="606"/>
      <c r="D3" s="606"/>
      <c r="E3" s="606"/>
      <c r="F3" s="606"/>
      <c r="G3" s="606"/>
      <c r="H3" s="606"/>
      <c r="I3" s="606"/>
      <c r="J3" s="606"/>
      <c r="K3" s="606"/>
      <c r="L3" s="606"/>
    </row>
    <row r="4" spans="1:12" ht="37.5" customHeight="1">
      <c r="A4" s="1200"/>
      <c r="B4" s="1202"/>
      <c r="C4" s="217" t="s">
        <v>394</v>
      </c>
      <c r="D4" s="217" t="s">
        <v>395</v>
      </c>
      <c r="E4" s="207" t="s">
        <v>396</v>
      </c>
      <c r="F4" s="207" t="s">
        <v>397</v>
      </c>
      <c r="G4" s="216" t="s">
        <v>398</v>
      </c>
      <c r="H4" s="217" t="s">
        <v>362</v>
      </c>
      <c r="I4" s="217" t="s">
        <v>399</v>
      </c>
      <c r="J4" s="217" t="s">
        <v>400</v>
      </c>
      <c r="K4" s="217" t="s">
        <v>401</v>
      </c>
      <c r="L4" s="217" t="s">
        <v>365</v>
      </c>
    </row>
    <row r="5" spans="1:12" ht="14">
      <c r="A5" s="391"/>
      <c r="B5" s="607"/>
      <c r="C5" s="189"/>
      <c r="D5" s="189"/>
      <c r="E5" s="189"/>
      <c r="F5" s="189"/>
      <c r="G5" s="189"/>
      <c r="H5" s="189"/>
      <c r="I5" s="189"/>
      <c r="J5" s="189"/>
      <c r="K5" s="189"/>
      <c r="L5" s="189"/>
    </row>
    <row r="6" spans="1:12" ht="14">
      <c r="A6" s="84" t="s">
        <v>402</v>
      </c>
      <c r="B6" s="608">
        <v>10000</v>
      </c>
      <c r="C6" s="609">
        <v>2548</v>
      </c>
      <c r="D6" s="609">
        <v>1893</v>
      </c>
      <c r="E6" s="609">
        <v>816</v>
      </c>
      <c r="F6" s="609">
        <v>396</v>
      </c>
      <c r="G6" s="609">
        <v>361</v>
      </c>
      <c r="H6" s="609">
        <v>475</v>
      </c>
      <c r="I6" s="609">
        <v>1739</v>
      </c>
      <c r="J6" s="609">
        <v>239</v>
      </c>
      <c r="K6" s="609">
        <v>850</v>
      </c>
      <c r="L6" s="609">
        <v>683</v>
      </c>
    </row>
    <row r="7" spans="1:12" ht="14">
      <c r="A7" s="84"/>
      <c r="B7" s="610"/>
      <c r="C7" s="16"/>
      <c r="D7" s="16"/>
      <c r="E7" s="16"/>
      <c r="F7" s="16"/>
      <c r="G7" s="16"/>
      <c r="H7" s="16"/>
      <c r="I7" s="16"/>
      <c r="J7" s="16"/>
      <c r="K7" s="16"/>
      <c r="L7" s="16"/>
    </row>
    <row r="8" spans="1:12" ht="16.5" customHeight="1">
      <c r="A8" s="534" t="s">
        <v>696</v>
      </c>
      <c r="B8" s="85">
        <v>99.9</v>
      </c>
      <c r="C8" s="282">
        <v>100.6</v>
      </c>
      <c r="D8" s="282">
        <v>100.6</v>
      </c>
      <c r="E8" s="282">
        <v>101.7</v>
      </c>
      <c r="F8" s="282">
        <v>100.7</v>
      </c>
      <c r="G8" s="282">
        <v>101.4</v>
      </c>
      <c r="H8" s="282">
        <v>99.9</v>
      </c>
      <c r="I8" s="282">
        <v>95.3</v>
      </c>
      <c r="J8" s="282">
        <v>99.3</v>
      </c>
      <c r="K8" s="282">
        <v>101.2</v>
      </c>
      <c r="L8" s="282">
        <v>101.6</v>
      </c>
    </row>
    <row r="9" spans="1:12" ht="16.5" customHeight="1">
      <c r="A9" s="534">
        <v>4</v>
      </c>
      <c r="B9" s="85">
        <v>102.1</v>
      </c>
      <c r="C9" s="282">
        <v>105.4</v>
      </c>
      <c r="D9" s="282">
        <v>100.5</v>
      </c>
      <c r="E9" s="282">
        <v>112.6</v>
      </c>
      <c r="F9" s="282">
        <v>104.1</v>
      </c>
      <c r="G9" s="282">
        <v>103.7</v>
      </c>
      <c r="H9" s="282">
        <v>99.3</v>
      </c>
      <c r="I9" s="282">
        <v>94.1</v>
      </c>
      <c r="J9" s="282">
        <v>100.4</v>
      </c>
      <c r="K9" s="282">
        <v>101.8</v>
      </c>
      <c r="L9" s="282">
        <v>102.3</v>
      </c>
    </row>
    <row r="10" spans="1:12" ht="16.5" customHeight="1">
      <c r="A10" s="86">
        <v>5</v>
      </c>
      <c r="B10" s="611">
        <v>105.3</v>
      </c>
      <c r="C10" s="282">
        <v>114.1</v>
      </c>
      <c r="D10" s="282">
        <v>100.8</v>
      </c>
      <c r="E10" s="282">
        <v>105.8</v>
      </c>
      <c r="F10" s="282">
        <v>113</v>
      </c>
      <c r="G10" s="282">
        <v>107.8</v>
      </c>
      <c r="H10" s="282">
        <v>101.9</v>
      </c>
      <c r="I10" s="282">
        <v>96.5</v>
      </c>
      <c r="J10" s="282">
        <v>100.7</v>
      </c>
      <c r="K10" s="282">
        <v>106.4</v>
      </c>
      <c r="L10" s="282">
        <v>103.3</v>
      </c>
    </row>
    <row r="11" spans="1:12" ht="16.5" customHeight="1">
      <c r="A11" s="86">
        <v>6</v>
      </c>
      <c r="B11" s="611">
        <v>108.1</v>
      </c>
      <c r="C11" s="282">
        <v>119.1</v>
      </c>
      <c r="D11" s="282">
        <v>101.2</v>
      </c>
      <c r="E11" s="282">
        <v>109.8</v>
      </c>
      <c r="F11" s="282">
        <v>118.8</v>
      </c>
      <c r="G11" s="282">
        <v>110.4</v>
      </c>
      <c r="H11" s="282">
        <v>103.3</v>
      </c>
      <c r="I11" s="282">
        <v>97.9</v>
      </c>
      <c r="J11" s="282">
        <v>101.4</v>
      </c>
      <c r="K11" s="282">
        <v>110.7</v>
      </c>
      <c r="L11" s="282">
        <v>104.6</v>
      </c>
    </row>
    <row r="12" spans="1:12" ht="16.5" customHeight="1">
      <c r="A12" s="86">
        <v>7</v>
      </c>
      <c r="B12" s="611">
        <v>110.9</v>
      </c>
      <c r="C12" s="282">
        <v>127.6</v>
      </c>
      <c r="D12" s="282">
        <v>100.7</v>
      </c>
      <c r="E12" s="282">
        <v>109.6</v>
      </c>
      <c r="F12" s="282">
        <v>122.9</v>
      </c>
      <c r="G12" s="282">
        <v>112.2</v>
      </c>
      <c r="H12" s="282">
        <v>104.2</v>
      </c>
      <c r="I12" s="282">
        <v>100.5</v>
      </c>
      <c r="J12" s="282">
        <v>89.6</v>
      </c>
      <c r="K12" s="282">
        <v>113.5</v>
      </c>
      <c r="L12" s="282">
        <v>105.6</v>
      </c>
    </row>
    <row r="13" spans="1:12" ht="16.5" customHeight="1">
      <c r="A13" s="33"/>
      <c r="B13" s="611"/>
      <c r="C13" s="282"/>
      <c r="D13" s="282"/>
      <c r="E13" s="282"/>
      <c r="F13" s="282"/>
      <c r="G13" s="282"/>
      <c r="H13" s="282"/>
      <c r="I13" s="282"/>
      <c r="J13" s="282"/>
      <c r="K13" s="282"/>
      <c r="L13" s="282"/>
    </row>
    <row r="14" spans="1:12" ht="16.5" customHeight="1">
      <c r="A14" s="534" t="s">
        <v>694</v>
      </c>
      <c r="B14" s="289">
        <v>110.3</v>
      </c>
      <c r="C14" s="289">
        <v>125.6</v>
      </c>
      <c r="D14" s="289">
        <v>100.2</v>
      </c>
      <c r="E14" s="289">
        <v>110.9</v>
      </c>
      <c r="F14" s="289">
        <v>119.3</v>
      </c>
      <c r="G14" s="612">
        <v>110.9</v>
      </c>
      <c r="H14" s="612">
        <v>103.9</v>
      </c>
      <c r="I14" s="612">
        <v>100.2</v>
      </c>
      <c r="J14" s="612">
        <v>101.6</v>
      </c>
      <c r="K14" s="612">
        <v>112.4</v>
      </c>
      <c r="L14" s="612">
        <v>105.3</v>
      </c>
    </row>
    <row r="15" spans="1:12" ht="16.5" customHeight="1">
      <c r="A15" s="534">
        <v>4</v>
      </c>
      <c r="B15" s="289">
        <v>110.8</v>
      </c>
      <c r="C15" s="289">
        <v>125.6</v>
      </c>
      <c r="D15" s="289">
        <v>100.5</v>
      </c>
      <c r="E15" s="289">
        <v>113.6</v>
      </c>
      <c r="F15" s="289">
        <v>129</v>
      </c>
      <c r="G15" s="612">
        <v>112.4</v>
      </c>
      <c r="H15" s="612">
        <v>104.2</v>
      </c>
      <c r="I15" s="612">
        <v>100.8</v>
      </c>
      <c r="J15" s="612">
        <v>85.5</v>
      </c>
      <c r="K15" s="612">
        <v>113.7</v>
      </c>
      <c r="L15" s="612">
        <v>104.9</v>
      </c>
    </row>
    <row r="16" spans="1:12" ht="16.5" customHeight="1">
      <c r="A16" s="534">
        <v>5</v>
      </c>
      <c r="B16" s="289">
        <v>110.5</v>
      </c>
      <c r="C16" s="289">
        <v>125.1</v>
      </c>
      <c r="D16" s="289">
        <v>100.6</v>
      </c>
      <c r="E16" s="289">
        <v>114.1</v>
      </c>
      <c r="F16" s="289">
        <v>125.6</v>
      </c>
      <c r="G16" s="612">
        <v>112.2</v>
      </c>
      <c r="H16" s="612">
        <v>104.5</v>
      </c>
      <c r="I16" s="612">
        <v>100</v>
      </c>
      <c r="J16" s="612">
        <v>85.5</v>
      </c>
      <c r="K16" s="612">
        <v>113.9</v>
      </c>
      <c r="L16" s="612">
        <v>105.4</v>
      </c>
    </row>
    <row r="17" spans="1:12" ht="16.5" customHeight="1">
      <c r="A17" s="534">
        <v>6</v>
      </c>
      <c r="B17" s="289">
        <v>109.4</v>
      </c>
      <c r="C17" s="289">
        <v>125.7</v>
      </c>
      <c r="D17" s="289">
        <v>101</v>
      </c>
      <c r="E17" s="289">
        <v>99.8</v>
      </c>
      <c r="F17" s="289">
        <v>122.9</v>
      </c>
      <c r="G17" s="612">
        <v>112.2</v>
      </c>
      <c r="H17" s="612">
        <v>104.3</v>
      </c>
      <c r="I17" s="612">
        <v>99.9</v>
      </c>
      <c r="J17" s="612">
        <v>85.5</v>
      </c>
      <c r="K17" s="612">
        <v>112.9</v>
      </c>
      <c r="L17" s="612">
        <v>105.4</v>
      </c>
    </row>
    <row r="18" spans="1:12" ht="16.5" customHeight="1">
      <c r="A18" s="534">
        <v>7</v>
      </c>
      <c r="B18" s="289">
        <v>109.6</v>
      </c>
      <c r="C18" s="289">
        <v>126.4</v>
      </c>
      <c r="D18" s="289">
        <v>101</v>
      </c>
      <c r="E18" s="289">
        <v>98.9</v>
      </c>
      <c r="F18" s="289">
        <v>122.8</v>
      </c>
      <c r="G18" s="612">
        <v>110.9</v>
      </c>
      <c r="H18" s="612">
        <v>104.5</v>
      </c>
      <c r="I18" s="612">
        <v>100.5</v>
      </c>
      <c r="J18" s="612">
        <v>85.5</v>
      </c>
      <c r="K18" s="612">
        <v>113.7</v>
      </c>
      <c r="L18" s="612">
        <v>105.9</v>
      </c>
    </row>
    <row r="19" spans="1:12" ht="16.5" customHeight="1">
      <c r="A19" s="534">
        <v>8</v>
      </c>
      <c r="B19" s="289">
        <v>111.3</v>
      </c>
      <c r="C19" s="289">
        <v>128</v>
      </c>
      <c r="D19" s="289">
        <v>101</v>
      </c>
      <c r="E19" s="289">
        <v>110.4</v>
      </c>
      <c r="F19" s="289">
        <v>122.2</v>
      </c>
      <c r="G19" s="612">
        <v>111.1</v>
      </c>
      <c r="H19" s="612">
        <v>104.3</v>
      </c>
      <c r="I19" s="612">
        <v>101.6</v>
      </c>
      <c r="J19" s="612">
        <v>85.5</v>
      </c>
      <c r="K19" s="612">
        <v>114.9</v>
      </c>
      <c r="L19" s="612">
        <v>105.9</v>
      </c>
    </row>
    <row r="20" spans="1:12" ht="16.5" customHeight="1">
      <c r="A20" s="534">
        <v>9</v>
      </c>
      <c r="B20" s="289">
        <v>111.6</v>
      </c>
      <c r="C20" s="289">
        <v>130.1</v>
      </c>
      <c r="D20" s="289">
        <v>101</v>
      </c>
      <c r="E20" s="289">
        <v>108.9</v>
      </c>
      <c r="F20" s="289">
        <v>123.2</v>
      </c>
      <c r="G20" s="612">
        <v>113</v>
      </c>
      <c r="H20" s="612">
        <v>104.5</v>
      </c>
      <c r="I20" s="612">
        <v>101.4</v>
      </c>
      <c r="J20" s="612">
        <v>85.7</v>
      </c>
      <c r="K20" s="612">
        <v>113.2</v>
      </c>
      <c r="L20" s="612">
        <v>106.1</v>
      </c>
    </row>
    <row r="21" spans="1:12" ht="16.5" customHeight="1">
      <c r="A21" s="534">
        <v>10</v>
      </c>
      <c r="B21" s="289">
        <v>111.8</v>
      </c>
      <c r="C21" s="289">
        <v>131</v>
      </c>
      <c r="D21" s="289">
        <v>100.9</v>
      </c>
      <c r="E21" s="289">
        <v>106.4</v>
      </c>
      <c r="F21" s="289">
        <v>124.3</v>
      </c>
      <c r="G21" s="612">
        <v>112.8</v>
      </c>
      <c r="H21" s="612">
        <v>104</v>
      </c>
      <c r="I21" s="612">
        <v>101.4</v>
      </c>
      <c r="J21" s="612">
        <v>85.7</v>
      </c>
      <c r="K21" s="612">
        <v>114.8</v>
      </c>
      <c r="L21" s="612">
        <v>106.2</v>
      </c>
    </row>
    <row r="22" spans="1:12" ht="16.5" customHeight="1">
      <c r="A22" s="534">
        <v>11</v>
      </c>
      <c r="B22" s="289">
        <v>112.1</v>
      </c>
      <c r="C22" s="289">
        <v>130.5</v>
      </c>
      <c r="D22" s="289">
        <v>100.9</v>
      </c>
      <c r="E22" s="289">
        <v>113</v>
      </c>
      <c r="F22" s="289">
        <v>122.2</v>
      </c>
      <c r="G22" s="612">
        <v>114</v>
      </c>
      <c r="H22" s="612">
        <v>104.5</v>
      </c>
      <c r="I22" s="612">
        <v>101.1</v>
      </c>
      <c r="J22" s="612">
        <v>85.7</v>
      </c>
      <c r="K22" s="612">
        <v>114.8</v>
      </c>
      <c r="L22" s="612">
        <v>106.1</v>
      </c>
    </row>
    <row r="23" spans="1:12" ht="16.5" customHeight="1">
      <c r="A23" s="534">
        <v>12</v>
      </c>
      <c r="B23" s="289">
        <v>111.9</v>
      </c>
      <c r="C23" s="289">
        <v>130.4</v>
      </c>
      <c r="D23" s="289">
        <v>101.1</v>
      </c>
      <c r="E23" s="289">
        <v>113</v>
      </c>
      <c r="F23" s="289">
        <v>122.1</v>
      </c>
      <c r="G23" s="612">
        <v>114.4</v>
      </c>
      <c r="H23" s="612">
        <v>104.2</v>
      </c>
      <c r="I23" s="612">
        <v>100</v>
      </c>
      <c r="J23" s="612">
        <v>85.7</v>
      </c>
      <c r="K23" s="612">
        <v>114.4</v>
      </c>
      <c r="L23" s="612">
        <v>106</v>
      </c>
    </row>
    <row r="24" spans="1:12" ht="16.5" customHeight="1">
      <c r="A24" s="534" t="s">
        <v>695</v>
      </c>
      <c r="B24" s="289">
        <v>111.9</v>
      </c>
      <c r="C24" s="289">
        <v>131</v>
      </c>
      <c r="D24" s="289">
        <v>101</v>
      </c>
      <c r="E24" s="289">
        <v>113.1</v>
      </c>
      <c r="F24" s="289">
        <v>122.1</v>
      </c>
      <c r="G24" s="612">
        <v>115.1</v>
      </c>
      <c r="H24" s="612">
        <v>104.3</v>
      </c>
      <c r="I24" s="612">
        <v>99.2</v>
      </c>
      <c r="J24" s="612">
        <v>85.7</v>
      </c>
      <c r="K24" s="612">
        <v>114.2</v>
      </c>
      <c r="L24" s="612">
        <v>106.1</v>
      </c>
    </row>
    <row r="25" spans="1:12" ht="16.5" customHeight="1">
      <c r="A25" s="534">
        <v>2</v>
      </c>
      <c r="B25" s="289">
        <v>111.3</v>
      </c>
      <c r="C25" s="289">
        <v>131.30000000000001</v>
      </c>
      <c r="D25" s="289">
        <v>101.1</v>
      </c>
      <c r="E25" s="289">
        <v>104.8</v>
      </c>
      <c r="F25" s="289">
        <v>121.4</v>
      </c>
      <c r="G25" s="612">
        <v>113</v>
      </c>
      <c r="H25" s="612">
        <v>104.3</v>
      </c>
      <c r="I25" s="612">
        <v>99.5</v>
      </c>
      <c r="J25" s="612">
        <v>85.3</v>
      </c>
      <c r="K25" s="612">
        <v>114.7</v>
      </c>
      <c r="L25" s="612">
        <v>106.3</v>
      </c>
    </row>
    <row r="26" spans="1:12" ht="16.5" customHeight="1">
      <c r="A26" s="493">
        <v>3</v>
      </c>
      <c r="B26" s="289">
        <v>112</v>
      </c>
      <c r="C26" s="289">
        <v>130.6</v>
      </c>
      <c r="D26" s="289">
        <v>101.1</v>
      </c>
      <c r="E26" s="289">
        <v>106.7</v>
      </c>
      <c r="F26" s="289">
        <v>121.6</v>
      </c>
      <c r="G26" s="612">
        <v>112.7</v>
      </c>
      <c r="H26" s="612">
        <v>104.5</v>
      </c>
      <c r="I26" s="612">
        <v>103.3</v>
      </c>
      <c r="J26" s="612">
        <v>85.3</v>
      </c>
      <c r="K26" s="612">
        <v>115.4</v>
      </c>
      <c r="L26" s="612">
        <v>106.2</v>
      </c>
    </row>
    <row r="27" spans="1:12" ht="16.5" customHeight="1">
      <c r="A27" s="87" t="s">
        <v>403</v>
      </c>
      <c r="B27" s="613"/>
      <c r="C27" s="613"/>
      <c r="D27" s="613"/>
      <c r="E27" s="613"/>
      <c r="F27" s="613"/>
      <c r="G27" s="613"/>
      <c r="H27" s="613"/>
      <c r="I27" s="613"/>
      <c r="J27" s="613"/>
      <c r="K27" s="613"/>
      <c r="L27" s="613"/>
    </row>
  </sheetData>
  <mergeCells count="4">
    <mergeCell ref="A1:L1"/>
    <mergeCell ref="A2:L2"/>
    <mergeCell ref="A3:A4"/>
    <mergeCell ref="B3:B4"/>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A1:L28"/>
  <sheetViews>
    <sheetView view="pageBreakPreview" zoomScaleNormal="100" zoomScaleSheetLayoutView="100" workbookViewId="0">
      <selection sqref="A1:XFD1048576"/>
    </sheetView>
  </sheetViews>
  <sheetFormatPr defaultRowHeight="13"/>
  <cols>
    <col min="1" max="1" width="11.08984375" style="459" customWidth="1"/>
    <col min="2" max="12" width="10.1796875" style="459" customWidth="1"/>
  </cols>
  <sheetData>
    <row r="1" spans="1:12" ht="16.5">
      <c r="A1" s="1049" t="s">
        <v>723</v>
      </c>
      <c r="B1" s="1126"/>
      <c r="C1" s="1126"/>
      <c r="D1" s="1126"/>
      <c r="E1" s="1126"/>
      <c r="F1" s="1126"/>
      <c r="G1" s="1126"/>
      <c r="H1" s="1126"/>
      <c r="I1" s="1126"/>
      <c r="J1" s="1126"/>
      <c r="K1" s="1126"/>
      <c r="L1" s="1126"/>
    </row>
    <row r="2" spans="1:12" ht="17" thickBot="1">
      <c r="A2" s="1203" t="s">
        <v>98</v>
      </c>
      <c r="B2" s="1204"/>
      <c r="C2" s="1204"/>
      <c r="D2" s="1204"/>
      <c r="E2" s="1204"/>
      <c r="F2" s="1204"/>
      <c r="G2" s="1204"/>
      <c r="H2" s="1204"/>
      <c r="I2" s="1204"/>
      <c r="J2" s="1204"/>
      <c r="K2" s="1204"/>
      <c r="L2" s="1204"/>
    </row>
    <row r="3" spans="1:12" ht="14.5" thickTop="1">
      <c r="A3" s="1205" t="s">
        <v>404</v>
      </c>
      <c r="B3" s="1201" t="s">
        <v>393</v>
      </c>
      <c r="C3" s="606"/>
      <c r="D3" s="606"/>
      <c r="E3" s="606"/>
      <c r="F3" s="606"/>
      <c r="G3" s="606"/>
      <c r="H3" s="606"/>
      <c r="I3" s="606"/>
      <c r="J3" s="606"/>
      <c r="K3" s="606"/>
      <c r="L3" s="606"/>
    </row>
    <row r="4" spans="1:12" ht="36" customHeight="1">
      <c r="A4" s="1200"/>
      <c r="B4" s="1202"/>
      <c r="C4" s="217" t="s">
        <v>394</v>
      </c>
      <c r="D4" s="217" t="s">
        <v>395</v>
      </c>
      <c r="E4" s="614" t="s">
        <v>396</v>
      </c>
      <c r="F4" s="615" t="s">
        <v>405</v>
      </c>
      <c r="G4" s="616" t="s">
        <v>406</v>
      </c>
      <c r="H4" s="217" t="s">
        <v>362</v>
      </c>
      <c r="I4" s="217" t="s">
        <v>399</v>
      </c>
      <c r="J4" s="217" t="s">
        <v>400</v>
      </c>
      <c r="K4" s="217" t="s">
        <v>401</v>
      </c>
      <c r="L4" s="217" t="s">
        <v>365</v>
      </c>
    </row>
    <row r="5" spans="1:12" ht="14">
      <c r="A5" s="391"/>
      <c r="B5" s="617"/>
      <c r="C5" s="500"/>
      <c r="D5" s="500"/>
      <c r="E5" s="500"/>
      <c r="F5" s="500"/>
      <c r="G5" s="500"/>
      <c r="H5" s="500"/>
      <c r="I5" s="500"/>
      <c r="J5" s="500"/>
      <c r="K5" s="500"/>
      <c r="L5" s="500"/>
    </row>
    <row r="6" spans="1:12" ht="14">
      <c r="A6" s="84" t="s">
        <v>402</v>
      </c>
      <c r="B6" s="618">
        <v>10000</v>
      </c>
      <c r="C6" s="17">
        <v>2626</v>
      </c>
      <c r="D6" s="17">
        <v>2149</v>
      </c>
      <c r="E6" s="17">
        <v>693</v>
      </c>
      <c r="F6" s="17">
        <v>387</v>
      </c>
      <c r="G6" s="17">
        <v>353</v>
      </c>
      <c r="H6" s="17">
        <v>477</v>
      </c>
      <c r="I6" s="17">
        <v>1493</v>
      </c>
      <c r="J6" s="17">
        <v>304</v>
      </c>
      <c r="K6" s="17">
        <v>911</v>
      </c>
      <c r="L6" s="17">
        <v>607</v>
      </c>
    </row>
    <row r="7" spans="1:12" ht="14">
      <c r="A7" s="17"/>
      <c r="B7" s="618"/>
      <c r="C7" s="506"/>
      <c r="D7" s="506"/>
      <c r="E7" s="506"/>
      <c r="F7" s="506"/>
      <c r="G7" s="506"/>
      <c r="H7" s="506"/>
      <c r="I7" s="506"/>
      <c r="J7" s="506"/>
      <c r="K7" s="506"/>
      <c r="L7" s="506"/>
    </row>
    <row r="8" spans="1:12" ht="16.5" customHeight="1">
      <c r="A8" s="534" t="s">
        <v>696</v>
      </c>
      <c r="B8" s="282">
        <v>99.8</v>
      </c>
      <c r="C8" s="282">
        <v>100</v>
      </c>
      <c r="D8" s="282">
        <v>100.6</v>
      </c>
      <c r="E8" s="282">
        <v>101.3</v>
      </c>
      <c r="F8" s="282">
        <v>101.7</v>
      </c>
      <c r="G8" s="282">
        <v>100.4</v>
      </c>
      <c r="H8" s="282">
        <v>99.6</v>
      </c>
      <c r="I8" s="282">
        <v>95</v>
      </c>
      <c r="J8" s="282">
        <v>100</v>
      </c>
      <c r="K8" s="282">
        <v>101.6</v>
      </c>
      <c r="L8" s="282">
        <v>101.1</v>
      </c>
    </row>
    <row r="9" spans="1:12" ht="16.5" customHeight="1">
      <c r="A9" s="534">
        <v>4</v>
      </c>
      <c r="B9" s="282">
        <v>102.3</v>
      </c>
      <c r="C9" s="282">
        <v>104.5</v>
      </c>
      <c r="D9" s="282">
        <v>101.3</v>
      </c>
      <c r="E9" s="282">
        <v>116.3</v>
      </c>
      <c r="F9" s="282">
        <v>105.5</v>
      </c>
      <c r="G9" s="282">
        <v>102</v>
      </c>
      <c r="H9" s="282">
        <v>99.3</v>
      </c>
      <c r="I9" s="282">
        <v>93.5</v>
      </c>
      <c r="J9" s="282">
        <v>100.9</v>
      </c>
      <c r="K9" s="282">
        <v>102.7</v>
      </c>
      <c r="L9" s="282">
        <v>102.2</v>
      </c>
    </row>
    <row r="10" spans="1:12" ht="16.5" customHeight="1">
      <c r="A10" s="534">
        <v>5</v>
      </c>
      <c r="B10" s="282">
        <v>105.6</v>
      </c>
      <c r="C10" s="282">
        <v>112.9</v>
      </c>
      <c r="D10" s="282">
        <v>102.4</v>
      </c>
      <c r="E10" s="282">
        <v>108.5</v>
      </c>
      <c r="F10" s="282">
        <v>113.8</v>
      </c>
      <c r="G10" s="282">
        <v>105.7</v>
      </c>
      <c r="H10" s="282">
        <v>101.2</v>
      </c>
      <c r="I10" s="282">
        <v>95.8</v>
      </c>
      <c r="J10" s="282">
        <v>102.1</v>
      </c>
      <c r="K10" s="282">
        <v>107.1</v>
      </c>
      <c r="L10" s="282">
        <v>103.7</v>
      </c>
    </row>
    <row r="11" spans="1:12" ht="16.5" customHeight="1">
      <c r="A11" s="534">
        <v>6</v>
      </c>
      <c r="B11" s="282">
        <v>108.5</v>
      </c>
      <c r="C11" s="282">
        <v>117.8</v>
      </c>
      <c r="D11" s="282">
        <v>103.1</v>
      </c>
      <c r="E11" s="282">
        <v>112.8</v>
      </c>
      <c r="F11" s="282">
        <v>118.4</v>
      </c>
      <c r="G11" s="282">
        <v>108.2</v>
      </c>
      <c r="H11" s="282">
        <v>102.8</v>
      </c>
      <c r="I11" s="282">
        <v>97.4</v>
      </c>
      <c r="J11" s="282">
        <v>101.6</v>
      </c>
      <c r="K11" s="282">
        <v>112.9</v>
      </c>
      <c r="L11" s="282">
        <v>104.8</v>
      </c>
    </row>
    <row r="12" spans="1:12" ht="16.5" customHeight="1">
      <c r="A12" s="534">
        <v>7</v>
      </c>
      <c r="B12" s="282">
        <v>111.9</v>
      </c>
      <c r="C12" s="282">
        <v>125.8</v>
      </c>
      <c r="D12" s="282">
        <v>104</v>
      </c>
      <c r="E12" s="282">
        <v>116.9</v>
      </c>
      <c r="F12" s="282">
        <v>121.6</v>
      </c>
      <c r="G12" s="282">
        <v>111.1</v>
      </c>
      <c r="H12" s="282">
        <v>104.3</v>
      </c>
      <c r="I12" s="282">
        <v>100</v>
      </c>
      <c r="J12" s="282">
        <v>97.1</v>
      </c>
      <c r="K12" s="282">
        <v>115.6</v>
      </c>
      <c r="L12" s="282">
        <v>105.9</v>
      </c>
    </row>
    <row r="13" spans="1:12" ht="16.5" customHeight="1">
      <c r="A13" s="619"/>
      <c r="B13" s="282"/>
      <c r="C13" s="282"/>
      <c r="D13" s="282"/>
      <c r="E13" s="282"/>
      <c r="F13" s="282"/>
      <c r="G13" s="282"/>
      <c r="H13" s="282"/>
      <c r="I13" s="282"/>
      <c r="J13" s="282"/>
      <c r="K13" s="282"/>
      <c r="L13" s="282"/>
    </row>
    <row r="14" spans="1:12" ht="16.5" customHeight="1">
      <c r="A14" s="534" t="s">
        <v>694</v>
      </c>
      <c r="B14" s="338">
        <v>111.1</v>
      </c>
      <c r="C14" s="338">
        <v>124.2</v>
      </c>
      <c r="D14" s="338">
        <v>103.6</v>
      </c>
      <c r="E14" s="338">
        <v>114.5</v>
      </c>
      <c r="F14" s="338">
        <v>120</v>
      </c>
      <c r="G14" s="338">
        <v>110.1</v>
      </c>
      <c r="H14" s="338">
        <v>104.2</v>
      </c>
      <c r="I14" s="338">
        <v>99.5</v>
      </c>
      <c r="J14" s="338">
        <v>101.5</v>
      </c>
      <c r="K14" s="338">
        <v>114.3</v>
      </c>
      <c r="L14" s="338">
        <v>105.6</v>
      </c>
    </row>
    <row r="15" spans="1:12" ht="16.5" customHeight="1">
      <c r="A15" s="534">
        <v>4</v>
      </c>
      <c r="B15" s="338">
        <v>111.5</v>
      </c>
      <c r="C15" s="338">
        <v>124</v>
      </c>
      <c r="D15" s="338">
        <v>103.9</v>
      </c>
      <c r="E15" s="338">
        <v>117.9</v>
      </c>
      <c r="F15" s="338">
        <v>121.8</v>
      </c>
      <c r="G15" s="338">
        <v>111.6</v>
      </c>
      <c r="H15" s="338">
        <v>104.2</v>
      </c>
      <c r="I15" s="338">
        <v>99.9</v>
      </c>
      <c r="J15" s="338">
        <v>95.7</v>
      </c>
      <c r="K15" s="338">
        <v>115.9</v>
      </c>
      <c r="L15" s="338">
        <v>105.8</v>
      </c>
    </row>
    <row r="16" spans="1:12" ht="16.5" customHeight="1">
      <c r="A16" s="534">
        <v>5</v>
      </c>
      <c r="B16" s="338">
        <v>111.8</v>
      </c>
      <c r="C16" s="338">
        <v>124.4</v>
      </c>
      <c r="D16" s="338">
        <v>104</v>
      </c>
      <c r="E16" s="338">
        <v>121.2</v>
      </c>
      <c r="F16" s="338">
        <v>122.1</v>
      </c>
      <c r="G16" s="338">
        <v>111.5</v>
      </c>
      <c r="H16" s="338">
        <v>104.3</v>
      </c>
      <c r="I16" s="338">
        <v>99.6</v>
      </c>
      <c r="J16" s="338">
        <v>95.7</v>
      </c>
      <c r="K16" s="338">
        <v>116.1</v>
      </c>
      <c r="L16" s="338">
        <v>106</v>
      </c>
    </row>
    <row r="17" spans="1:12" ht="16.5" customHeight="1">
      <c r="A17" s="534">
        <v>6</v>
      </c>
      <c r="B17" s="338">
        <v>111.7</v>
      </c>
      <c r="C17" s="338">
        <v>124.6</v>
      </c>
      <c r="D17" s="338">
        <v>104</v>
      </c>
      <c r="E17" s="338">
        <v>120.1</v>
      </c>
      <c r="F17" s="338">
        <v>122.3</v>
      </c>
      <c r="G17" s="338">
        <v>111.3</v>
      </c>
      <c r="H17" s="338">
        <v>104.3</v>
      </c>
      <c r="I17" s="338">
        <v>99.6</v>
      </c>
      <c r="J17" s="338">
        <v>95.6</v>
      </c>
      <c r="K17" s="338">
        <v>115</v>
      </c>
      <c r="L17" s="338">
        <v>106</v>
      </c>
    </row>
    <row r="18" spans="1:12" ht="16.5" customHeight="1">
      <c r="A18" s="534">
        <v>7</v>
      </c>
      <c r="B18" s="338">
        <v>111.9</v>
      </c>
      <c r="C18" s="338">
        <v>125.1</v>
      </c>
      <c r="D18" s="338">
        <v>104.1</v>
      </c>
      <c r="E18" s="338">
        <v>119.1</v>
      </c>
      <c r="F18" s="338">
        <v>122.5</v>
      </c>
      <c r="G18" s="338">
        <v>110.1</v>
      </c>
      <c r="H18" s="338">
        <v>104.4</v>
      </c>
      <c r="I18" s="338">
        <v>100.2</v>
      </c>
      <c r="J18" s="338">
        <v>95.6</v>
      </c>
      <c r="K18" s="338">
        <v>115.9</v>
      </c>
      <c r="L18" s="338">
        <v>106.1</v>
      </c>
    </row>
    <row r="19" spans="1:12" ht="16.5" customHeight="1">
      <c r="A19" s="534">
        <v>8</v>
      </c>
      <c r="B19" s="338">
        <v>112.1</v>
      </c>
      <c r="C19" s="338">
        <v>126.1</v>
      </c>
      <c r="D19" s="338">
        <v>104.2</v>
      </c>
      <c r="E19" s="338">
        <v>114.2</v>
      </c>
      <c r="F19" s="338">
        <v>122.7</v>
      </c>
      <c r="G19" s="338">
        <v>109.4</v>
      </c>
      <c r="H19" s="338">
        <v>104.3</v>
      </c>
      <c r="I19" s="338">
        <v>100.6</v>
      </c>
      <c r="J19" s="338">
        <v>95.6</v>
      </c>
      <c r="K19" s="338">
        <v>118</v>
      </c>
      <c r="L19" s="338">
        <v>106.3</v>
      </c>
    </row>
    <row r="20" spans="1:12" ht="16.5" customHeight="1">
      <c r="A20" s="534">
        <v>9</v>
      </c>
      <c r="B20" s="338">
        <v>112</v>
      </c>
      <c r="C20" s="338">
        <v>127</v>
      </c>
      <c r="D20" s="338">
        <v>104.2</v>
      </c>
      <c r="E20" s="338">
        <v>112.6</v>
      </c>
      <c r="F20" s="338">
        <v>121.8</v>
      </c>
      <c r="G20" s="338">
        <v>112.5</v>
      </c>
      <c r="H20" s="338">
        <v>104.4</v>
      </c>
      <c r="I20" s="338">
        <v>100.4</v>
      </c>
      <c r="J20" s="338">
        <v>95.6</v>
      </c>
      <c r="K20" s="338">
        <v>115.5</v>
      </c>
      <c r="L20" s="338">
        <v>105.8</v>
      </c>
    </row>
    <row r="21" spans="1:12" ht="16.5" customHeight="1">
      <c r="A21" s="534">
        <v>10</v>
      </c>
      <c r="B21" s="338">
        <v>112.8</v>
      </c>
      <c r="C21" s="338">
        <v>128.1</v>
      </c>
      <c r="D21" s="338">
        <v>104.3</v>
      </c>
      <c r="E21" s="338">
        <v>113.5</v>
      </c>
      <c r="F21" s="338">
        <v>123.4</v>
      </c>
      <c r="G21" s="338">
        <v>112.8</v>
      </c>
      <c r="H21" s="338">
        <v>104.5</v>
      </c>
      <c r="I21" s="338">
        <v>101.2</v>
      </c>
      <c r="J21" s="338">
        <v>95.6</v>
      </c>
      <c r="K21" s="338">
        <v>117.2</v>
      </c>
      <c r="L21" s="338">
        <v>106.2</v>
      </c>
    </row>
    <row r="22" spans="1:12" ht="16.5" customHeight="1">
      <c r="A22" s="534">
        <v>11</v>
      </c>
      <c r="B22" s="338">
        <v>113.2</v>
      </c>
      <c r="C22" s="338">
        <v>128.6</v>
      </c>
      <c r="D22" s="338">
        <v>104.5</v>
      </c>
      <c r="E22" s="338">
        <v>117.9</v>
      </c>
      <c r="F22" s="338">
        <v>122.7</v>
      </c>
      <c r="G22" s="338">
        <v>113.3</v>
      </c>
      <c r="H22" s="338">
        <v>104.6</v>
      </c>
      <c r="I22" s="338">
        <v>101</v>
      </c>
      <c r="J22" s="338">
        <v>95.6</v>
      </c>
      <c r="K22" s="338">
        <v>116.8</v>
      </c>
      <c r="L22" s="338">
        <v>106.1</v>
      </c>
    </row>
    <row r="23" spans="1:12" ht="16.5" customHeight="1">
      <c r="A23" s="534">
        <v>12</v>
      </c>
      <c r="B23" s="338">
        <v>113</v>
      </c>
      <c r="C23" s="338">
        <v>128.80000000000001</v>
      </c>
      <c r="D23" s="338">
        <v>104.5</v>
      </c>
      <c r="E23" s="338">
        <v>117.7</v>
      </c>
      <c r="F23" s="338">
        <v>121.1</v>
      </c>
      <c r="G23" s="338">
        <v>112.7</v>
      </c>
      <c r="H23" s="338">
        <v>104.5</v>
      </c>
      <c r="I23" s="338">
        <v>100</v>
      </c>
      <c r="J23" s="338">
        <v>95.6</v>
      </c>
      <c r="K23" s="338">
        <v>116.8</v>
      </c>
      <c r="L23" s="338">
        <v>106.1</v>
      </c>
    </row>
    <row r="24" spans="1:12" ht="16.5" customHeight="1">
      <c r="A24" s="534" t="s">
        <v>695</v>
      </c>
      <c r="B24" s="338">
        <v>112.9</v>
      </c>
      <c r="C24" s="338">
        <v>129.5</v>
      </c>
      <c r="D24" s="338">
        <v>104.6</v>
      </c>
      <c r="E24" s="338">
        <v>117.5</v>
      </c>
      <c r="F24" s="338">
        <v>120.6</v>
      </c>
      <c r="G24" s="338">
        <v>111.2</v>
      </c>
      <c r="H24" s="338">
        <v>104.3</v>
      </c>
      <c r="I24" s="338">
        <v>99.7</v>
      </c>
      <c r="J24" s="338">
        <v>95.6</v>
      </c>
      <c r="K24" s="338">
        <v>115.2</v>
      </c>
      <c r="L24" s="338">
        <v>106.2</v>
      </c>
    </row>
    <row r="25" spans="1:12" ht="16.5" customHeight="1">
      <c r="A25" s="534">
        <v>2</v>
      </c>
      <c r="B25" s="338">
        <v>112.2</v>
      </c>
      <c r="C25" s="338">
        <v>129</v>
      </c>
      <c r="D25" s="338">
        <v>104.6</v>
      </c>
      <c r="E25" s="338">
        <v>107.9</v>
      </c>
      <c r="F25" s="338">
        <v>120.9</v>
      </c>
      <c r="G25" s="338">
        <v>111.2</v>
      </c>
      <c r="H25" s="338">
        <v>104.3</v>
      </c>
      <c r="I25" s="338">
        <v>99.8</v>
      </c>
      <c r="J25" s="338">
        <v>95.8</v>
      </c>
      <c r="K25" s="338">
        <v>115.8</v>
      </c>
      <c r="L25" s="338">
        <v>106.1</v>
      </c>
    </row>
    <row r="26" spans="1:12" ht="16.5" customHeight="1">
      <c r="A26" s="493">
        <v>3</v>
      </c>
      <c r="B26" s="338">
        <v>112.7</v>
      </c>
      <c r="C26" s="338">
        <v>128.69999999999999</v>
      </c>
      <c r="D26" s="338">
        <v>104.6</v>
      </c>
      <c r="E26" s="338">
        <v>109</v>
      </c>
      <c r="F26" s="338">
        <v>123.2</v>
      </c>
      <c r="G26" s="338">
        <v>112.4</v>
      </c>
      <c r="H26" s="338">
        <v>104.4</v>
      </c>
      <c r="I26" s="338">
        <v>101.5</v>
      </c>
      <c r="J26" s="338">
        <v>95.9</v>
      </c>
      <c r="K26" s="338">
        <v>116.9</v>
      </c>
      <c r="L26" s="338">
        <v>106.3</v>
      </c>
    </row>
    <row r="27" spans="1:12" ht="16.5" customHeight="1">
      <c r="A27" s="87" t="s">
        <v>407</v>
      </c>
      <c r="B27" s="87"/>
      <c r="C27" s="87"/>
      <c r="D27" s="87"/>
      <c r="E27" s="87"/>
      <c r="F27" s="87"/>
      <c r="G27" s="87"/>
      <c r="H27" s="87"/>
      <c r="I27" s="87"/>
      <c r="J27" s="87"/>
      <c r="K27" s="87"/>
      <c r="L27" s="87"/>
    </row>
    <row r="28" spans="1:12" ht="14">
      <c r="B28" s="34"/>
      <c r="C28" s="34"/>
      <c r="D28" s="34"/>
      <c r="E28" s="34"/>
      <c r="F28" s="34"/>
      <c r="G28" s="34"/>
      <c r="H28" s="34"/>
      <c r="I28" s="34"/>
      <c r="J28" s="34"/>
      <c r="K28" s="34"/>
      <c r="L28" s="34"/>
    </row>
  </sheetData>
  <mergeCells count="4">
    <mergeCell ref="A1:L1"/>
    <mergeCell ref="A2:L2"/>
    <mergeCell ref="A3:A4"/>
    <mergeCell ref="B3:B4"/>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pageSetUpPr fitToPage="1"/>
  </sheetPr>
  <dimension ref="A1:N27"/>
  <sheetViews>
    <sheetView view="pageBreakPreview" zoomScaleNormal="100" zoomScaleSheetLayoutView="100" workbookViewId="0">
      <selection sqref="A1:XFD1048576"/>
    </sheetView>
  </sheetViews>
  <sheetFormatPr defaultRowHeight="13"/>
  <cols>
    <col min="1" max="1" width="11.6328125" style="632" customWidth="1"/>
    <col min="2" max="14" width="11.453125" style="632" customWidth="1"/>
  </cols>
  <sheetData>
    <row r="1" spans="1:14" ht="17" thickBot="1">
      <c r="A1" s="1208" t="s">
        <v>724</v>
      </c>
      <c r="B1" s="1208"/>
      <c r="C1" s="1208"/>
      <c r="D1" s="1208"/>
      <c r="E1" s="1208"/>
      <c r="F1" s="1208"/>
      <c r="G1" s="1208"/>
      <c r="H1" s="1208"/>
      <c r="I1" s="1208"/>
      <c r="J1" s="1208"/>
      <c r="K1" s="1208"/>
      <c r="L1" s="1208"/>
      <c r="M1" s="1209" t="s">
        <v>7</v>
      </c>
      <c r="N1" s="1209"/>
    </row>
    <row r="2" spans="1:14" ht="14.5" thickTop="1">
      <c r="A2" s="1210" t="s">
        <v>155</v>
      </c>
      <c r="B2" s="1213" t="s">
        <v>408</v>
      </c>
      <c r="C2" s="88"/>
      <c r="D2" s="88"/>
      <c r="E2" s="88"/>
      <c r="F2" s="88"/>
      <c r="G2" s="88"/>
      <c r="H2" s="88"/>
      <c r="I2" s="88"/>
      <c r="J2" s="88"/>
      <c r="K2" s="88"/>
      <c r="L2" s="88"/>
      <c r="M2" s="88"/>
      <c r="N2" s="88"/>
    </row>
    <row r="3" spans="1:14" ht="19.5" customHeight="1">
      <c r="A3" s="1211"/>
      <c r="B3" s="1214"/>
      <c r="C3" s="1216" t="s">
        <v>409</v>
      </c>
      <c r="D3" s="1218" t="s">
        <v>410</v>
      </c>
      <c r="E3" s="1218" t="s">
        <v>411</v>
      </c>
      <c r="F3" s="1218" t="s">
        <v>412</v>
      </c>
      <c r="G3" s="1218" t="s">
        <v>413</v>
      </c>
      <c r="H3" s="1218" t="s">
        <v>414</v>
      </c>
      <c r="I3" s="1218" t="s">
        <v>415</v>
      </c>
      <c r="J3" s="1218" t="s">
        <v>416</v>
      </c>
      <c r="K3" s="1218" t="s">
        <v>417</v>
      </c>
      <c r="L3" s="1220" t="s">
        <v>418</v>
      </c>
      <c r="M3" s="1222" t="s">
        <v>419</v>
      </c>
      <c r="N3" s="1206" t="s">
        <v>420</v>
      </c>
    </row>
    <row r="4" spans="1:14" ht="19.5" customHeight="1">
      <c r="A4" s="1212"/>
      <c r="B4" s="1215"/>
      <c r="C4" s="1217"/>
      <c r="D4" s="1219"/>
      <c r="E4" s="1219"/>
      <c r="F4" s="1219"/>
      <c r="G4" s="1219"/>
      <c r="H4" s="1219"/>
      <c r="I4" s="1219"/>
      <c r="J4" s="1219"/>
      <c r="K4" s="1219"/>
      <c r="L4" s="1221"/>
      <c r="M4" s="1223"/>
      <c r="N4" s="1207"/>
    </row>
    <row r="5" spans="1:14" ht="14">
      <c r="A5" s="620"/>
      <c r="B5" s="621"/>
      <c r="C5" s="621"/>
      <c r="D5" s="621"/>
      <c r="E5" s="621"/>
      <c r="F5" s="621"/>
      <c r="G5" s="621"/>
      <c r="H5" s="621"/>
      <c r="I5" s="621"/>
      <c r="J5" s="621"/>
      <c r="K5" s="621"/>
      <c r="L5" s="621"/>
      <c r="M5" s="621"/>
      <c r="N5" s="621"/>
    </row>
    <row r="6" spans="1:14" ht="16.5" customHeight="1">
      <c r="A6" s="622" t="s">
        <v>696</v>
      </c>
      <c r="B6" s="623">
        <v>104.6</v>
      </c>
      <c r="C6" s="623">
        <v>101.916666666667</v>
      </c>
      <c r="D6" s="623">
        <v>105.9</v>
      </c>
      <c r="E6" s="623">
        <v>128.6</v>
      </c>
      <c r="F6" s="623">
        <v>114.8</v>
      </c>
      <c r="G6" s="623">
        <v>100.4</v>
      </c>
      <c r="H6" s="623">
        <v>100.1</v>
      </c>
      <c r="I6" s="623">
        <v>100.9</v>
      </c>
      <c r="J6" s="623">
        <v>101.1</v>
      </c>
      <c r="K6" s="623">
        <v>100</v>
      </c>
      <c r="L6" s="623">
        <v>100</v>
      </c>
      <c r="M6" s="623">
        <v>100.1</v>
      </c>
      <c r="N6" s="623">
        <v>100.2</v>
      </c>
    </row>
    <row r="7" spans="1:14" ht="16.5" customHeight="1">
      <c r="A7" s="622">
        <v>4</v>
      </c>
      <c r="B7" s="623">
        <v>114.9</v>
      </c>
      <c r="C7" s="623">
        <v>107.7</v>
      </c>
      <c r="D7" s="623">
        <v>117</v>
      </c>
      <c r="E7" s="623">
        <v>151.6</v>
      </c>
      <c r="F7" s="623">
        <v>145.6</v>
      </c>
      <c r="G7" s="623">
        <v>102.7</v>
      </c>
      <c r="H7" s="623">
        <v>104.3</v>
      </c>
      <c r="I7" s="623">
        <v>101.7</v>
      </c>
      <c r="J7" s="623">
        <v>103.4</v>
      </c>
      <c r="K7" s="623">
        <v>103.4</v>
      </c>
      <c r="L7" s="623">
        <v>103.9</v>
      </c>
      <c r="M7" s="623">
        <v>99</v>
      </c>
      <c r="N7" s="623">
        <v>136.5</v>
      </c>
    </row>
    <row r="8" spans="1:14" ht="16.5" customHeight="1">
      <c r="A8" s="622">
        <v>5</v>
      </c>
      <c r="B8" s="623">
        <v>119.9</v>
      </c>
      <c r="C8" s="623">
        <v>115.5</v>
      </c>
      <c r="D8" s="623">
        <v>116.7</v>
      </c>
      <c r="E8" s="623">
        <v>151.9</v>
      </c>
      <c r="F8" s="623">
        <v>154.6</v>
      </c>
      <c r="G8" s="623">
        <v>107.2</v>
      </c>
      <c r="H8" s="623">
        <v>108.816666666667</v>
      </c>
      <c r="I8" s="623">
        <v>104.666666666667</v>
      </c>
      <c r="J8" s="623">
        <v>106.4</v>
      </c>
      <c r="K8" s="623">
        <v>108.7</v>
      </c>
      <c r="L8" s="623">
        <v>107.183333333333</v>
      </c>
      <c r="M8" s="623">
        <v>106.98333333333299</v>
      </c>
      <c r="N8" s="623">
        <v>137.78333333333299</v>
      </c>
    </row>
    <row r="9" spans="1:14" ht="16.5" customHeight="1">
      <c r="A9" s="622">
        <v>6</v>
      </c>
      <c r="B9" s="623">
        <v>122.8</v>
      </c>
      <c r="C9" s="623">
        <v>118.5</v>
      </c>
      <c r="D9" s="623">
        <v>117.7</v>
      </c>
      <c r="E9" s="623">
        <v>158.1</v>
      </c>
      <c r="F9" s="623">
        <v>153</v>
      </c>
      <c r="G9" s="623">
        <v>112.5</v>
      </c>
      <c r="H9" s="623">
        <v>112.6</v>
      </c>
      <c r="I9" s="623">
        <v>107.9</v>
      </c>
      <c r="J9" s="623">
        <v>107.7</v>
      </c>
      <c r="K9" s="623">
        <v>113</v>
      </c>
      <c r="L9" s="623">
        <v>109.1</v>
      </c>
      <c r="M9" s="623">
        <v>117.458333333333</v>
      </c>
      <c r="N9" s="623">
        <v>130.71666666666701</v>
      </c>
    </row>
    <row r="10" spans="1:14" ht="16.5" customHeight="1">
      <c r="A10" s="622">
        <v>7</v>
      </c>
      <c r="B10" s="624">
        <v>126.7</v>
      </c>
      <c r="C10" s="624">
        <v>123.7</v>
      </c>
      <c r="D10" s="624">
        <v>114.3</v>
      </c>
      <c r="E10" s="624">
        <v>157.9</v>
      </c>
      <c r="F10" s="624">
        <v>144.69999999999999</v>
      </c>
      <c r="G10" s="624">
        <v>116.5</v>
      </c>
      <c r="H10" s="624">
        <v>115.9</v>
      </c>
      <c r="I10" s="624">
        <v>109.8</v>
      </c>
      <c r="J10" s="624">
        <v>108.8</v>
      </c>
      <c r="K10" s="624">
        <v>116.3</v>
      </c>
      <c r="L10" s="624">
        <v>111</v>
      </c>
      <c r="M10" s="624">
        <v>134.19999999999999</v>
      </c>
      <c r="N10" s="624">
        <v>160.69999999999999</v>
      </c>
    </row>
    <row r="11" spans="1:14" ht="16.5" customHeight="1">
      <c r="A11" s="625"/>
      <c r="B11" s="626"/>
      <c r="C11" s="623"/>
      <c r="D11" s="623"/>
      <c r="E11" s="623"/>
      <c r="F11" s="623"/>
      <c r="G11" s="623"/>
      <c r="H11" s="623"/>
      <c r="I11" s="623"/>
      <c r="J11" s="623"/>
      <c r="K11" s="623"/>
      <c r="L11" s="623"/>
      <c r="M11" s="623"/>
      <c r="N11" s="623"/>
    </row>
    <row r="12" spans="1:14" ht="16.5" customHeight="1">
      <c r="A12" s="622" t="s">
        <v>694</v>
      </c>
      <c r="B12" s="624">
        <v>126.2</v>
      </c>
      <c r="C12" s="624">
        <v>122</v>
      </c>
      <c r="D12" s="624">
        <v>116.7</v>
      </c>
      <c r="E12" s="624">
        <v>169.3</v>
      </c>
      <c r="F12" s="624">
        <v>149</v>
      </c>
      <c r="G12" s="624">
        <v>115.4</v>
      </c>
      <c r="H12" s="624">
        <v>114.1</v>
      </c>
      <c r="I12" s="624">
        <v>109.1</v>
      </c>
      <c r="J12" s="624">
        <v>107.8</v>
      </c>
      <c r="K12" s="624">
        <v>114.9</v>
      </c>
      <c r="L12" s="624">
        <v>110.5</v>
      </c>
      <c r="M12" s="624">
        <v>147.30000000000001</v>
      </c>
      <c r="N12" s="624">
        <v>132.9</v>
      </c>
    </row>
    <row r="13" spans="1:14" ht="16.5" customHeight="1">
      <c r="A13" s="622">
        <v>4</v>
      </c>
      <c r="B13" s="624">
        <v>126.6</v>
      </c>
      <c r="C13" s="624">
        <v>123.2</v>
      </c>
      <c r="D13" s="624">
        <v>114.3</v>
      </c>
      <c r="E13" s="624">
        <v>166.9</v>
      </c>
      <c r="F13" s="624">
        <v>145</v>
      </c>
      <c r="G13" s="624">
        <v>116</v>
      </c>
      <c r="H13" s="624">
        <v>114.6</v>
      </c>
      <c r="I13" s="624">
        <v>109.9</v>
      </c>
      <c r="J13" s="624">
        <v>107.9</v>
      </c>
      <c r="K13" s="624">
        <v>115.9</v>
      </c>
      <c r="L13" s="624">
        <v>110.9</v>
      </c>
      <c r="M13" s="624">
        <v>153.69999999999999</v>
      </c>
      <c r="N13" s="624">
        <v>136.69999999999999</v>
      </c>
    </row>
    <row r="14" spans="1:14" ht="16.5" customHeight="1">
      <c r="A14" s="622">
        <v>5</v>
      </c>
      <c r="B14" s="624">
        <v>126.5</v>
      </c>
      <c r="C14" s="624">
        <v>123.4</v>
      </c>
      <c r="D14" s="624">
        <v>113.6</v>
      </c>
      <c r="E14" s="624">
        <v>159.19999999999999</v>
      </c>
      <c r="F14" s="624">
        <v>144.69999999999999</v>
      </c>
      <c r="G14" s="624">
        <v>117</v>
      </c>
      <c r="H14" s="624">
        <v>114.8</v>
      </c>
      <c r="I14" s="624">
        <v>108.9</v>
      </c>
      <c r="J14" s="624">
        <v>108.1</v>
      </c>
      <c r="K14" s="624">
        <v>116.6</v>
      </c>
      <c r="L14" s="624">
        <v>110.8</v>
      </c>
      <c r="M14" s="624">
        <v>156.19999999999999</v>
      </c>
      <c r="N14" s="624">
        <v>139.4</v>
      </c>
    </row>
    <row r="15" spans="1:14" ht="16.5" customHeight="1">
      <c r="A15" s="622">
        <v>6</v>
      </c>
      <c r="B15" s="624">
        <v>126.4</v>
      </c>
      <c r="C15" s="624">
        <v>123.7</v>
      </c>
      <c r="D15" s="624">
        <v>113.6</v>
      </c>
      <c r="E15" s="624">
        <v>151.9</v>
      </c>
      <c r="F15" s="624">
        <v>144.5</v>
      </c>
      <c r="G15" s="624">
        <v>116.5</v>
      </c>
      <c r="H15" s="624">
        <v>116.7</v>
      </c>
      <c r="I15" s="624">
        <v>109.9</v>
      </c>
      <c r="J15" s="624">
        <v>108.4</v>
      </c>
      <c r="K15" s="624">
        <v>116.5</v>
      </c>
      <c r="L15" s="624">
        <v>111.1</v>
      </c>
      <c r="M15" s="624">
        <v>157</v>
      </c>
      <c r="N15" s="624">
        <v>137</v>
      </c>
    </row>
    <row r="16" spans="1:14" ht="16.5" customHeight="1">
      <c r="A16" s="622">
        <v>7</v>
      </c>
      <c r="B16" s="624">
        <v>126.7</v>
      </c>
      <c r="C16" s="624">
        <v>124.5</v>
      </c>
      <c r="D16" s="624">
        <v>113.2</v>
      </c>
      <c r="E16" s="624">
        <v>154.5</v>
      </c>
      <c r="F16" s="624">
        <v>143.6</v>
      </c>
      <c r="G16" s="624">
        <v>116.7</v>
      </c>
      <c r="H16" s="624">
        <v>116.2</v>
      </c>
      <c r="I16" s="624">
        <v>110.1</v>
      </c>
      <c r="J16" s="624">
        <v>108.9</v>
      </c>
      <c r="K16" s="624">
        <v>116.8</v>
      </c>
      <c r="L16" s="624">
        <v>111</v>
      </c>
      <c r="M16" s="624">
        <v>158.5</v>
      </c>
      <c r="N16" s="624">
        <v>138.1</v>
      </c>
    </row>
    <row r="17" spans="1:14" ht="16.5" customHeight="1">
      <c r="A17" s="622">
        <v>8</v>
      </c>
      <c r="B17" s="624">
        <v>126.4</v>
      </c>
      <c r="C17" s="624">
        <v>124.5</v>
      </c>
      <c r="D17" s="624">
        <v>113.1</v>
      </c>
      <c r="E17" s="624">
        <v>155.69999999999999</v>
      </c>
      <c r="F17" s="624">
        <v>143.19999999999999</v>
      </c>
      <c r="G17" s="624">
        <v>117.3</v>
      </c>
      <c r="H17" s="624">
        <v>116.4</v>
      </c>
      <c r="I17" s="624">
        <v>109.5</v>
      </c>
      <c r="J17" s="624">
        <v>109.2</v>
      </c>
      <c r="K17" s="624">
        <v>117</v>
      </c>
      <c r="L17" s="624">
        <v>111.2</v>
      </c>
      <c r="M17" s="624">
        <v>158.1</v>
      </c>
      <c r="N17" s="624">
        <v>133.1</v>
      </c>
    </row>
    <row r="18" spans="1:14" ht="16.5" customHeight="1">
      <c r="A18" s="622">
        <v>9</v>
      </c>
      <c r="B18" s="624">
        <v>127</v>
      </c>
      <c r="C18" s="624">
        <v>124.9</v>
      </c>
      <c r="D18" s="624">
        <v>113.1</v>
      </c>
      <c r="E18" s="624">
        <v>156.6</v>
      </c>
      <c r="F18" s="624">
        <v>142.80000000000001</v>
      </c>
      <c r="G18" s="624">
        <v>116.9</v>
      </c>
      <c r="H18" s="624">
        <v>116.4</v>
      </c>
      <c r="I18" s="624">
        <v>109.8</v>
      </c>
      <c r="J18" s="624">
        <v>109.2</v>
      </c>
      <c r="K18" s="624">
        <v>117.1</v>
      </c>
      <c r="L18" s="624">
        <v>111.5</v>
      </c>
      <c r="M18" s="624">
        <v>168.9</v>
      </c>
      <c r="N18" s="624">
        <v>131.9</v>
      </c>
    </row>
    <row r="19" spans="1:14" ht="16.5" customHeight="1">
      <c r="A19" s="622">
        <v>10</v>
      </c>
      <c r="B19" s="624">
        <v>127.6</v>
      </c>
      <c r="C19" s="624">
        <v>125.1</v>
      </c>
      <c r="D19" s="624">
        <v>113.1</v>
      </c>
      <c r="E19" s="624">
        <v>155</v>
      </c>
      <c r="F19" s="624">
        <v>141.5</v>
      </c>
      <c r="G19" s="624">
        <v>117.4</v>
      </c>
      <c r="H19" s="624">
        <v>117.2</v>
      </c>
      <c r="I19" s="624">
        <v>110.5</v>
      </c>
      <c r="J19" s="624">
        <v>110.2</v>
      </c>
      <c r="K19" s="624">
        <v>116.8</v>
      </c>
      <c r="L19" s="624">
        <v>111.5</v>
      </c>
      <c r="M19" s="624">
        <v>178.9</v>
      </c>
      <c r="N19" s="624">
        <v>128.9</v>
      </c>
    </row>
    <row r="20" spans="1:14" ht="16.5" customHeight="1">
      <c r="A20" s="622">
        <v>11</v>
      </c>
      <c r="B20" s="624">
        <v>128</v>
      </c>
      <c r="C20" s="624">
        <v>125.6</v>
      </c>
      <c r="D20" s="624">
        <v>112.9</v>
      </c>
      <c r="E20" s="624">
        <v>152.30000000000001</v>
      </c>
      <c r="F20" s="624">
        <v>141.19999999999999</v>
      </c>
      <c r="G20" s="624">
        <v>117.6</v>
      </c>
      <c r="H20" s="624">
        <v>117.6</v>
      </c>
      <c r="I20" s="624">
        <v>110.6</v>
      </c>
      <c r="J20" s="624">
        <v>109.9</v>
      </c>
      <c r="K20" s="624">
        <v>117</v>
      </c>
      <c r="L20" s="624">
        <v>111.6</v>
      </c>
      <c r="M20" s="624">
        <v>179.6</v>
      </c>
      <c r="N20" s="624">
        <v>132.30000000000001</v>
      </c>
    </row>
    <row r="21" spans="1:14" ht="16.5" customHeight="1">
      <c r="A21" s="622">
        <v>12</v>
      </c>
      <c r="B21" s="624">
        <v>128.1</v>
      </c>
      <c r="C21" s="624" t="s">
        <v>862</v>
      </c>
      <c r="D21" s="624">
        <v>113.3</v>
      </c>
      <c r="E21" s="624">
        <v>145.1</v>
      </c>
      <c r="F21" s="624" t="s">
        <v>863</v>
      </c>
      <c r="G21" s="624">
        <v>117.9</v>
      </c>
      <c r="H21" s="624" t="s">
        <v>864</v>
      </c>
      <c r="I21" s="624" t="s">
        <v>865</v>
      </c>
      <c r="J21" s="624" t="s">
        <v>866</v>
      </c>
      <c r="K21" s="624">
        <v>117.3</v>
      </c>
      <c r="L21" s="624" t="s">
        <v>865</v>
      </c>
      <c r="M21" s="624">
        <v>179.8</v>
      </c>
      <c r="N21" s="624">
        <v>131.69999999999999</v>
      </c>
    </row>
    <row r="22" spans="1:14" ht="16.5" customHeight="1">
      <c r="A22" s="622" t="s">
        <v>695</v>
      </c>
      <c r="B22" s="624">
        <v>128.4</v>
      </c>
      <c r="C22" s="624">
        <v>126.7</v>
      </c>
      <c r="D22" s="624">
        <v>114.2</v>
      </c>
      <c r="E22" s="624">
        <v>141.4</v>
      </c>
      <c r="F22" s="624">
        <v>141.4</v>
      </c>
      <c r="G22" s="624">
        <v>118</v>
      </c>
      <c r="H22" s="624">
        <v>117.4</v>
      </c>
      <c r="I22" s="624">
        <v>111.5</v>
      </c>
      <c r="J22" s="624">
        <v>110.1</v>
      </c>
      <c r="K22" s="624">
        <v>117.4</v>
      </c>
      <c r="L22" s="624">
        <v>111.5</v>
      </c>
      <c r="M22" s="624">
        <v>174.6</v>
      </c>
      <c r="N22" s="624">
        <v>131</v>
      </c>
    </row>
    <row r="23" spans="1:14" ht="16.5" customHeight="1">
      <c r="A23" s="622">
        <v>2</v>
      </c>
      <c r="B23" s="624" t="s">
        <v>867</v>
      </c>
      <c r="C23" s="624" t="s">
        <v>868</v>
      </c>
      <c r="D23" s="624">
        <v>114.3</v>
      </c>
      <c r="E23" s="624">
        <v>145.80000000000001</v>
      </c>
      <c r="F23" s="624" t="s">
        <v>863</v>
      </c>
      <c r="G23" s="624">
        <v>118.2</v>
      </c>
      <c r="H23" s="624" t="s">
        <v>864</v>
      </c>
      <c r="I23" s="624" t="s">
        <v>869</v>
      </c>
      <c r="J23" s="624" t="s">
        <v>870</v>
      </c>
      <c r="K23" s="624" t="s">
        <v>871</v>
      </c>
      <c r="L23" s="624" t="s">
        <v>872</v>
      </c>
      <c r="M23" s="624" t="s">
        <v>873</v>
      </c>
      <c r="N23" s="624" t="s">
        <v>874</v>
      </c>
    </row>
    <row r="24" spans="1:14" ht="16.5" customHeight="1">
      <c r="A24" s="627">
        <v>3</v>
      </c>
      <c r="B24" s="628">
        <v>129.5</v>
      </c>
      <c r="C24" s="628">
        <v>127.2</v>
      </c>
      <c r="D24" s="628">
        <v>116.2</v>
      </c>
      <c r="E24" s="628">
        <v>157</v>
      </c>
      <c r="F24" s="628">
        <v>141.5</v>
      </c>
      <c r="G24" s="628">
        <v>118.2</v>
      </c>
      <c r="H24" s="628">
        <v>118.8</v>
      </c>
      <c r="I24" s="628">
        <v>111.9</v>
      </c>
      <c r="J24" s="628">
        <v>110.4</v>
      </c>
      <c r="K24" s="628">
        <v>117.9</v>
      </c>
      <c r="L24" s="628">
        <v>111.9</v>
      </c>
      <c r="M24" s="628">
        <v>175.1</v>
      </c>
      <c r="N24" s="628">
        <v>124.3</v>
      </c>
    </row>
    <row r="25" spans="1:14" ht="16.5" customHeight="1">
      <c r="A25" s="629" t="s">
        <v>421</v>
      </c>
      <c r="B25" s="629"/>
      <c r="C25" s="629"/>
      <c r="D25" s="629"/>
      <c r="E25" s="629"/>
      <c r="F25" s="629"/>
      <c r="G25" s="629"/>
      <c r="H25" s="629"/>
      <c r="I25" s="629"/>
      <c r="J25" s="629"/>
      <c r="K25" s="629"/>
      <c r="L25" s="629"/>
      <c r="M25" s="629"/>
      <c r="N25" s="629"/>
    </row>
    <row r="26" spans="1:14" ht="16.5" customHeight="1">
      <c r="A26" s="630" t="s">
        <v>422</v>
      </c>
      <c r="B26" s="630"/>
      <c r="C26" s="630"/>
      <c r="D26" s="630"/>
      <c r="E26" s="630"/>
      <c r="F26" s="630"/>
      <c r="G26" s="630"/>
      <c r="H26" s="630"/>
      <c r="I26" s="630"/>
      <c r="J26" s="630"/>
      <c r="K26" s="630"/>
      <c r="L26" s="630"/>
      <c r="M26" s="630"/>
      <c r="N26" s="630"/>
    </row>
    <row r="27" spans="1:14" ht="16.5" customHeight="1">
      <c r="A27" s="631" t="s">
        <v>423</v>
      </c>
    </row>
  </sheetData>
  <mergeCells count="16">
    <mergeCell ref="N3:N4"/>
    <mergeCell ref="A1:L1"/>
    <mergeCell ref="M1:N1"/>
    <mergeCell ref="A2:A4"/>
    <mergeCell ref="B2:B4"/>
    <mergeCell ref="C3:C4"/>
    <mergeCell ref="D3:D4"/>
    <mergeCell ref="E3:E4"/>
    <mergeCell ref="F3:F4"/>
    <mergeCell ref="G3:G4"/>
    <mergeCell ref="H3:H4"/>
    <mergeCell ref="I3:I4"/>
    <mergeCell ref="J3:J4"/>
    <mergeCell ref="K3:K4"/>
    <mergeCell ref="L3:L4"/>
    <mergeCell ref="M3:M4"/>
  </mergeCells>
  <phoneticPr fontId="3"/>
  <pageMargins left="0.70866141732283472" right="0.70866141732283472" top="0.74803149606299213" bottom="0.74803149606299213" header="0.31496062992125984" footer="0.31496062992125984"/>
  <pageSetup paperSize="9" scale="8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A1:W59"/>
  <sheetViews>
    <sheetView view="pageBreakPreview" zoomScaleNormal="100" zoomScaleSheetLayoutView="100" workbookViewId="0">
      <selection sqref="A1:XFD1048576"/>
    </sheetView>
  </sheetViews>
  <sheetFormatPr defaultRowHeight="13"/>
  <cols>
    <col min="1" max="1" width="10.6328125" style="459" customWidth="1"/>
    <col min="2" max="2" width="9.1796875" style="459" customWidth="1"/>
    <col min="3" max="3" width="9.08984375" style="459" customWidth="1"/>
    <col min="4" max="4" width="10.453125" style="459" customWidth="1"/>
    <col min="5" max="5" width="10.81640625" style="459" customWidth="1"/>
    <col min="6" max="6" width="11.453125" style="459" customWidth="1"/>
    <col min="7" max="7" width="10.6328125" style="459" customWidth="1"/>
    <col min="8" max="8" width="9.81640625" style="459" customWidth="1"/>
    <col min="9" max="11" width="10.36328125" style="459" customWidth="1"/>
    <col min="12" max="12" width="9.6328125" style="459" bestFit="1" customWidth="1"/>
    <col min="13" max="13" width="9.1796875" style="459" bestFit="1" customWidth="1"/>
    <col min="14" max="14" width="10.36328125" style="459" customWidth="1"/>
    <col min="15" max="15" width="11.6328125" style="459" customWidth="1"/>
    <col min="16" max="16" width="11" style="459" customWidth="1"/>
    <col min="17" max="17" width="10.36328125" style="459" customWidth="1"/>
    <col min="18" max="18" width="10.81640625" style="459" customWidth="1"/>
    <col min="19" max="19" width="9.1796875" style="459" bestFit="1" customWidth="1"/>
    <col min="20" max="21" width="10.6328125" style="459" customWidth="1"/>
    <col min="22" max="22" width="10.36328125" style="459" customWidth="1"/>
    <col min="23" max="23" width="10.453125" style="459" customWidth="1"/>
  </cols>
  <sheetData>
    <row r="1" spans="1:23" ht="16.5">
      <c r="A1" s="1230" t="s">
        <v>725</v>
      </c>
      <c r="B1" s="1126"/>
      <c r="C1" s="1126"/>
      <c r="D1" s="1126"/>
      <c r="E1" s="1126"/>
      <c r="F1" s="1126"/>
      <c r="G1" s="1126"/>
      <c r="H1" s="1126"/>
      <c r="I1" s="1126"/>
      <c r="J1" s="1126"/>
      <c r="K1" s="1126"/>
      <c r="L1" s="1126"/>
      <c r="M1" s="1126"/>
      <c r="N1" s="1126"/>
      <c r="O1" s="1126"/>
      <c r="P1" s="1126"/>
      <c r="Q1" s="1126"/>
      <c r="R1" s="1126"/>
      <c r="S1" s="1126"/>
      <c r="T1" s="1126"/>
      <c r="U1" s="1126"/>
      <c r="V1" s="1126"/>
      <c r="W1" s="1126"/>
    </row>
    <row r="2" spans="1:23" ht="17" thickBot="1">
      <c r="A2" s="89"/>
      <c r="B2" s="90"/>
      <c r="C2" s="39"/>
      <c r="D2" s="39"/>
      <c r="E2" s="39"/>
      <c r="F2" s="39"/>
      <c r="G2" s="39"/>
      <c r="H2" s="39"/>
      <c r="I2" s="39"/>
      <c r="J2" s="39"/>
      <c r="K2" s="39"/>
      <c r="L2" s="39"/>
      <c r="M2" s="39"/>
      <c r="N2" s="39"/>
      <c r="O2" s="39"/>
      <c r="P2" s="39"/>
      <c r="Q2" s="39"/>
      <c r="R2" s="39"/>
      <c r="S2" s="39"/>
      <c r="T2" s="39"/>
      <c r="U2" s="39"/>
      <c r="V2" s="39"/>
      <c r="W2" s="91" t="s">
        <v>424</v>
      </c>
    </row>
    <row r="3" spans="1:23" ht="18" customHeight="1" thickTop="1">
      <c r="A3" s="1051" t="s">
        <v>155</v>
      </c>
      <c r="B3" s="1233" t="s">
        <v>425</v>
      </c>
      <c r="C3" s="1233" t="s">
        <v>426</v>
      </c>
      <c r="D3" s="1236" t="s">
        <v>427</v>
      </c>
      <c r="E3" s="92"/>
      <c r="F3" s="92"/>
      <c r="G3" s="92"/>
      <c r="H3" s="92"/>
      <c r="I3" s="1239" t="s">
        <v>428</v>
      </c>
      <c r="J3" s="1242" t="s">
        <v>429</v>
      </c>
      <c r="K3" s="1245" t="s">
        <v>430</v>
      </c>
      <c r="L3" s="93"/>
      <c r="M3" s="93"/>
      <c r="N3" s="93"/>
      <c r="O3" s="93"/>
      <c r="P3" s="93"/>
      <c r="Q3" s="93"/>
      <c r="R3" s="93"/>
      <c r="S3" s="93"/>
      <c r="T3" s="93"/>
      <c r="U3" s="93"/>
      <c r="V3" s="1248" t="s">
        <v>431</v>
      </c>
      <c r="W3" s="1251" t="s">
        <v>432</v>
      </c>
    </row>
    <row r="4" spans="1:23" ht="18" customHeight="1">
      <c r="A4" s="1231"/>
      <c r="B4" s="1234"/>
      <c r="C4" s="1234"/>
      <c r="D4" s="1237"/>
      <c r="E4" s="1256" t="s">
        <v>433</v>
      </c>
      <c r="F4" s="1257"/>
      <c r="G4" s="1258"/>
      <c r="H4" s="1259" t="s">
        <v>434</v>
      </c>
      <c r="I4" s="1240"/>
      <c r="J4" s="1243"/>
      <c r="K4" s="1246"/>
      <c r="L4" s="1261" t="s">
        <v>394</v>
      </c>
      <c r="M4" s="1261" t="s">
        <v>395</v>
      </c>
      <c r="N4" s="1263" t="s">
        <v>435</v>
      </c>
      <c r="O4" s="1226" t="s">
        <v>436</v>
      </c>
      <c r="P4" s="1226" t="s">
        <v>398</v>
      </c>
      <c r="Q4" s="1224" t="s">
        <v>362</v>
      </c>
      <c r="R4" s="1228" t="s">
        <v>399</v>
      </c>
      <c r="S4" s="1224" t="s">
        <v>400</v>
      </c>
      <c r="T4" s="1224" t="s">
        <v>401</v>
      </c>
      <c r="U4" s="1254" t="s">
        <v>437</v>
      </c>
      <c r="V4" s="1249"/>
      <c r="W4" s="1252"/>
    </row>
    <row r="5" spans="1:23" ht="27" customHeight="1">
      <c r="A5" s="1232"/>
      <c r="B5" s="1235"/>
      <c r="C5" s="1235"/>
      <c r="D5" s="1238"/>
      <c r="E5" s="218" t="s">
        <v>438</v>
      </c>
      <c r="F5" s="218" t="s">
        <v>439</v>
      </c>
      <c r="G5" s="218" t="s">
        <v>440</v>
      </c>
      <c r="H5" s="1260"/>
      <c r="I5" s="1241"/>
      <c r="J5" s="1244"/>
      <c r="K5" s="1247"/>
      <c r="L5" s="1262"/>
      <c r="M5" s="1262"/>
      <c r="N5" s="1264"/>
      <c r="O5" s="1227"/>
      <c r="P5" s="1227"/>
      <c r="Q5" s="1225"/>
      <c r="R5" s="1229"/>
      <c r="S5" s="1225"/>
      <c r="T5" s="1225"/>
      <c r="U5" s="1255"/>
      <c r="V5" s="1250"/>
      <c r="W5" s="1253"/>
    </row>
    <row r="6" spans="1:23" ht="18.75" customHeight="1">
      <c r="A6" s="219" t="s">
        <v>441</v>
      </c>
      <c r="B6" s="220"/>
      <c r="C6" s="221"/>
      <c r="D6" s="195"/>
      <c r="E6" s="195"/>
      <c r="F6" s="195"/>
      <c r="G6" s="195"/>
      <c r="H6" s="195"/>
      <c r="I6" s="195"/>
      <c r="J6" s="195"/>
      <c r="K6" s="222"/>
      <c r="L6" s="223"/>
      <c r="M6" s="195"/>
      <c r="N6" s="195"/>
      <c r="O6" s="195"/>
      <c r="P6" s="195"/>
      <c r="Q6" s="195"/>
      <c r="R6" s="195"/>
      <c r="S6" s="195"/>
      <c r="T6" s="195"/>
      <c r="U6" s="195"/>
      <c r="V6" s="224"/>
      <c r="W6" s="224"/>
    </row>
    <row r="7" spans="1:23" ht="18.75" customHeight="1">
      <c r="A7" s="86" t="s">
        <v>856</v>
      </c>
      <c r="B7" s="172">
        <v>3.36</v>
      </c>
      <c r="C7" s="94">
        <v>1.86</v>
      </c>
      <c r="D7" s="8">
        <v>650165</v>
      </c>
      <c r="E7" s="8">
        <v>594841</v>
      </c>
      <c r="F7" s="8">
        <v>2177</v>
      </c>
      <c r="G7" s="8">
        <v>37552</v>
      </c>
      <c r="H7" s="8">
        <v>15595</v>
      </c>
      <c r="I7" s="8">
        <v>529120</v>
      </c>
      <c r="J7" s="8">
        <v>417290</v>
      </c>
      <c r="K7" s="8">
        <v>296245</v>
      </c>
      <c r="L7" s="8">
        <v>74804</v>
      </c>
      <c r="M7" s="8">
        <v>19536</v>
      </c>
      <c r="N7" s="8">
        <v>25060</v>
      </c>
      <c r="O7" s="8">
        <v>11965</v>
      </c>
      <c r="P7" s="8">
        <v>10652</v>
      </c>
      <c r="Q7" s="8">
        <v>12446</v>
      </c>
      <c r="R7" s="8">
        <v>44315</v>
      </c>
      <c r="S7" s="8">
        <v>11171</v>
      </c>
      <c r="T7" s="8">
        <v>28443</v>
      </c>
      <c r="U7" s="8">
        <v>57853</v>
      </c>
      <c r="V7" s="25">
        <v>56</v>
      </c>
      <c r="W7" s="24">
        <v>25.3</v>
      </c>
    </row>
    <row r="8" spans="1:23" ht="18.75" customHeight="1">
      <c r="A8" s="86">
        <v>4</v>
      </c>
      <c r="B8" s="172">
        <v>3.34</v>
      </c>
      <c r="C8" s="94">
        <v>1.82</v>
      </c>
      <c r="D8" s="8">
        <v>635926</v>
      </c>
      <c r="E8" s="8">
        <v>567061</v>
      </c>
      <c r="F8" s="8">
        <v>419</v>
      </c>
      <c r="G8" s="8">
        <v>51021</v>
      </c>
      <c r="H8" s="8">
        <v>17425</v>
      </c>
      <c r="I8" s="8">
        <v>524280</v>
      </c>
      <c r="J8" s="8">
        <v>424676</v>
      </c>
      <c r="K8" s="8">
        <v>313030</v>
      </c>
      <c r="L8" s="8">
        <v>76444</v>
      </c>
      <c r="M8" s="8">
        <v>16516</v>
      </c>
      <c r="N8" s="8">
        <v>28660</v>
      </c>
      <c r="O8" s="8">
        <v>11766</v>
      </c>
      <c r="P8" s="8">
        <v>9139</v>
      </c>
      <c r="Q8" s="8">
        <v>12091</v>
      </c>
      <c r="R8" s="8">
        <v>54920</v>
      </c>
      <c r="S8" s="8">
        <v>10766</v>
      </c>
      <c r="T8" s="8">
        <v>29414</v>
      </c>
      <c r="U8" s="8">
        <v>63313</v>
      </c>
      <c r="V8" s="25">
        <v>59.7</v>
      </c>
      <c r="W8" s="24">
        <v>24.4</v>
      </c>
    </row>
    <row r="9" spans="1:23" ht="18.75" customHeight="1">
      <c r="A9" s="86">
        <v>5</v>
      </c>
      <c r="B9" s="173">
        <v>3.25</v>
      </c>
      <c r="C9" s="95">
        <v>1.87</v>
      </c>
      <c r="D9" s="96">
        <v>644127</v>
      </c>
      <c r="E9" s="96">
        <v>594731</v>
      </c>
      <c r="F9" s="96">
        <v>440</v>
      </c>
      <c r="G9" s="96">
        <v>39653</v>
      </c>
      <c r="H9" s="96">
        <v>9304</v>
      </c>
      <c r="I9" s="96">
        <v>522534</v>
      </c>
      <c r="J9" s="96">
        <v>429660</v>
      </c>
      <c r="K9" s="96">
        <v>308067</v>
      </c>
      <c r="L9" s="96">
        <v>76517</v>
      </c>
      <c r="M9" s="96">
        <v>15678</v>
      </c>
      <c r="N9" s="96">
        <v>27579</v>
      </c>
      <c r="O9" s="96">
        <v>12192</v>
      </c>
      <c r="P9" s="96">
        <v>9444</v>
      </c>
      <c r="Q9" s="96">
        <v>10599</v>
      </c>
      <c r="R9" s="96">
        <v>60010</v>
      </c>
      <c r="S9" s="96">
        <v>10045</v>
      </c>
      <c r="T9" s="96">
        <v>26107</v>
      </c>
      <c r="U9" s="96">
        <v>59896</v>
      </c>
      <c r="V9" s="633">
        <v>59</v>
      </c>
      <c r="W9" s="633">
        <v>24.8</v>
      </c>
    </row>
    <row r="10" spans="1:23" ht="18.75" customHeight="1">
      <c r="A10" s="86">
        <v>6</v>
      </c>
      <c r="B10" s="173">
        <v>3.42</v>
      </c>
      <c r="C10" s="95">
        <v>1.92</v>
      </c>
      <c r="D10" s="96">
        <v>599366</v>
      </c>
      <c r="E10" s="96">
        <v>546421</v>
      </c>
      <c r="F10" s="96">
        <v>1276</v>
      </c>
      <c r="G10" s="96">
        <v>43895</v>
      </c>
      <c r="H10" s="96">
        <v>7773</v>
      </c>
      <c r="I10" s="96">
        <v>500607</v>
      </c>
      <c r="J10" s="96">
        <v>411682</v>
      </c>
      <c r="K10" s="96">
        <v>312923</v>
      </c>
      <c r="L10" s="96">
        <v>81768</v>
      </c>
      <c r="M10" s="96">
        <v>18318</v>
      </c>
      <c r="N10" s="96">
        <v>27482</v>
      </c>
      <c r="O10" s="96">
        <v>10963</v>
      </c>
      <c r="P10" s="96">
        <v>8993</v>
      </c>
      <c r="Q10" s="96">
        <v>11254</v>
      </c>
      <c r="R10" s="96">
        <v>61018</v>
      </c>
      <c r="S10" s="96">
        <v>8498</v>
      </c>
      <c r="T10" s="96">
        <v>30304</v>
      </c>
      <c r="U10" s="96">
        <v>54325</v>
      </c>
      <c r="V10" s="633">
        <v>62.5</v>
      </c>
      <c r="W10" s="633">
        <v>26.1</v>
      </c>
    </row>
    <row r="11" spans="1:23" ht="18.75" customHeight="1">
      <c r="A11" s="86">
        <v>7</v>
      </c>
      <c r="B11" s="173">
        <v>3.27</v>
      </c>
      <c r="C11" s="95">
        <v>1.94</v>
      </c>
      <c r="D11" s="96">
        <v>669949</v>
      </c>
      <c r="E11" s="96">
        <v>612769</v>
      </c>
      <c r="F11" s="96">
        <v>4509</v>
      </c>
      <c r="G11" s="96">
        <v>41404</v>
      </c>
      <c r="H11" s="96">
        <v>11267</v>
      </c>
      <c r="I11" s="96">
        <v>542882</v>
      </c>
      <c r="J11" s="96">
        <v>484975</v>
      </c>
      <c r="K11" s="96">
        <v>357908</v>
      </c>
      <c r="L11" s="96">
        <v>92598</v>
      </c>
      <c r="M11" s="96">
        <v>14120</v>
      </c>
      <c r="N11" s="96">
        <v>28201</v>
      </c>
      <c r="O11" s="96">
        <v>11662</v>
      </c>
      <c r="P11" s="96">
        <v>10660</v>
      </c>
      <c r="Q11" s="96">
        <v>13519</v>
      </c>
      <c r="R11" s="96">
        <v>77883</v>
      </c>
      <c r="S11" s="96">
        <v>10784</v>
      </c>
      <c r="T11" s="96">
        <v>34790</v>
      </c>
      <c r="U11" s="96">
        <v>63691</v>
      </c>
      <c r="V11" s="633">
        <v>65.900000000000006</v>
      </c>
      <c r="W11" s="633">
        <v>25.9</v>
      </c>
    </row>
    <row r="12" spans="1:23" ht="18.75" customHeight="1">
      <c r="A12" s="84"/>
      <c r="B12" s="634"/>
      <c r="C12" s="635"/>
      <c r="D12" s="60"/>
      <c r="E12" s="60"/>
      <c r="F12" s="60"/>
      <c r="G12" s="60"/>
      <c r="H12" s="60"/>
      <c r="I12" s="60"/>
      <c r="J12" s="60"/>
      <c r="K12" s="60"/>
      <c r="L12" s="60"/>
      <c r="M12" s="60"/>
      <c r="N12" s="60"/>
      <c r="O12" s="60"/>
      <c r="P12" s="60"/>
      <c r="Q12" s="60"/>
      <c r="R12" s="60"/>
      <c r="S12" s="60"/>
      <c r="T12" s="60"/>
      <c r="U12" s="60"/>
      <c r="V12" s="289"/>
      <c r="W12" s="289"/>
    </row>
    <row r="13" spans="1:23" ht="18.75" customHeight="1">
      <c r="A13" s="429" t="s">
        <v>875</v>
      </c>
      <c r="B13" s="636">
        <v>3.01</v>
      </c>
      <c r="C13" s="637">
        <v>2.1</v>
      </c>
      <c r="D13" s="638">
        <v>580661</v>
      </c>
      <c r="E13" s="638">
        <v>484251</v>
      </c>
      <c r="F13" s="638">
        <v>4643</v>
      </c>
      <c r="G13" s="638">
        <v>87072</v>
      </c>
      <c r="H13" s="638">
        <v>4695</v>
      </c>
      <c r="I13" s="638">
        <v>481731</v>
      </c>
      <c r="J13" s="638">
        <v>413750</v>
      </c>
      <c r="K13" s="638">
        <v>314820</v>
      </c>
      <c r="L13" s="638">
        <v>88486</v>
      </c>
      <c r="M13" s="638">
        <v>9542</v>
      </c>
      <c r="N13" s="638">
        <v>23392</v>
      </c>
      <c r="O13" s="638">
        <v>7403</v>
      </c>
      <c r="P13" s="638">
        <v>8060</v>
      </c>
      <c r="Q13" s="638">
        <v>10506</v>
      </c>
      <c r="R13" s="638">
        <v>59770</v>
      </c>
      <c r="S13" s="638">
        <v>5400</v>
      </c>
      <c r="T13" s="638">
        <v>34904</v>
      </c>
      <c r="U13" s="638">
        <v>67356</v>
      </c>
      <c r="V13" s="639">
        <v>65.400000000000006</v>
      </c>
      <c r="W13" s="639">
        <v>28.1</v>
      </c>
    </row>
    <row r="14" spans="1:23" ht="18.75" customHeight="1">
      <c r="A14" s="429">
        <v>11</v>
      </c>
      <c r="B14" s="636">
        <v>3.08</v>
      </c>
      <c r="C14" s="637">
        <v>1.96</v>
      </c>
      <c r="D14" s="638">
        <v>525980</v>
      </c>
      <c r="E14" s="638">
        <v>481199</v>
      </c>
      <c r="F14" s="638">
        <v>13798</v>
      </c>
      <c r="G14" s="638">
        <v>27524</v>
      </c>
      <c r="H14" s="638">
        <v>3458</v>
      </c>
      <c r="I14" s="638">
        <v>433863</v>
      </c>
      <c r="J14" s="638">
        <v>421560</v>
      </c>
      <c r="K14" s="638">
        <v>329443</v>
      </c>
      <c r="L14" s="638">
        <v>86730</v>
      </c>
      <c r="M14" s="638">
        <v>22554</v>
      </c>
      <c r="N14" s="638">
        <v>21006</v>
      </c>
      <c r="O14" s="638">
        <v>8680</v>
      </c>
      <c r="P14" s="638">
        <v>9769</v>
      </c>
      <c r="Q14" s="638">
        <v>17675</v>
      </c>
      <c r="R14" s="638">
        <v>38680</v>
      </c>
      <c r="S14" s="638">
        <v>34684</v>
      </c>
      <c r="T14" s="638">
        <v>30868</v>
      </c>
      <c r="U14" s="638">
        <v>58799</v>
      </c>
      <c r="V14" s="639">
        <v>75.900000000000006</v>
      </c>
      <c r="W14" s="639">
        <v>26.3</v>
      </c>
    </row>
    <row r="15" spans="1:23" ht="18.75" customHeight="1">
      <c r="A15" s="429">
        <v>12</v>
      </c>
      <c r="B15" s="636">
        <v>3.06</v>
      </c>
      <c r="C15" s="637">
        <v>1.91</v>
      </c>
      <c r="D15" s="638">
        <v>1338935</v>
      </c>
      <c r="E15" s="638">
        <v>1249718</v>
      </c>
      <c r="F15" s="638">
        <v>4181</v>
      </c>
      <c r="G15" s="638">
        <v>51666</v>
      </c>
      <c r="H15" s="638">
        <v>33370</v>
      </c>
      <c r="I15" s="638">
        <v>1092736</v>
      </c>
      <c r="J15" s="638">
        <v>664001</v>
      </c>
      <c r="K15" s="638">
        <v>417802</v>
      </c>
      <c r="L15" s="638">
        <v>98396</v>
      </c>
      <c r="M15" s="638">
        <v>13933</v>
      </c>
      <c r="N15" s="638">
        <v>24135</v>
      </c>
      <c r="O15" s="638">
        <v>13107</v>
      </c>
      <c r="P15" s="638">
        <v>15307</v>
      </c>
      <c r="Q15" s="638">
        <v>14250</v>
      </c>
      <c r="R15" s="638">
        <v>129362</v>
      </c>
      <c r="S15" s="638">
        <v>4684</v>
      </c>
      <c r="T15" s="638">
        <v>36770</v>
      </c>
      <c r="U15" s="638">
        <v>67859</v>
      </c>
      <c r="V15" s="639">
        <v>38.200000000000003</v>
      </c>
      <c r="W15" s="639">
        <v>23.6</v>
      </c>
    </row>
    <row r="16" spans="1:23" ht="18.75" customHeight="1">
      <c r="A16" s="429" t="s">
        <v>695</v>
      </c>
      <c r="B16" s="636">
        <v>3.06</v>
      </c>
      <c r="C16" s="637">
        <v>1.88</v>
      </c>
      <c r="D16" s="638">
        <v>557875</v>
      </c>
      <c r="E16" s="638">
        <v>510645</v>
      </c>
      <c r="F16" s="638">
        <v>16153</v>
      </c>
      <c r="G16" s="638">
        <v>18529</v>
      </c>
      <c r="H16" s="638">
        <v>12547</v>
      </c>
      <c r="I16" s="638">
        <v>455388</v>
      </c>
      <c r="J16" s="638">
        <v>426551</v>
      </c>
      <c r="K16" s="638">
        <v>324063</v>
      </c>
      <c r="L16" s="638">
        <v>96767</v>
      </c>
      <c r="M16" s="638">
        <v>17250</v>
      </c>
      <c r="N16" s="638">
        <v>34839</v>
      </c>
      <c r="O16" s="638">
        <v>12409</v>
      </c>
      <c r="P16" s="638">
        <v>8257</v>
      </c>
      <c r="Q16" s="638">
        <v>13988</v>
      </c>
      <c r="R16" s="638">
        <v>37995</v>
      </c>
      <c r="S16" s="638">
        <v>5705</v>
      </c>
      <c r="T16" s="638">
        <v>35851</v>
      </c>
      <c r="U16" s="638">
        <v>61002</v>
      </c>
      <c r="V16" s="639">
        <v>71.2</v>
      </c>
      <c r="W16" s="639">
        <v>29.9</v>
      </c>
    </row>
    <row r="17" spans="1:23" ht="18.75" customHeight="1">
      <c r="A17" s="429">
        <v>2</v>
      </c>
      <c r="B17" s="636">
        <v>2.93</v>
      </c>
      <c r="C17" s="637">
        <v>1.86</v>
      </c>
      <c r="D17" s="638">
        <v>609213</v>
      </c>
      <c r="E17" s="638">
        <v>521340</v>
      </c>
      <c r="F17" s="638">
        <v>4385</v>
      </c>
      <c r="G17" s="638">
        <v>72496</v>
      </c>
      <c r="H17" s="638">
        <v>10992</v>
      </c>
      <c r="I17" s="638">
        <v>499157</v>
      </c>
      <c r="J17" s="638">
        <v>463373</v>
      </c>
      <c r="K17" s="638">
        <v>353318</v>
      </c>
      <c r="L17" s="638">
        <v>84701</v>
      </c>
      <c r="M17" s="638">
        <v>22478</v>
      </c>
      <c r="N17" s="638">
        <v>30372</v>
      </c>
      <c r="O17" s="638">
        <v>12141</v>
      </c>
      <c r="P17" s="638">
        <v>4882</v>
      </c>
      <c r="Q17" s="638">
        <v>12944</v>
      </c>
      <c r="R17" s="638">
        <v>104190</v>
      </c>
      <c r="S17" s="638">
        <v>4586</v>
      </c>
      <c r="T17" s="638">
        <v>28922</v>
      </c>
      <c r="U17" s="638">
        <v>48102</v>
      </c>
      <c r="V17" s="639">
        <v>70.8</v>
      </c>
      <c r="W17" s="639">
        <v>24</v>
      </c>
    </row>
    <row r="18" spans="1:23" ht="18.75" customHeight="1">
      <c r="A18" s="640" t="s">
        <v>751</v>
      </c>
      <c r="B18" s="641">
        <v>3.55</v>
      </c>
      <c r="C18" s="642">
        <v>1.82</v>
      </c>
      <c r="D18" s="643">
        <v>617439</v>
      </c>
      <c r="E18" s="643">
        <v>556640</v>
      </c>
      <c r="F18" s="644">
        <v>0</v>
      </c>
      <c r="G18" s="643">
        <v>56283</v>
      </c>
      <c r="H18" s="643">
        <v>4516</v>
      </c>
      <c r="I18" s="643">
        <v>502401</v>
      </c>
      <c r="J18" s="643">
        <v>401891</v>
      </c>
      <c r="K18" s="643">
        <v>286853</v>
      </c>
      <c r="L18" s="643">
        <v>93550</v>
      </c>
      <c r="M18" s="643">
        <v>17729</v>
      </c>
      <c r="N18" s="643">
        <v>36515</v>
      </c>
      <c r="O18" s="643">
        <v>8259</v>
      </c>
      <c r="P18" s="643">
        <v>7456</v>
      </c>
      <c r="Q18" s="643">
        <v>7996</v>
      </c>
      <c r="R18" s="643">
        <v>32145</v>
      </c>
      <c r="S18" s="643">
        <v>8113</v>
      </c>
      <c r="T18" s="643">
        <v>30507</v>
      </c>
      <c r="U18" s="643">
        <v>44583</v>
      </c>
      <c r="V18" s="645">
        <v>57.1</v>
      </c>
      <c r="W18" s="645">
        <v>32.6</v>
      </c>
    </row>
    <row r="19" spans="1:23" ht="18.75" customHeight="1">
      <c r="A19" s="646" t="s">
        <v>98</v>
      </c>
      <c r="B19" s="647"/>
      <c r="C19" s="647"/>
      <c r="D19" s="648"/>
      <c r="E19" s="648"/>
      <c r="F19" s="648"/>
      <c r="G19" s="648"/>
      <c r="H19" s="648"/>
      <c r="I19" s="648"/>
      <c r="J19" s="648"/>
      <c r="K19" s="649"/>
      <c r="L19" s="650"/>
      <c r="M19" s="648"/>
      <c r="N19" s="648"/>
      <c r="O19" s="648"/>
      <c r="P19" s="648"/>
      <c r="Q19" s="648"/>
      <c r="R19" s="648"/>
      <c r="S19" s="648"/>
      <c r="T19" s="648"/>
      <c r="U19" s="648"/>
      <c r="V19" s="651"/>
      <c r="W19" s="651"/>
    </row>
    <row r="20" spans="1:23" ht="18.75" customHeight="1">
      <c r="A20" s="86" t="s">
        <v>856</v>
      </c>
      <c r="B20" s="172">
        <v>3.28</v>
      </c>
      <c r="C20" s="94">
        <v>1.78</v>
      </c>
      <c r="D20" s="8">
        <v>605316</v>
      </c>
      <c r="E20" s="8">
        <v>550973</v>
      </c>
      <c r="F20" s="8">
        <v>3630</v>
      </c>
      <c r="G20" s="8">
        <v>36859</v>
      </c>
      <c r="H20" s="8">
        <v>13854</v>
      </c>
      <c r="I20" s="8">
        <v>492681</v>
      </c>
      <c r="J20" s="8">
        <v>422103</v>
      </c>
      <c r="K20" s="8">
        <v>309469</v>
      </c>
      <c r="L20" s="8">
        <v>78576</v>
      </c>
      <c r="M20" s="8">
        <v>19848</v>
      </c>
      <c r="N20" s="8">
        <v>21448</v>
      </c>
      <c r="O20" s="8">
        <v>12720</v>
      </c>
      <c r="P20" s="8">
        <v>10463</v>
      </c>
      <c r="Q20" s="8">
        <v>13130</v>
      </c>
      <c r="R20" s="8">
        <v>49512</v>
      </c>
      <c r="S20" s="8">
        <v>19197</v>
      </c>
      <c r="T20" s="8">
        <v>27452</v>
      </c>
      <c r="U20" s="8">
        <v>57124</v>
      </c>
      <c r="V20" s="25">
        <v>62.8</v>
      </c>
      <c r="W20" s="24">
        <v>25.4</v>
      </c>
    </row>
    <row r="21" spans="1:23" ht="18.75" customHeight="1">
      <c r="A21" s="86">
        <v>4</v>
      </c>
      <c r="B21" s="172">
        <v>3.24</v>
      </c>
      <c r="C21" s="94">
        <v>1.79</v>
      </c>
      <c r="D21" s="8">
        <v>617654</v>
      </c>
      <c r="E21" s="8">
        <v>564011</v>
      </c>
      <c r="F21" s="8">
        <v>4977</v>
      </c>
      <c r="G21" s="8">
        <v>35858</v>
      </c>
      <c r="H21" s="8">
        <v>12808</v>
      </c>
      <c r="I21" s="8">
        <v>500914</v>
      </c>
      <c r="J21" s="8">
        <v>437368</v>
      </c>
      <c r="K21" s="8">
        <v>320627</v>
      </c>
      <c r="L21" s="8">
        <v>80502</v>
      </c>
      <c r="M21" s="8">
        <v>20115</v>
      </c>
      <c r="N21" s="8">
        <v>24421</v>
      </c>
      <c r="O21" s="8">
        <v>13000</v>
      </c>
      <c r="P21" s="8">
        <v>11293</v>
      </c>
      <c r="Q21" s="8">
        <v>13708</v>
      </c>
      <c r="R21" s="8">
        <v>50688</v>
      </c>
      <c r="S21" s="8">
        <v>18126</v>
      </c>
      <c r="T21" s="8">
        <v>29737</v>
      </c>
      <c r="U21" s="8">
        <v>59036</v>
      </c>
      <c r="V21" s="25">
        <v>64</v>
      </c>
      <c r="W21" s="24">
        <v>25.1</v>
      </c>
    </row>
    <row r="22" spans="1:23" ht="18.75" customHeight="1">
      <c r="A22" s="86">
        <v>5</v>
      </c>
      <c r="B22" s="652">
        <v>3.23</v>
      </c>
      <c r="C22" s="653">
        <v>1.78</v>
      </c>
      <c r="D22" s="654">
        <v>608182</v>
      </c>
      <c r="E22" s="654">
        <v>554801</v>
      </c>
      <c r="F22" s="654">
        <v>4614</v>
      </c>
      <c r="G22" s="654">
        <v>38635</v>
      </c>
      <c r="H22" s="654">
        <v>10132</v>
      </c>
      <c r="I22" s="654">
        <v>494668</v>
      </c>
      <c r="J22" s="654">
        <v>432269</v>
      </c>
      <c r="K22" s="654">
        <v>318755</v>
      </c>
      <c r="L22" s="654">
        <v>84552</v>
      </c>
      <c r="M22" s="654">
        <v>18971</v>
      </c>
      <c r="N22" s="654">
        <v>23566</v>
      </c>
      <c r="O22" s="654">
        <v>12855</v>
      </c>
      <c r="P22" s="654">
        <v>11344</v>
      </c>
      <c r="Q22" s="654">
        <v>13515</v>
      </c>
      <c r="R22" s="654">
        <v>51199</v>
      </c>
      <c r="S22" s="654">
        <v>16838</v>
      </c>
      <c r="T22" s="654">
        <v>31149</v>
      </c>
      <c r="U22" s="654">
        <v>54766</v>
      </c>
      <c r="V22" s="633">
        <v>64.400000000000006</v>
      </c>
      <c r="W22" s="633">
        <v>26.5</v>
      </c>
    </row>
    <row r="23" spans="1:23" ht="18.75" customHeight="1">
      <c r="A23" s="86">
        <v>6</v>
      </c>
      <c r="B23" s="652">
        <v>3.23</v>
      </c>
      <c r="C23" s="653">
        <v>1.81</v>
      </c>
      <c r="D23" s="654">
        <v>636155</v>
      </c>
      <c r="E23" s="654">
        <v>581108</v>
      </c>
      <c r="F23" s="654">
        <v>4763</v>
      </c>
      <c r="G23" s="654">
        <v>40064</v>
      </c>
      <c r="H23" s="654">
        <v>10220</v>
      </c>
      <c r="I23" s="654">
        <v>522569</v>
      </c>
      <c r="J23" s="654">
        <v>438723</v>
      </c>
      <c r="K23" s="654">
        <v>325137</v>
      </c>
      <c r="L23" s="654">
        <v>87954</v>
      </c>
      <c r="M23" s="654">
        <v>19055</v>
      </c>
      <c r="N23" s="654">
        <v>22756</v>
      </c>
      <c r="O23" s="654">
        <v>13161</v>
      </c>
      <c r="P23" s="654">
        <v>11585</v>
      </c>
      <c r="Q23" s="654">
        <v>13814</v>
      </c>
      <c r="R23" s="654">
        <v>50028</v>
      </c>
      <c r="S23" s="654">
        <v>18456</v>
      </c>
      <c r="T23" s="654">
        <v>31644</v>
      </c>
      <c r="U23" s="654">
        <v>56685</v>
      </c>
      <c r="V23" s="633">
        <v>62.2</v>
      </c>
      <c r="W23" s="633">
        <v>27.1</v>
      </c>
    </row>
    <row r="24" spans="1:23" ht="18.75" customHeight="1">
      <c r="A24" s="86">
        <v>7</v>
      </c>
      <c r="B24" s="652">
        <v>3.2</v>
      </c>
      <c r="C24" s="653">
        <v>1.81</v>
      </c>
      <c r="D24" s="654">
        <v>653901</v>
      </c>
      <c r="E24" s="654">
        <v>593761</v>
      </c>
      <c r="F24" s="654">
        <v>5133</v>
      </c>
      <c r="G24" s="654">
        <v>44386</v>
      </c>
      <c r="H24" s="654">
        <v>10622</v>
      </c>
      <c r="I24" s="654">
        <v>532408</v>
      </c>
      <c r="J24" s="654">
        <v>467790</v>
      </c>
      <c r="K24" s="654">
        <v>346297</v>
      </c>
      <c r="L24" s="654">
        <v>93789</v>
      </c>
      <c r="M24" s="654">
        <v>20169</v>
      </c>
      <c r="N24" s="654">
        <v>24182</v>
      </c>
      <c r="O24" s="654">
        <v>13850</v>
      </c>
      <c r="P24" s="654">
        <v>11965</v>
      </c>
      <c r="Q24" s="654">
        <v>14574</v>
      </c>
      <c r="R24" s="654">
        <v>56917</v>
      </c>
      <c r="S24" s="654">
        <v>18601</v>
      </c>
      <c r="T24" s="654">
        <v>34058</v>
      </c>
      <c r="U24" s="654">
        <v>58192</v>
      </c>
      <c r="V24" s="633">
        <v>65</v>
      </c>
      <c r="W24" s="633">
        <v>27.1</v>
      </c>
    </row>
    <row r="25" spans="1:23" ht="18.75" customHeight="1">
      <c r="A25" s="84"/>
      <c r="B25" s="655"/>
      <c r="C25" s="656"/>
      <c r="D25" s="657"/>
      <c r="E25" s="657"/>
      <c r="F25" s="59"/>
      <c r="G25" s="658"/>
      <c r="H25" s="657"/>
      <c r="I25" s="657"/>
      <c r="J25" s="657"/>
      <c r="K25" s="657"/>
      <c r="L25" s="657"/>
      <c r="M25" s="657"/>
      <c r="N25" s="657"/>
      <c r="O25" s="657"/>
      <c r="P25" s="657"/>
      <c r="Q25" s="657"/>
      <c r="R25" s="657"/>
      <c r="S25" s="657"/>
      <c r="T25" s="657"/>
      <c r="U25" s="657"/>
      <c r="V25" s="659"/>
      <c r="W25" s="659"/>
    </row>
    <row r="26" spans="1:23" ht="18.75" customHeight="1">
      <c r="A26" s="429" t="s">
        <v>875</v>
      </c>
      <c r="B26" s="636">
        <v>3.17</v>
      </c>
      <c r="C26" s="637">
        <v>1.82</v>
      </c>
      <c r="D26" s="638">
        <v>599845</v>
      </c>
      <c r="E26" s="638">
        <v>499582</v>
      </c>
      <c r="F26" s="638">
        <v>7520</v>
      </c>
      <c r="G26" s="638">
        <v>83560</v>
      </c>
      <c r="H26" s="638">
        <v>9183</v>
      </c>
      <c r="I26" s="638">
        <v>499170</v>
      </c>
      <c r="J26" s="638">
        <v>439651</v>
      </c>
      <c r="K26" s="638">
        <v>338977</v>
      </c>
      <c r="L26" s="638">
        <v>92901</v>
      </c>
      <c r="M26" s="638">
        <v>21955</v>
      </c>
      <c r="N26" s="638">
        <v>21231</v>
      </c>
      <c r="O26" s="638">
        <v>11733</v>
      </c>
      <c r="P26" s="638">
        <v>11981</v>
      </c>
      <c r="Q26" s="638">
        <v>14472</v>
      </c>
      <c r="R26" s="638">
        <v>53349</v>
      </c>
      <c r="S26" s="638">
        <v>22188</v>
      </c>
      <c r="T26" s="638">
        <v>31926</v>
      </c>
      <c r="U26" s="638">
        <v>57242</v>
      </c>
      <c r="V26" s="639">
        <v>67.900000000000006</v>
      </c>
      <c r="W26" s="639">
        <v>27.4</v>
      </c>
    </row>
    <row r="27" spans="1:23" ht="18.75" customHeight="1">
      <c r="A27" s="429">
        <v>11</v>
      </c>
      <c r="B27" s="636">
        <v>3.18</v>
      </c>
      <c r="C27" s="637">
        <v>1.83</v>
      </c>
      <c r="D27" s="638">
        <v>519304</v>
      </c>
      <c r="E27" s="638">
        <v>500511</v>
      </c>
      <c r="F27" s="638">
        <v>4836</v>
      </c>
      <c r="G27" s="638">
        <v>7149</v>
      </c>
      <c r="H27" s="638">
        <v>6808</v>
      </c>
      <c r="I27" s="638">
        <v>425503</v>
      </c>
      <c r="J27" s="16">
        <v>444150</v>
      </c>
      <c r="K27" s="16">
        <v>350349</v>
      </c>
      <c r="L27" s="16">
        <v>95327</v>
      </c>
      <c r="M27" s="16">
        <v>22803</v>
      </c>
      <c r="N27" s="16">
        <v>20300</v>
      </c>
      <c r="O27" s="16">
        <v>13984</v>
      </c>
      <c r="P27" s="16">
        <v>14354</v>
      </c>
      <c r="Q27" s="16">
        <v>15891</v>
      </c>
      <c r="R27" s="16">
        <v>64353</v>
      </c>
      <c r="S27" s="16">
        <v>14913</v>
      </c>
      <c r="T27" s="16">
        <v>34899</v>
      </c>
      <c r="U27" s="16">
        <v>53525</v>
      </c>
      <c r="V27" s="639">
        <v>82.3</v>
      </c>
      <c r="W27" s="639">
        <v>27.2</v>
      </c>
    </row>
    <row r="28" spans="1:23" ht="18.75" customHeight="1">
      <c r="A28" s="429">
        <v>12</v>
      </c>
      <c r="B28" s="636">
        <v>3.19</v>
      </c>
      <c r="C28" s="637">
        <v>1.82</v>
      </c>
      <c r="D28" s="638">
        <v>1207545</v>
      </c>
      <c r="E28" s="638">
        <v>1090068</v>
      </c>
      <c r="F28" s="638">
        <v>6305</v>
      </c>
      <c r="G28" s="638">
        <v>81642</v>
      </c>
      <c r="H28" s="638">
        <v>29531</v>
      </c>
      <c r="I28" s="638">
        <v>1010407</v>
      </c>
      <c r="J28" s="16">
        <v>571265</v>
      </c>
      <c r="K28" s="16">
        <v>374127</v>
      </c>
      <c r="L28" s="16">
        <v>108586</v>
      </c>
      <c r="M28" s="16">
        <v>22611</v>
      </c>
      <c r="N28" s="16">
        <v>23276</v>
      </c>
      <c r="O28" s="16">
        <v>16342</v>
      </c>
      <c r="P28" s="16">
        <v>13499</v>
      </c>
      <c r="Q28" s="16">
        <v>17116</v>
      </c>
      <c r="R28" s="16">
        <v>51074</v>
      </c>
      <c r="S28" s="16">
        <v>19285</v>
      </c>
      <c r="T28" s="16">
        <v>38304</v>
      </c>
      <c r="U28" s="16">
        <v>64034</v>
      </c>
      <c r="V28" s="639">
        <v>37</v>
      </c>
      <c r="W28" s="639">
        <v>29</v>
      </c>
    </row>
    <row r="29" spans="1:23" ht="18.75" customHeight="1">
      <c r="A29" s="429" t="s">
        <v>695</v>
      </c>
      <c r="B29" s="636">
        <v>3.18</v>
      </c>
      <c r="C29" s="637">
        <v>1.8</v>
      </c>
      <c r="D29" s="638">
        <v>530520</v>
      </c>
      <c r="E29" s="638">
        <v>504698</v>
      </c>
      <c r="F29" s="638">
        <v>4248</v>
      </c>
      <c r="G29" s="638">
        <v>6700</v>
      </c>
      <c r="H29" s="638">
        <v>14875</v>
      </c>
      <c r="I29" s="638">
        <v>432712</v>
      </c>
      <c r="J29" s="16">
        <v>432598</v>
      </c>
      <c r="K29" s="16">
        <v>334790</v>
      </c>
      <c r="L29" s="16">
        <v>91971</v>
      </c>
      <c r="M29" s="16">
        <v>21347</v>
      </c>
      <c r="N29" s="16">
        <v>27279</v>
      </c>
      <c r="O29" s="16">
        <v>12666</v>
      </c>
      <c r="P29" s="16">
        <v>12165</v>
      </c>
      <c r="Q29" s="16">
        <v>13981</v>
      </c>
      <c r="R29" s="16">
        <v>48526</v>
      </c>
      <c r="S29" s="16">
        <v>12998</v>
      </c>
      <c r="T29" s="16">
        <v>33825</v>
      </c>
      <c r="U29" s="16">
        <v>60031</v>
      </c>
      <c r="V29" s="639">
        <v>77.400000000000006</v>
      </c>
      <c r="W29" s="639">
        <v>27.5</v>
      </c>
    </row>
    <row r="30" spans="1:23" ht="18.75" customHeight="1">
      <c r="A30" s="429">
        <v>2</v>
      </c>
      <c r="B30" s="636">
        <v>3.18</v>
      </c>
      <c r="C30" s="637">
        <v>1.8</v>
      </c>
      <c r="D30" s="638">
        <v>589038</v>
      </c>
      <c r="E30" s="638">
        <v>497102</v>
      </c>
      <c r="F30" s="638">
        <v>5181</v>
      </c>
      <c r="G30" s="638">
        <v>73687</v>
      </c>
      <c r="H30" s="638">
        <v>13067</v>
      </c>
      <c r="I30" s="638">
        <v>490520</v>
      </c>
      <c r="J30" s="638">
        <v>418315</v>
      </c>
      <c r="K30" s="16">
        <v>319797</v>
      </c>
      <c r="L30" s="16">
        <v>87645</v>
      </c>
      <c r="M30" s="16">
        <v>24090</v>
      </c>
      <c r="N30" s="16">
        <v>29205</v>
      </c>
      <c r="O30" s="16">
        <v>9968</v>
      </c>
      <c r="P30" s="16">
        <v>9123</v>
      </c>
      <c r="Q30" s="16">
        <v>13448</v>
      </c>
      <c r="R30" s="16">
        <v>51518</v>
      </c>
      <c r="S30" s="16">
        <v>12902</v>
      </c>
      <c r="T30" s="16">
        <v>33333</v>
      </c>
      <c r="U30" s="16">
        <v>48565</v>
      </c>
      <c r="V30" s="639">
        <v>65.2</v>
      </c>
      <c r="W30" s="639">
        <v>27.4</v>
      </c>
    </row>
    <row r="31" spans="1:23" ht="18.75" customHeight="1">
      <c r="A31" s="640" t="s">
        <v>751</v>
      </c>
      <c r="B31" s="660">
        <v>3.2</v>
      </c>
      <c r="C31" s="661">
        <v>1.77</v>
      </c>
      <c r="D31" s="662">
        <v>571993</v>
      </c>
      <c r="E31" s="662">
        <v>482752</v>
      </c>
      <c r="F31" s="662">
        <v>4066</v>
      </c>
      <c r="G31" s="662">
        <v>78457</v>
      </c>
      <c r="H31" s="662">
        <v>6718</v>
      </c>
      <c r="I31" s="662">
        <v>474345</v>
      </c>
      <c r="J31" s="662">
        <v>411625</v>
      </c>
      <c r="K31" s="662">
        <v>313977</v>
      </c>
      <c r="L31" s="662">
        <v>85479</v>
      </c>
      <c r="M31" s="662">
        <v>16933</v>
      </c>
      <c r="N31" s="662">
        <v>31083</v>
      </c>
      <c r="O31" s="662">
        <v>9728</v>
      </c>
      <c r="P31" s="662">
        <v>9189</v>
      </c>
      <c r="Q31" s="662">
        <v>12882</v>
      </c>
      <c r="R31" s="662">
        <v>51847</v>
      </c>
      <c r="S31" s="662">
        <v>18224</v>
      </c>
      <c r="T31" s="662">
        <v>29236</v>
      </c>
      <c r="U31" s="662">
        <v>49376</v>
      </c>
      <c r="V31" s="663">
        <v>66.2</v>
      </c>
      <c r="W31" s="663">
        <v>27.2</v>
      </c>
    </row>
    <row r="32" spans="1:23" ht="18.75" customHeight="1">
      <c r="A32" s="664" t="s">
        <v>442</v>
      </c>
      <c r="B32" s="656"/>
      <c r="C32" s="656"/>
      <c r="D32" s="657"/>
      <c r="E32" s="657"/>
      <c r="F32" s="60"/>
      <c r="G32" s="657"/>
      <c r="H32" s="657"/>
      <c r="I32" s="657"/>
      <c r="J32" s="657"/>
      <c r="K32" s="657"/>
      <c r="L32" s="657"/>
      <c r="M32" s="657"/>
      <c r="N32" s="657"/>
      <c r="O32" s="657"/>
      <c r="P32" s="657"/>
      <c r="Q32" s="657"/>
      <c r="R32" s="657"/>
      <c r="S32" s="657"/>
      <c r="T32" s="657"/>
      <c r="U32" s="657"/>
      <c r="V32" s="659"/>
      <c r="W32" s="659"/>
    </row>
    <row r="33" spans="1:23" ht="14">
      <c r="A33" s="664"/>
      <c r="B33" s="656"/>
      <c r="C33" s="656"/>
      <c r="D33" s="657"/>
      <c r="E33" s="657"/>
      <c r="F33" s="60"/>
      <c r="G33" s="657"/>
      <c r="H33" s="657"/>
      <c r="I33" s="657"/>
      <c r="J33" s="657"/>
      <c r="K33" s="657"/>
      <c r="L33" s="657"/>
      <c r="M33" s="657"/>
      <c r="N33" s="657"/>
      <c r="O33" s="657"/>
      <c r="P33" s="657"/>
      <c r="Q33" s="657"/>
      <c r="R33" s="657"/>
      <c r="S33" s="657"/>
      <c r="T33" s="657"/>
      <c r="U33" s="657"/>
      <c r="V33" s="659"/>
      <c r="W33" s="659"/>
    </row>
    <row r="34" spans="1:23" ht="14">
      <c r="A34" s="17" t="s">
        <v>443</v>
      </c>
      <c r="B34" s="17"/>
      <c r="C34" s="17"/>
      <c r="D34" s="16"/>
      <c r="E34" s="16"/>
      <c r="F34" s="16"/>
      <c r="G34" s="16"/>
      <c r="H34" s="16"/>
      <c r="I34" s="16"/>
      <c r="J34" s="16"/>
      <c r="K34" s="16"/>
      <c r="L34" s="16"/>
      <c r="M34" s="16"/>
      <c r="N34" s="16"/>
      <c r="O34" s="16"/>
      <c r="P34" s="16"/>
      <c r="Q34" s="16"/>
      <c r="R34" s="16"/>
      <c r="S34" s="16"/>
      <c r="T34" s="16"/>
      <c r="U34" s="16"/>
      <c r="V34" s="34"/>
      <c r="W34" s="34"/>
    </row>
    <row r="35" spans="1:23">
      <c r="A35" s="253"/>
      <c r="B35" s="253"/>
      <c r="C35" s="253"/>
      <c r="D35" s="18"/>
      <c r="E35" s="18"/>
      <c r="F35" s="18"/>
      <c r="G35" s="18"/>
      <c r="H35" s="18"/>
      <c r="I35" s="18"/>
      <c r="J35" s="18"/>
      <c r="K35" s="18"/>
      <c r="L35" s="18"/>
      <c r="M35" s="18"/>
      <c r="N35" s="18"/>
      <c r="O35" s="18"/>
      <c r="P35" s="18"/>
      <c r="Q35" s="18"/>
      <c r="R35" s="18"/>
      <c r="S35" s="18"/>
      <c r="T35" s="18"/>
      <c r="U35" s="18"/>
      <c r="V35" s="35"/>
      <c r="W35" s="35"/>
    </row>
    <row r="42" spans="1:23">
      <c r="C42" s="31"/>
      <c r="E42" s="31"/>
    </row>
    <row r="43" spans="1:23">
      <c r="C43" s="31"/>
      <c r="E43" s="31"/>
    </row>
    <row r="44" spans="1:23">
      <c r="E44" s="31"/>
    </row>
    <row r="45" spans="1:23">
      <c r="C45" s="31"/>
      <c r="E45" s="31"/>
    </row>
    <row r="46" spans="1:23">
      <c r="C46" s="31"/>
      <c r="E46" s="31"/>
    </row>
    <row r="47" spans="1:23">
      <c r="E47" s="31"/>
    </row>
    <row r="48" spans="1:23">
      <c r="C48" s="31"/>
    </row>
    <row r="49" spans="3:5">
      <c r="C49" s="31"/>
      <c r="E49" s="31"/>
    </row>
    <row r="50" spans="3:5">
      <c r="C50" s="31"/>
      <c r="E50" s="31"/>
    </row>
    <row r="51" spans="3:5">
      <c r="C51" s="31"/>
      <c r="E51" s="31"/>
    </row>
    <row r="52" spans="3:5">
      <c r="C52" s="31"/>
      <c r="E52" s="31"/>
    </row>
    <row r="53" spans="3:5">
      <c r="C53" s="31"/>
      <c r="E53" s="31"/>
    </row>
    <row r="54" spans="3:5">
      <c r="C54" s="31"/>
      <c r="E54" s="31"/>
    </row>
    <row r="55" spans="3:5">
      <c r="C55" s="31"/>
      <c r="E55" s="31"/>
    </row>
    <row r="56" spans="3:5">
      <c r="C56" s="31"/>
      <c r="E56" s="31"/>
    </row>
    <row r="57" spans="3:5">
      <c r="C57" s="31"/>
      <c r="E57" s="31"/>
    </row>
    <row r="58" spans="3:5">
      <c r="C58" s="31"/>
      <c r="E58" s="31"/>
    </row>
    <row r="59" spans="3:5">
      <c r="C59" s="31"/>
    </row>
  </sheetData>
  <mergeCells count="22">
    <mergeCell ref="A1:W1"/>
    <mergeCell ref="A3:A5"/>
    <mergeCell ref="B3:B5"/>
    <mergeCell ref="C3:C5"/>
    <mergeCell ref="D3:D5"/>
    <mergeCell ref="I3:I5"/>
    <mergeCell ref="J3:J5"/>
    <mergeCell ref="K3:K5"/>
    <mergeCell ref="V3:V5"/>
    <mergeCell ref="W3:W5"/>
    <mergeCell ref="U4:U5"/>
    <mergeCell ref="E4:G4"/>
    <mergeCell ref="H4:H5"/>
    <mergeCell ref="L4:L5"/>
    <mergeCell ref="M4:M5"/>
    <mergeCell ref="N4:N5"/>
    <mergeCell ref="T4:T5"/>
    <mergeCell ref="O4:O5"/>
    <mergeCell ref="P4:P5"/>
    <mergeCell ref="Q4:Q5"/>
    <mergeCell ref="R4:R5"/>
    <mergeCell ref="S4:S5"/>
  </mergeCells>
  <phoneticPr fontId="3"/>
  <pageMargins left="0.39" right="0.42" top="0.74803149606299213" bottom="0.74803149606299213" header="0.31496062992125984" footer="0.31496062992125984"/>
  <pageSetup paperSize="9" scale="5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sheetPr>
  <dimension ref="A1:AG68"/>
  <sheetViews>
    <sheetView view="pageBreakPreview" zoomScaleNormal="100" zoomScaleSheetLayoutView="100" workbookViewId="0">
      <selection sqref="A1:XFD1048576"/>
    </sheetView>
  </sheetViews>
  <sheetFormatPr defaultRowHeight="13"/>
  <cols>
    <col min="1" max="1" width="9" style="665" customWidth="1"/>
    <col min="2" max="24" width="9.1796875" style="665" customWidth="1"/>
    <col min="25" max="25" width="9.08984375" style="665" customWidth="1"/>
    <col min="26" max="33" width="8.7265625" style="665"/>
  </cols>
  <sheetData>
    <row r="1" spans="1:33" ht="19">
      <c r="B1" s="666"/>
      <c r="C1" s="666"/>
      <c r="D1" s="666"/>
      <c r="E1" s="666"/>
      <c r="F1" s="666"/>
      <c r="G1" s="667" t="s">
        <v>726</v>
      </c>
      <c r="H1" s="666"/>
      <c r="I1" s="666"/>
      <c r="J1" s="666"/>
      <c r="K1" s="666"/>
      <c r="L1" s="666"/>
      <c r="M1" s="666"/>
      <c r="N1" s="666"/>
      <c r="O1" s="666"/>
      <c r="P1" s="666"/>
      <c r="Q1" s="666"/>
      <c r="R1" s="666"/>
      <c r="S1" s="666"/>
      <c r="T1" s="666"/>
      <c r="U1" s="666"/>
      <c r="V1" s="666"/>
      <c r="W1" s="666"/>
      <c r="X1" s="666"/>
      <c r="Y1" s="666"/>
      <c r="Z1" s="666"/>
      <c r="AA1" s="666"/>
    </row>
    <row r="2" spans="1:33" ht="17" thickBot="1">
      <c r="A2" s="668"/>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70"/>
      <c r="AF2" s="670"/>
      <c r="AG2" s="671" t="s">
        <v>444</v>
      </c>
    </row>
    <row r="3" spans="1:33" ht="18" customHeight="1" thickTop="1">
      <c r="A3" s="1287" t="s">
        <v>445</v>
      </c>
      <c r="B3" s="1290" t="s">
        <v>446</v>
      </c>
      <c r="C3" s="1291"/>
      <c r="D3" s="1291"/>
      <c r="E3" s="1291"/>
      <c r="F3" s="1291"/>
      <c r="G3" s="1291"/>
      <c r="H3" s="1291"/>
      <c r="I3" s="1291"/>
      <c r="J3" s="1291"/>
      <c r="K3" s="1291"/>
      <c r="L3" s="1291"/>
      <c r="M3" s="1291"/>
      <c r="N3" s="1291"/>
      <c r="O3" s="1291"/>
      <c r="P3" s="1291"/>
      <c r="Q3" s="1292"/>
      <c r="R3" s="1290" t="s">
        <v>447</v>
      </c>
      <c r="S3" s="1291"/>
      <c r="T3" s="1291"/>
      <c r="U3" s="1291"/>
      <c r="V3" s="1291"/>
      <c r="W3" s="1291"/>
      <c r="X3" s="1291"/>
      <c r="Y3" s="1291"/>
      <c r="Z3" s="1291"/>
      <c r="AA3" s="1291"/>
      <c r="AB3" s="1291"/>
      <c r="AC3" s="1291"/>
      <c r="AD3" s="1291"/>
      <c r="AE3" s="1291"/>
      <c r="AF3" s="1291"/>
      <c r="AG3" s="1291"/>
    </row>
    <row r="4" spans="1:33" ht="18" customHeight="1">
      <c r="A4" s="1288"/>
      <c r="B4" s="1285" t="s">
        <v>448</v>
      </c>
      <c r="C4" s="1286"/>
      <c r="D4" s="1285" t="s">
        <v>449</v>
      </c>
      <c r="E4" s="1286"/>
      <c r="F4" s="1285" t="s">
        <v>450</v>
      </c>
      <c r="G4" s="1286"/>
      <c r="H4" s="1285" t="s">
        <v>451</v>
      </c>
      <c r="I4" s="1286"/>
      <c r="J4" s="1285" t="s">
        <v>448</v>
      </c>
      <c r="K4" s="1286"/>
      <c r="L4" s="1285" t="s">
        <v>449</v>
      </c>
      <c r="M4" s="1286"/>
      <c r="N4" s="1285" t="s">
        <v>450</v>
      </c>
      <c r="O4" s="1286"/>
      <c r="P4" s="1285" t="s">
        <v>451</v>
      </c>
      <c r="Q4" s="1286"/>
      <c r="R4" s="1285" t="s">
        <v>448</v>
      </c>
      <c r="S4" s="1286"/>
      <c r="T4" s="1285" t="s">
        <v>449</v>
      </c>
      <c r="U4" s="1286"/>
      <c r="V4" s="1285" t="s">
        <v>450</v>
      </c>
      <c r="W4" s="1286"/>
      <c r="X4" s="1285" t="s">
        <v>451</v>
      </c>
      <c r="Y4" s="1286"/>
      <c r="Z4" s="1285" t="s">
        <v>448</v>
      </c>
      <c r="AA4" s="1286"/>
      <c r="AB4" s="1285" t="s">
        <v>449</v>
      </c>
      <c r="AC4" s="1286"/>
      <c r="AD4" s="1285" t="s">
        <v>450</v>
      </c>
      <c r="AE4" s="1286"/>
      <c r="AF4" s="1285" t="s">
        <v>451</v>
      </c>
      <c r="AG4" s="1293"/>
    </row>
    <row r="5" spans="1:33" ht="18" customHeight="1">
      <c r="A5" s="1288"/>
      <c r="B5" s="243" t="s">
        <v>452</v>
      </c>
      <c r="C5" s="245" t="s">
        <v>453</v>
      </c>
      <c r="D5" s="243" t="s">
        <v>452</v>
      </c>
      <c r="E5" s="245" t="s">
        <v>453</v>
      </c>
      <c r="F5" s="243" t="s">
        <v>452</v>
      </c>
      <c r="G5" s="245" t="s">
        <v>453</v>
      </c>
      <c r="H5" s="243" t="s">
        <v>452</v>
      </c>
      <c r="I5" s="97" t="s">
        <v>453</v>
      </c>
      <c r="J5" s="243" t="s">
        <v>452</v>
      </c>
      <c r="K5" s="245" t="s">
        <v>453</v>
      </c>
      <c r="L5" s="243" t="s">
        <v>452</v>
      </c>
      <c r="M5" s="245" t="s">
        <v>453</v>
      </c>
      <c r="N5" s="243" t="s">
        <v>452</v>
      </c>
      <c r="O5" s="245" t="s">
        <v>453</v>
      </c>
      <c r="P5" s="243" t="s">
        <v>452</v>
      </c>
      <c r="Q5" s="245" t="s">
        <v>453</v>
      </c>
      <c r="R5" s="243" t="s">
        <v>452</v>
      </c>
      <c r="S5" s="245" t="s">
        <v>453</v>
      </c>
      <c r="T5" s="243" t="s">
        <v>452</v>
      </c>
      <c r="U5" s="245" t="s">
        <v>453</v>
      </c>
      <c r="V5" s="243" t="s">
        <v>452</v>
      </c>
      <c r="W5" s="245" t="s">
        <v>453</v>
      </c>
      <c r="X5" s="243" t="s">
        <v>452</v>
      </c>
      <c r="Y5" s="245" t="s">
        <v>453</v>
      </c>
      <c r="Z5" s="243" t="s">
        <v>452</v>
      </c>
      <c r="AA5" s="245" t="s">
        <v>453</v>
      </c>
      <c r="AB5" s="243" t="s">
        <v>452</v>
      </c>
      <c r="AC5" s="245" t="s">
        <v>453</v>
      </c>
      <c r="AD5" s="243" t="s">
        <v>452</v>
      </c>
      <c r="AE5" s="97" t="s">
        <v>453</v>
      </c>
      <c r="AF5" s="243" t="s">
        <v>452</v>
      </c>
      <c r="AG5" s="97" t="s">
        <v>453</v>
      </c>
    </row>
    <row r="6" spans="1:33" ht="18" customHeight="1">
      <c r="A6" s="1289"/>
      <c r="B6" s="244" t="s">
        <v>454</v>
      </c>
      <c r="C6" s="246" t="s">
        <v>455</v>
      </c>
      <c r="D6" s="244" t="s">
        <v>454</v>
      </c>
      <c r="E6" s="246" t="s">
        <v>455</v>
      </c>
      <c r="F6" s="244" t="s">
        <v>454</v>
      </c>
      <c r="G6" s="246" t="s">
        <v>455</v>
      </c>
      <c r="H6" s="244" t="s">
        <v>454</v>
      </c>
      <c r="I6" s="98" t="s">
        <v>455</v>
      </c>
      <c r="J6" s="244" t="s">
        <v>454</v>
      </c>
      <c r="K6" s="246" t="s">
        <v>455</v>
      </c>
      <c r="L6" s="244" t="s">
        <v>454</v>
      </c>
      <c r="M6" s="246" t="s">
        <v>455</v>
      </c>
      <c r="N6" s="244" t="s">
        <v>454</v>
      </c>
      <c r="O6" s="246" t="s">
        <v>455</v>
      </c>
      <c r="P6" s="244" t="s">
        <v>454</v>
      </c>
      <c r="Q6" s="246" t="s">
        <v>455</v>
      </c>
      <c r="R6" s="244" t="s">
        <v>454</v>
      </c>
      <c r="S6" s="246" t="s">
        <v>455</v>
      </c>
      <c r="T6" s="244" t="s">
        <v>454</v>
      </c>
      <c r="U6" s="246" t="s">
        <v>455</v>
      </c>
      <c r="V6" s="244" t="s">
        <v>454</v>
      </c>
      <c r="W6" s="246" t="s">
        <v>455</v>
      </c>
      <c r="X6" s="244" t="s">
        <v>454</v>
      </c>
      <c r="Y6" s="246" t="s">
        <v>455</v>
      </c>
      <c r="Z6" s="244" t="s">
        <v>454</v>
      </c>
      <c r="AA6" s="246" t="s">
        <v>455</v>
      </c>
      <c r="AB6" s="244" t="s">
        <v>454</v>
      </c>
      <c r="AC6" s="246" t="s">
        <v>455</v>
      </c>
      <c r="AD6" s="244" t="s">
        <v>454</v>
      </c>
      <c r="AE6" s="98" t="s">
        <v>455</v>
      </c>
      <c r="AF6" s="244" t="s">
        <v>454</v>
      </c>
      <c r="AG6" s="98" t="s">
        <v>455</v>
      </c>
    </row>
    <row r="7" spans="1:33" ht="18" customHeight="1">
      <c r="A7" s="672" t="s">
        <v>456</v>
      </c>
      <c r="B7" s="1265" t="s">
        <v>457</v>
      </c>
      <c r="C7" s="1266"/>
      <c r="D7" s="1266"/>
      <c r="E7" s="1266"/>
      <c r="F7" s="1266"/>
      <c r="G7" s="1266"/>
      <c r="H7" s="1266"/>
      <c r="I7" s="1267"/>
      <c r="J7" s="1265" t="s">
        <v>458</v>
      </c>
      <c r="K7" s="1266"/>
      <c r="L7" s="1266"/>
      <c r="M7" s="1266"/>
      <c r="N7" s="1266"/>
      <c r="O7" s="1266"/>
      <c r="P7" s="1266"/>
      <c r="Q7" s="1267"/>
      <c r="R7" s="1265" t="s">
        <v>457</v>
      </c>
      <c r="S7" s="1266"/>
      <c r="T7" s="1266"/>
      <c r="U7" s="1266"/>
      <c r="V7" s="1266"/>
      <c r="W7" s="1266"/>
      <c r="X7" s="1266"/>
      <c r="Y7" s="1267"/>
      <c r="Z7" s="1265" t="s">
        <v>458</v>
      </c>
      <c r="AA7" s="1266"/>
      <c r="AB7" s="1266"/>
      <c r="AC7" s="1266"/>
      <c r="AD7" s="1266"/>
      <c r="AE7" s="1266"/>
      <c r="AF7" s="1266"/>
      <c r="AG7" s="1266"/>
    </row>
    <row r="8" spans="1:33" ht="18" customHeight="1">
      <c r="A8" s="673" t="s">
        <v>696</v>
      </c>
      <c r="B8" s="674">
        <v>101.1</v>
      </c>
      <c r="C8" s="675">
        <v>100.2</v>
      </c>
      <c r="D8" s="675">
        <v>101.3</v>
      </c>
      <c r="E8" s="675">
        <v>100</v>
      </c>
      <c r="F8" s="675">
        <v>110</v>
      </c>
      <c r="G8" s="675">
        <v>107.5</v>
      </c>
      <c r="H8" s="675">
        <v>102.7</v>
      </c>
      <c r="I8" s="675">
        <v>100.1</v>
      </c>
      <c r="J8" s="674">
        <v>102.1</v>
      </c>
      <c r="K8" s="675">
        <v>101.3</v>
      </c>
      <c r="L8" s="675">
        <v>103</v>
      </c>
      <c r="M8" s="675">
        <v>99</v>
      </c>
      <c r="N8" s="675">
        <v>108.8</v>
      </c>
      <c r="O8" s="675">
        <v>106.5</v>
      </c>
      <c r="P8" s="675">
        <v>99.9</v>
      </c>
      <c r="Q8" s="676">
        <v>99.6</v>
      </c>
      <c r="R8" s="677">
        <v>100.3</v>
      </c>
      <c r="S8" s="678">
        <v>100.5</v>
      </c>
      <c r="T8" s="678">
        <v>99.7</v>
      </c>
      <c r="U8" s="678">
        <v>100.9</v>
      </c>
      <c r="V8" s="678">
        <v>101.9</v>
      </c>
      <c r="W8" s="678">
        <v>101.7</v>
      </c>
      <c r="X8" s="678">
        <v>102.1</v>
      </c>
      <c r="Y8" s="679">
        <v>101.5</v>
      </c>
      <c r="Z8" s="678">
        <v>100.9</v>
      </c>
      <c r="AA8" s="678">
        <v>101.2</v>
      </c>
      <c r="AB8" s="678">
        <v>99.6</v>
      </c>
      <c r="AC8" s="678">
        <v>101</v>
      </c>
      <c r="AD8" s="678">
        <v>102.2</v>
      </c>
      <c r="AE8" s="678">
        <v>102.1</v>
      </c>
      <c r="AF8" s="678">
        <v>103.3</v>
      </c>
      <c r="AG8" s="678">
        <v>102.7</v>
      </c>
    </row>
    <row r="9" spans="1:33" ht="18" customHeight="1">
      <c r="A9" s="673">
        <v>4</v>
      </c>
      <c r="B9" s="674">
        <v>99.7</v>
      </c>
      <c r="C9" s="675">
        <v>99.1</v>
      </c>
      <c r="D9" s="675">
        <v>105.2</v>
      </c>
      <c r="E9" s="675">
        <v>102.3</v>
      </c>
      <c r="F9" s="675">
        <v>109.9</v>
      </c>
      <c r="G9" s="675">
        <v>108.7</v>
      </c>
      <c r="H9" s="675">
        <v>97.7</v>
      </c>
      <c r="I9" s="675">
        <v>98.5</v>
      </c>
      <c r="J9" s="674">
        <v>101.8</v>
      </c>
      <c r="K9" s="675">
        <v>100.6</v>
      </c>
      <c r="L9" s="675">
        <v>105.5</v>
      </c>
      <c r="M9" s="675">
        <v>103.1</v>
      </c>
      <c r="N9" s="675">
        <v>108.8</v>
      </c>
      <c r="O9" s="675">
        <v>106.7</v>
      </c>
      <c r="P9" s="675">
        <v>100.8</v>
      </c>
      <c r="Q9" s="676">
        <v>102</v>
      </c>
      <c r="R9" s="677">
        <v>102.3</v>
      </c>
      <c r="S9" s="678">
        <v>101.9</v>
      </c>
      <c r="T9" s="678">
        <v>103.4</v>
      </c>
      <c r="U9" s="678">
        <v>103</v>
      </c>
      <c r="V9" s="678">
        <v>103.6</v>
      </c>
      <c r="W9" s="678">
        <v>102.3</v>
      </c>
      <c r="X9" s="678">
        <v>103.8</v>
      </c>
      <c r="Y9" s="679">
        <v>102.9</v>
      </c>
      <c r="Z9" s="678">
        <v>104</v>
      </c>
      <c r="AA9" s="678">
        <v>103.6</v>
      </c>
      <c r="AB9" s="678">
        <v>102.7</v>
      </c>
      <c r="AC9" s="678">
        <v>102.2</v>
      </c>
      <c r="AD9" s="678">
        <v>103.7</v>
      </c>
      <c r="AE9" s="678">
        <v>102.5</v>
      </c>
      <c r="AF9" s="678">
        <v>107.5</v>
      </c>
      <c r="AG9" s="678">
        <v>106.5</v>
      </c>
    </row>
    <row r="10" spans="1:33" ht="18" customHeight="1">
      <c r="A10" s="673">
        <v>5</v>
      </c>
      <c r="B10" s="674">
        <v>102.5</v>
      </c>
      <c r="C10" s="675">
        <v>101</v>
      </c>
      <c r="D10" s="675">
        <v>112.6</v>
      </c>
      <c r="E10" s="675">
        <v>105.4</v>
      </c>
      <c r="F10" s="675">
        <v>108.6</v>
      </c>
      <c r="G10" s="675">
        <v>107.2</v>
      </c>
      <c r="H10" s="675">
        <v>105.1</v>
      </c>
      <c r="I10" s="675">
        <v>102.8</v>
      </c>
      <c r="J10" s="674">
        <v>102.8</v>
      </c>
      <c r="K10" s="675">
        <v>100.9</v>
      </c>
      <c r="L10" s="675">
        <v>101.1</v>
      </c>
      <c r="M10" s="675">
        <v>99.3</v>
      </c>
      <c r="N10" s="675">
        <v>107.7</v>
      </c>
      <c r="O10" s="675">
        <v>105.8</v>
      </c>
      <c r="P10" s="675">
        <v>103</v>
      </c>
      <c r="Q10" s="676">
        <v>101.1</v>
      </c>
      <c r="R10" s="677">
        <v>103.5</v>
      </c>
      <c r="S10" s="678">
        <v>103</v>
      </c>
      <c r="T10" s="678">
        <v>103.2</v>
      </c>
      <c r="U10" s="678">
        <v>103</v>
      </c>
      <c r="V10" s="678">
        <v>105.4</v>
      </c>
      <c r="W10" s="678">
        <v>103.6</v>
      </c>
      <c r="X10" s="678">
        <v>104.1</v>
      </c>
      <c r="Y10" s="679">
        <v>103.4</v>
      </c>
      <c r="Z10" s="678">
        <v>105.9</v>
      </c>
      <c r="AA10" s="678">
        <v>105.3</v>
      </c>
      <c r="AB10" s="678">
        <v>100.8</v>
      </c>
      <c r="AC10" s="678">
        <v>101.1</v>
      </c>
      <c r="AD10" s="678">
        <v>106.2</v>
      </c>
      <c r="AE10" s="678">
        <v>104.4</v>
      </c>
      <c r="AF10" s="678">
        <v>108.1</v>
      </c>
      <c r="AG10" s="678">
        <v>107.4</v>
      </c>
    </row>
    <row r="11" spans="1:33" ht="18" customHeight="1">
      <c r="A11" s="673">
        <v>6</v>
      </c>
      <c r="B11" s="674">
        <v>105.4</v>
      </c>
      <c r="C11" s="675">
        <v>102.7</v>
      </c>
      <c r="D11" s="675">
        <v>113.9</v>
      </c>
      <c r="E11" s="675">
        <v>105.3</v>
      </c>
      <c r="F11" s="675">
        <v>114.6</v>
      </c>
      <c r="G11" s="675">
        <v>111.5</v>
      </c>
      <c r="H11" s="675">
        <v>102.7</v>
      </c>
      <c r="I11" s="675">
        <v>100.8</v>
      </c>
      <c r="J11" s="674">
        <v>104.5</v>
      </c>
      <c r="K11" s="675">
        <v>102.5</v>
      </c>
      <c r="L11" s="675">
        <v>122.2</v>
      </c>
      <c r="M11" s="675">
        <v>113.1</v>
      </c>
      <c r="N11" s="675">
        <v>111.5</v>
      </c>
      <c r="O11" s="675">
        <v>108.3</v>
      </c>
      <c r="P11" s="675">
        <v>95.9</v>
      </c>
      <c r="Q11" s="676">
        <v>97.6</v>
      </c>
      <c r="R11" s="677">
        <v>109.2</v>
      </c>
      <c r="S11" s="678">
        <v>107.5</v>
      </c>
      <c r="T11" s="678">
        <v>108.6</v>
      </c>
      <c r="U11" s="678">
        <v>106.1</v>
      </c>
      <c r="V11" s="678">
        <v>109.3</v>
      </c>
      <c r="W11" s="678">
        <v>106.6</v>
      </c>
      <c r="X11" s="678">
        <v>108.6</v>
      </c>
      <c r="Y11" s="679">
        <v>106.1</v>
      </c>
      <c r="Z11" s="678">
        <v>108.9</v>
      </c>
      <c r="AA11" s="678">
        <v>107.6</v>
      </c>
      <c r="AB11" s="678">
        <v>107</v>
      </c>
      <c r="AC11" s="678">
        <v>104.7</v>
      </c>
      <c r="AD11" s="678">
        <v>108.9</v>
      </c>
      <c r="AE11" s="678">
        <v>106.7</v>
      </c>
      <c r="AF11" s="678">
        <v>109.7</v>
      </c>
      <c r="AG11" s="678">
        <v>107.3</v>
      </c>
    </row>
    <row r="12" spans="1:33" ht="18" customHeight="1">
      <c r="A12" s="673">
        <v>7</v>
      </c>
      <c r="B12" s="674">
        <v>103.7</v>
      </c>
      <c r="C12" s="675">
        <v>102</v>
      </c>
      <c r="D12" s="675">
        <v>118</v>
      </c>
      <c r="E12" s="675">
        <v>104.3</v>
      </c>
      <c r="F12" s="675">
        <v>117.5</v>
      </c>
      <c r="G12" s="675">
        <v>114.5</v>
      </c>
      <c r="H12" s="675">
        <v>98.9</v>
      </c>
      <c r="I12" s="675">
        <v>99.2</v>
      </c>
      <c r="J12" s="674">
        <v>102.5</v>
      </c>
      <c r="K12" s="675">
        <v>101.2</v>
      </c>
      <c r="L12" s="675">
        <v>148.19999999999999</v>
      </c>
      <c r="M12" s="675">
        <v>119.2</v>
      </c>
      <c r="N12" s="675">
        <v>116</v>
      </c>
      <c r="O12" s="675">
        <v>112.4</v>
      </c>
      <c r="P12" s="675">
        <v>93.8</v>
      </c>
      <c r="Q12" s="676">
        <v>97.8</v>
      </c>
      <c r="R12" s="677">
        <v>111.7</v>
      </c>
      <c r="S12" s="678">
        <v>109.6</v>
      </c>
      <c r="T12" s="678">
        <v>110.8</v>
      </c>
      <c r="U12" s="678">
        <v>107.1</v>
      </c>
      <c r="V12" s="678">
        <v>113.9</v>
      </c>
      <c r="W12" s="678">
        <v>110.7</v>
      </c>
      <c r="X12" s="678">
        <v>110.4</v>
      </c>
      <c r="Y12" s="679">
        <v>108.1</v>
      </c>
      <c r="Z12" s="678">
        <v>111.7</v>
      </c>
      <c r="AA12" s="678">
        <v>110</v>
      </c>
      <c r="AB12" s="678">
        <v>109.7</v>
      </c>
      <c r="AC12" s="678">
        <v>106.4</v>
      </c>
      <c r="AD12" s="678">
        <v>113.8</v>
      </c>
      <c r="AE12" s="678">
        <v>111</v>
      </c>
      <c r="AF12" s="678">
        <v>112.5</v>
      </c>
      <c r="AG12" s="678">
        <v>110.4</v>
      </c>
    </row>
    <row r="13" spans="1:33" ht="18" customHeight="1">
      <c r="A13" s="680"/>
      <c r="B13" s="681"/>
      <c r="C13" s="682"/>
      <c r="D13" s="682"/>
      <c r="E13" s="682"/>
      <c r="F13" s="682"/>
      <c r="G13" s="682"/>
      <c r="H13" s="682"/>
      <c r="I13" s="682"/>
      <c r="J13" s="681"/>
      <c r="K13" s="682"/>
      <c r="L13" s="682"/>
      <c r="M13" s="682"/>
      <c r="N13" s="682"/>
      <c r="O13" s="682"/>
      <c r="P13" s="682"/>
      <c r="Q13" s="683"/>
      <c r="R13" s="684"/>
      <c r="S13" s="685"/>
      <c r="T13" s="685"/>
      <c r="U13" s="685"/>
      <c r="V13" s="685"/>
      <c r="W13" s="685"/>
      <c r="X13" s="685"/>
      <c r="Y13" s="686"/>
      <c r="Z13" s="685"/>
      <c r="AA13" s="685"/>
      <c r="AB13" s="685"/>
      <c r="AC13" s="685"/>
      <c r="AD13" s="685"/>
      <c r="AE13" s="685"/>
      <c r="AF13" s="687"/>
      <c r="AG13" s="687"/>
    </row>
    <row r="14" spans="1:33" ht="18" customHeight="1">
      <c r="A14" s="688" t="s">
        <v>751</v>
      </c>
      <c r="B14" s="689">
        <v>86.5</v>
      </c>
      <c r="C14" s="690">
        <v>101.2</v>
      </c>
      <c r="D14" s="691">
        <v>103.4</v>
      </c>
      <c r="E14" s="690">
        <v>105.6</v>
      </c>
      <c r="F14" s="691">
        <v>93.2</v>
      </c>
      <c r="G14" s="690">
        <v>112.2</v>
      </c>
      <c r="H14" s="692">
        <v>82.7</v>
      </c>
      <c r="I14" s="690">
        <v>93.9</v>
      </c>
      <c r="J14" s="689">
        <v>85.2</v>
      </c>
      <c r="K14" s="690">
        <v>101.7</v>
      </c>
      <c r="L14" s="691">
        <v>118.7</v>
      </c>
      <c r="M14" s="690">
        <v>119.2</v>
      </c>
      <c r="N14" s="691">
        <v>89.7</v>
      </c>
      <c r="O14" s="690">
        <v>109.6</v>
      </c>
      <c r="P14" s="691">
        <v>78.400000000000006</v>
      </c>
      <c r="Q14" s="693">
        <v>92.5</v>
      </c>
      <c r="R14" s="694">
        <v>90.7</v>
      </c>
      <c r="S14" s="695">
        <v>106.8</v>
      </c>
      <c r="T14" s="695">
        <v>90.8</v>
      </c>
      <c r="U14" s="695">
        <v>105.4</v>
      </c>
      <c r="V14" s="695">
        <v>87.9</v>
      </c>
      <c r="W14" s="695">
        <v>108.1</v>
      </c>
      <c r="X14" s="695">
        <v>88.2</v>
      </c>
      <c r="Y14" s="696">
        <v>104.3</v>
      </c>
      <c r="Z14" s="695">
        <v>88.7</v>
      </c>
      <c r="AA14" s="695">
        <v>107</v>
      </c>
      <c r="AB14" s="695">
        <v>85</v>
      </c>
      <c r="AC14" s="695">
        <v>103.6</v>
      </c>
      <c r="AD14" s="695">
        <v>85.6</v>
      </c>
      <c r="AE14" s="695">
        <v>108.1</v>
      </c>
      <c r="AF14" s="695">
        <v>86.3</v>
      </c>
      <c r="AG14" s="695">
        <v>105.9</v>
      </c>
    </row>
    <row r="15" spans="1:33" ht="18" customHeight="1">
      <c r="A15" s="688">
        <v>3</v>
      </c>
      <c r="B15" s="689">
        <v>89.9</v>
      </c>
      <c r="C15" s="690">
        <v>99.9</v>
      </c>
      <c r="D15" s="691">
        <v>99.9</v>
      </c>
      <c r="E15" s="690">
        <v>109.5</v>
      </c>
      <c r="F15" s="691">
        <v>93.9</v>
      </c>
      <c r="G15" s="690">
        <v>111.3</v>
      </c>
      <c r="H15" s="692">
        <v>91.2</v>
      </c>
      <c r="I15" s="690">
        <v>96</v>
      </c>
      <c r="J15" s="689">
        <v>89.1</v>
      </c>
      <c r="K15" s="690">
        <v>99.1</v>
      </c>
      <c r="L15" s="691">
        <v>121.2</v>
      </c>
      <c r="M15" s="690">
        <v>125.2</v>
      </c>
      <c r="N15" s="691">
        <v>90.5</v>
      </c>
      <c r="O15" s="690">
        <v>108.4</v>
      </c>
      <c r="P15" s="691">
        <v>91.7</v>
      </c>
      <c r="Q15" s="693">
        <v>95.7</v>
      </c>
      <c r="R15" s="694">
        <v>97.1</v>
      </c>
      <c r="S15" s="695">
        <v>107.9</v>
      </c>
      <c r="T15" s="695">
        <v>96.8</v>
      </c>
      <c r="U15" s="695">
        <v>105.3</v>
      </c>
      <c r="V15" s="695">
        <v>93.8</v>
      </c>
      <c r="W15" s="695">
        <v>108.5</v>
      </c>
      <c r="X15" s="695">
        <v>96.6</v>
      </c>
      <c r="Y15" s="696">
        <v>105.5</v>
      </c>
      <c r="Z15" s="695">
        <v>95.1</v>
      </c>
      <c r="AA15" s="695">
        <v>108</v>
      </c>
      <c r="AB15" s="695">
        <v>92.3</v>
      </c>
      <c r="AC15" s="695">
        <v>104.2</v>
      </c>
      <c r="AD15" s="695">
        <v>92.1</v>
      </c>
      <c r="AE15" s="695">
        <v>108.6</v>
      </c>
      <c r="AF15" s="695">
        <v>97.7</v>
      </c>
      <c r="AG15" s="695">
        <v>106.9</v>
      </c>
    </row>
    <row r="16" spans="1:33" ht="18" customHeight="1">
      <c r="A16" s="688">
        <v>4</v>
      </c>
      <c r="B16" s="689">
        <v>87.8</v>
      </c>
      <c r="C16" s="690">
        <v>102.6</v>
      </c>
      <c r="D16" s="691">
        <v>97.1</v>
      </c>
      <c r="E16" s="690">
        <v>106.9</v>
      </c>
      <c r="F16" s="691">
        <v>95.3</v>
      </c>
      <c r="G16" s="690">
        <v>114.1</v>
      </c>
      <c r="H16" s="692">
        <v>87.3</v>
      </c>
      <c r="I16" s="690">
        <v>100</v>
      </c>
      <c r="J16" s="689">
        <v>85.4</v>
      </c>
      <c r="K16" s="690">
        <v>102</v>
      </c>
      <c r="L16" s="691">
        <v>113.7</v>
      </c>
      <c r="M16" s="690">
        <v>122.4</v>
      </c>
      <c r="N16" s="691">
        <v>91.4</v>
      </c>
      <c r="O16" s="690">
        <v>112.3</v>
      </c>
      <c r="P16" s="691">
        <v>82.8</v>
      </c>
      <c r="Q16" s="693">
        <v>97.1</v>
      </c>
      <c r="R16" s="694">
        <v>94.8</v>
      </c>
      <c r="S16" s="695">
        <v>110.3</v>
      </c>
      <c r="T16" s="695">
        <v>93.6</v>
      </c>
      <c r="U16" s="695">
        <v>107.3</v>
      </c>
      <c r="V16" s="695">
        <v>92.1</v>
      </c>
      <c r="W16" s="695">
        <v>110.9</v>
      </c>
      <c r="X16" s="695">
        <v>95.5</v>
      </c>
      <c r="Y16" s="696">
        <v>108.9</v>
      </c>
      <c r="Z16" s="695">
        <v>92.7</v>
      </c>
      <c r="AA16" s="695">
        <v>110.5</v>
      </c>
      <c r="AB16" s="695">
        <v>85.1</v>
      </c>
      <c r="AC16" s="695">
        <v>105.9</v>
      </c>
      <c r="AD16" s="695">
        <v>90.3</v>
      </c>
      <c r="AE16" s="695">
        <v>111.2</v>
      </c>
      <c r="AF16" s="695">
        <v>94.3</v>
      </c>
      <c r="AG16" s="695">
        <v>111.2</v>
      </c>
    </row>
    <row r="17" spans="1:33" ht="18" customHeight="1">
      <c r="A17" s="688">
        <v>5</v>
      </c>
      <c r="B17" s="689">
        <v>89</v>
      </c>
      <c r="C17" s="690">
        <v>101.2</v>
      </c>
      <c r="D17" s="691">
        <v>107.4</v>
      </c>
      <c r="E17" s="690">
        <v>101.7</v>
      </c>
      <c r="F17" s="691">
        <v>94</v>
      </c>
      <c r="G17" s="690">
        <v>113</v>
      </c>
      <c r="H17" s="692">
        <v>87.1</v>
      </c>
      <c r="I17" s="690">
        <v>99.8</v>
      </c>
      <c r="J17" s="689">
        <v>86</v>
      </c>
      <c r="K17" s="690">
        <v>100.8</v>
      </c>
      <c r="L17" s="691">
        <v>118.5</v>
      </c>
      <c r="M17" s="690">
        <v>117.5</v>
      </c>
      <c r="N17" s="691">
        <v>92</v>
      </c>
      <c r="O17" s="690">
        <v>112.3</v>
      </c>
      <c r="P17" s="691">
        <v>82.8</v>
      </c>
      <c r="Q17" s="693">
        <v>97.3</v>
      </c>
      <c r="R17" s="694">
        <v>94.7</v>
      </c>
      <c r="S17" s="695">
        <v>109.5</v>
      </c>
      <c r="T17" s="695">
        <v>92.1</v>
      </c>
      <c r="U17" s="695">
        <v>106.6</v>
      </c>
      <c r="V17" s="695">
        <v>91.1</v>
      </c>
      <c r="W17" s="695">
        <v>110.2</v>
      </c>
      <c r="X17" s="695">
        <v>95.7</v>
      </c>
      <c r="Y17" s="696">
        <v>108.5</v>
      </c>
      <c r="Z17" s="695">
        <v>92.6</v>
      </c>
      <c r="AA17" s="695">
        <v>109.7</v>
      </c>
      <c r="AB17" s="695">
        <v>84.3</v>
      </c>
      <c r="AC17" s="695">
        <v>105.8</v>
      </c>
      <c r="AD17" s="695">
        <v>89.5</v>
      </c>
      <c r="AE17" s="695">
        <v>110.7</v>
      </c>
      <c r="AF17" s="695">
        <v>93.2</v>
      </c>
      <c r="AG17" s="695">
        <v>110.6</v>
      </c>
    </row>
    <row r="18" spans="1:33" ht="18" customHeight="1">
      <c r="A18" s="688">
        <v>6</v>
      </c>
      <c r="B18" s="689">
        <v>144.5</v>
      </c>
      <c r="C18" s="690">
        <v>103</v>
      </c>
      <c r="D18" s="691">
        <v>172.3</v>
      </c>
      <c r="E18" s="690">
        <v>105.1</v>
      </c>
      <c r="F18" s="691">
        <v>179.8</v>
      </c>
      <c r="G18" s="690">
        <v>115.2</v>
      </c>
      <c r="H18" s="692">
        <v>106.7</v>
      </c>
      <c r="I18" s="690">
        <v>100.4</v>
      </c>
      <c r="J18" s="689">
        <v>148.30000000000001</v>
      </c>
      <c r="K18" s="690">
        <v>102.2</v>
      </c>
      <c r="L18" s="691">
        <v>228.9</v>
      </c>
      <c r="M18" s="690">
        <v>117.5</v>
      </c>
      <c r="N18" s="691">
        <v>188.2</v>
      </c>
      <c r="O18" s="690">
        <v>113.6</v>
      </c>
      <c r="P18" s="691">
        <v>98.8</v>
      </c>
      <c r="Q18" s="693">
        <v>99.7</v>
      </c>
      <c r="R18" s="694">
        <v>161.5</v>
      </c>
      <c r="S18" s="695">
        <v>110.4</v>
      </c>
      <c r="T18" s="695">
        <v>147.30000000000001</v>
      </c>
      <c r="U18" s="695">
        <v>108.2</v>
      </c>
      <c r="V18" s="695">
        <v>158.5</v>
      </c>
      <c r="W18" s="695">
        <v>112</v>
      </c>
      <c r="X18" s="695">
        <v>146</v>
      </c>
      <c r="Y18" s="696">
        <v>108.7</v>
      </c>
      <c r="Z18" s="695">
        <v>171.3</v>
      </c>
      <c r="AA18" s="695">
        <v>110.7</v>
      </c>
      <c r="AB18" s="695">
        <v>169.4</v>
      </c>
      <c r="AC18" s="695">
        <v>107.6</v>
      </c>
      <c r="AD18" s="695">
        <v>164.1</v>
      </c>
      <c r="AE18" s="695">
        <v>112.3</v>
      </c>
      <c r="AF18" s="695">
        <v>163.1</v>
      </c>
      <c r="AG18" s="695">
        <v>110.4</v>
      </c>
    </row>
    <row r="19" spans="1:33" ht="18" customHeight="1">
      <c r="A19" s="688">
        <v>7</v>
      </c>
      <c r="B19" s="689">
        <v>118.7</v>
      </c>
      <c r="C19" s="690">
        <v>103.4</v>
      </c>
      <c r="D19" s="691">
        <v>147.5</v>
      </c>
      <c r="E19" s="690">
        <v>101.9</v>
      </c>
      <c r="F19" s="691">
        <v>140.69999999999999</v>
      </c>
      <c r="G19" s="690">
        <v>117.1</v>
      </c>
      <c r="H19" s="692">
        <v>129.1</v>
      </c>
      <c r="I19" s="690">
        <v>101.6</v>
      </c>
      <c r="J19" s="689">
        <v>117.4</v>
      </c>
      <c r="K19" s="690">
        <v>102.3</v>
      </c>
      <c r="L19" s="691">
        <v>249.5</v>
      </c>
      <c r="M19" s="690">
        <v>118.6</v>
      </c>
      <c r="N19" s="691">
        <v>138</v>
      </c>
      <c r="O19" s="690">
        <v>114.7</v>
      </c>
      <c r="P19" s="691">
        <v>125.5</v>
      </c>
      <c r="Q19" s="693">
        <v>99.6</v>
      </c>
      <c r="R19" s="694">
        <v>130.9</v>
      </c>
      <c r="S19" s="695">
        <v>110.5</v>
      </c>
      <c r="T19" s="695">
        <v>141.19999999999999</v>
      </c>
      <c r="U19" s="695">
        <v>107.9</v>
      </c>
      <c r="V19" s="695">
        <v>159.1</v>
      </c>
      <c r="W19" s="695">
        <v>112.1</v>
      </c>
      <c r="X19" s="695">
        <v>141.5</v>
      </c>
      <c r="Y19" s="696">
        <v>108.5</v>
      </c>
      <c r="Z19" s="695">
        <v>130.5</v>
      </c>
      <c r="AA19" s="695">
        <v>110.9</v>
      </c>
      <c r="AB19" s="695">
        <v>145.6</v>
      </c>
      <c r="AC19" s="695">
        <v>105.9</v>
      </c>
      <c r="AD19" s="695">
        <v>161.19999999999999</v>
      </c>
      <c r="AE19" s="695">
        <v>112.4</v>
      </c>
      <c r="AF19" s="695">
        <v>144.69999999999999</v>
      </c>
      <c r="AG19" s="695">
        <v>110.5</v>
      </c>
    </row>
    <row r="20" spans="1:33" ht="18" customHeight="1">
      <c r="A20" s="688">
        <v>8</v>
      </c>
      <c r="B20" s="689">
        <v>92.3</v>
      </c>
      <c r="C20" s="690">
        <v>101.3</v>
      </c>
      <c r="D20" s="691">
        <v>115.1</v>
      </c>
      <c r="E20" s="690">
        <v>102.8</v>
      </c>
      <c r="F20" s="691">
        <v>99.8</v>
      </c>
      <c r="G20" s="690">
        <v>115</v>
      </c>
      <c r="H20" s="692">
        <v>94</v>
      </c>
      <c r="I20" s="690">
        <v>100.8</v>
      </c>
      <c r="J20" s="689">
        <v>87.5</v>
      </c>
      <c r="K20" s="690">
        <v>99.9</v>
      </c>
      <c r="L20" s="691">
        <v>135.6</v>
      </c>
      <c r="M20" s="690">
        <v>118.3</v>
      </c>
      <c r="N20" s="691">
        <v>94.3</v>
      </c>
      <c r="O20" s="690">
        <v>112.9</v>
      </c>
      <c r="P20" s="691">
        <v>84.9</v>
      </c>
      <c r="Q20" s="693">
        <v>99.5</v>
      </c>
      <c r="R20" s="694">
        <v>94.2</v>
      </c>
      <c r="S20" s="695">
        <v>109.4</v>
      </c>
      <c r="T20" s="695">
        <v>99</v>
      </c>
      <c r="U20" s="695">
        <v>106.5</v>
      </c>
      <c r="V20" s="695">
        <v>93</v>
      </c>
      <c r="W20" s="695">
        <v>110.5</v>
      </c>
      <c r="X20" s="695">
        <v>93.6</v>
      </c>
      <c r="Y20" s="696">
        <v>108.2</v>
      </c>
      <c r="Z20" s="695">
        <v>91.1</v>
      </c>
      <c r="AA20" s="695">
        <v>110</v>
      </c>
      <c r="AB20" s="695">
        <v>87.7</v>
      </c>
      <c r="AC20" s="695">
        <v>107.1</v>
      </c>
      <c r="AD20" s="695">
        <v>89.9</v>
      </c>
      <c r="AE20" s="695">
        <v>111.1</v>
      </c>
      <c r="AF20" s="695">
        <v>90.9</v>
      </c>
      <c r="AG20" s="695">
        <v>111.2</v>
      </c>
    </row>
    <row r="21" spans="1:33" ht="18" customHeight="1">
      <c r="A21" s="688">
        <v>9</v>
      </c>
      <c r="B21" s="689">
        <v>89.5</v>
      </c>
      <c r="C21" s="690">
        <v>102.4</v>
      </c>
      <c r="D21" s="691">
        <v>98.4</v>
      </c>
      <c r="E21" s="690">
        <v>104.3</v>
      </c>
      <c r="F21" s="691">
        <v>95.4</v>
      </c>
      <c r="G21" s="690">
        <v>114.6</v>
      </c>
      <c r="H21" s="692">
        <v>87</v>
      </c>
      <c r="I21" s="690">
        <v>100</v>
      </c>
      <c r="J21" s="689">
        <v>88.6</v>
      </c>
      <c r="K21" s="690">
        <v>101.5</v>
      </c>
      <c r="L21" s="691">
        <v>126.6</v>
      </c>
      <c r="M21" s="690">
        <v>120.1</v>
      </c>
      <c r="N21" s="691">
        <v>91.8</v>
      </c>
      <c r="O21" s="690">
        <v>112.6</v>
      </c>
      <c r="P21" s="691">
        <v>83</v>
      </c>
      <c r="Q21" s="693">
        <v>98.1</v>
      </c>
      <c r="R21" s="694">
        <v>93.5</v>
      </c>
      <c r="S21" s="695">
        <v>110</v>
      </c>
      <c r="T21" s="695">
        <v>93.4</v>
      </c>
      <c r="U21" s="695">
        <v>107.4</v>
      </c>
      <c r="V21" s="695">
        <v>91.6</v>
      </c>
      <c r="W21" s="695">
        <v>111.3</v>
      </c>
      <c r="X21" s="695">
        <v>94.3</v>
      </c>
      <c r="Y21" s="696">
        <v>109.2</v>
      </c>
      <c r="Z21" s="695">
        <v>91.8</v>
      </c>
      <c r="AA21" s="695">
        <v>110.5</v>
      </c>
      <c r="AB21" s="695">
        <v>86.3</v>
      </c>
      <c r="AC21" s="695">
        <v>106.5</v>
      </c>
      <c r="AD21" s="695">
        <v>89.8</v>
      </c>
      <c r="AE21" s="695">
        <v>111.5</v>
      </c>
      <c r="AF21" s="695">
        <v>94.9</v>
      </c>
      <c r="AG21" s="695">
        <v>112.4</v>
      </c>
    </row>
    <row r="22" spans="1:33" ht="18" customHeight="1">
      <c r="A22" s="688">
        <v>10</v>
      </c>
      <c r="B22" s="689">
        <v>88</v>
      </c>
      <c r="C22" s="690">
        <v>103.5</v>
      </c>
      <c r="D22" s="691">
        <v>91.6</v>
      </c>
      <c r="E22" s="690">
        <v>102.9</v>
      </c>
      <c r="F22" s="691">
        <v>97.3</v>
      </c>
      <c r="G22" s="690">
        <v>117.2</v>
      </c>
      <c r="H22" s="692">
        <v>88</v>
      </c>
      <c r="I22" s="690">
        <v>101.3</v>
      </c>
      <c r="J22" s="689">
        <v>85.4</v>
      </c>
      <c r="K22" s="690">
        <v>102.7</v>
      </c>
      <c r="L22" s="691">
        <v>109.8</v>
      </c>
      <c r="M22" s="690">
        <v>119.9</v>
      </c>
      <c r="N22" s="691">
        <v>94.1</v>
      </c>
      <c r="O22" s="690">
        <v>115.6</v>
      </c>
      <c r="P22" s="691">
        <v>84.2</v>
      </c>
      <c r="Q22" s="693">
        <v>99.6</v>
      </c>
      <c r="R22" s="694">
        <v>94.2</v>
      </c>
      <c r="S22" s="695">
        <v>111.3</v>
      </c>
      <c r="T22" s="695">
        <v>90.7</v>
      </c>
      <c r="U22" s="695">
        <v>108.6</v>
      </c>
      <c r="V22" s="695">
        <v>92.3</v>
      </c>
      <c r="W22" s="695">
        <v>112.6</v>
      </c>
      <c r="X22" s="695">
        <v>93.4</v>
      </c>
      <c r="Y22" s="696">
        <v>109.6</v>
      </c>
      <c r="Z22" s="695">
        <v>92.5</v>
      </c>
      <c r="AA22" s="695">
        <v>112</v>
      </c>
      <c r="AB22" s="695">
        <v>84.8</v>
      </c>
      <c r="AC22" s="695">
        <v>109.2</v>
      </c>
      <c r="AD22" s="695">
        <v>90.6</v>
      </c>
      <c r="AE22" s="695">
        <v>113.1</v>
      </c>
      <c r="AF22" s="695">
        <v>92.2</v>
      </c>
      <c r="AG22" s="695">
        <v>112.6</v>
      </c>
    </row>
    <row r="23" spans="1:33" ht="18" customHeight="1">
      <c r="A23" s="688">
        <v>11</v>
      </c>
      <c r="B23" s="689">
        <v>93.7</v>
      </c>
      <c r="C23" s="690">
        <v>103.3</v>
      </c>
      <c r="D23" s="691">
        <v>95.7</v>
      </c>
      <c r="E23" s="690">
        <v>102.7</v>
      </c>
      <c r="F23" s="691">
        <v>103.4</v>
      </c>
      <c r="G23" s="690">
        <v>117.2</v>
      </c>
      <c r="H23" s="692">
        <v>94.1</v>
      </c>
      <c r="I23" s="690">
        <v>100.6</v>
      </c>
      <c r="J23" s="689">
        <v>92</v>
      </c>
      <c r="K23" s="690">
        <v>102.4</v>
      </c>
      <c r="L23" s="691">
        <v>116.7</v>
      </c>
      <c r="M23" s="690">
        <v>119.8</v>
      </c>
      <c r="N23" s="691">
        <v>101.2</v>
      </c>
      <c r="O23" s="690">
        <v>115.2</v>
      </c>
      <c r="P23" s="691">
        <v>98</v>
      </c>
      <c r="Q23" s="693">
        <v>100.2</v>
      </c>
      <c r="R23" s="694">
        <v>98.5</v>
      </c>
      <c r="S23" s="695">
        <v>110.8</v>
      </c>
      <c r="T23" s="695">
        <v>98.6</v>
      </c>
      <c r="U23" s="695">
        <v>109</v>
      </c>
      <c r="V23" s="695">
        <v>98.7</v>
      </c>
      <c r="W23" s="695">
        <v>112.7</v>
      </c>
      <c r="X23" s="695">
        <v>99.3</v>
      </c>
      <c r="Y23" s="696">
        <v>109.8</v>
      </c>
      <c r="Z23" s="695">
        <v>96.3</v>
      </c>
      <c r="AA23" s="695">
        <v>111.5</v>
      </c>
      <c r="AB23" s="695">
        <v>93.8</v>
      </c>
      <c r="AC23" s="695">
        <v>109.9</v>
      </c>
      <c r="AD23" s="695">
        <v>97.4</v>
      </c>
      <c r="AE23" s="695">
        <v>113.2</v>
      </c>
      <c r="AF23" s="695">
        <v>97.7</v>
      </c>
      <c r="AG23" s="695">
        <v>113.2</v>
      </c>
    </row>
    <row r="24" spans="1:33" ht="18" customHeight="1">
      <c r="A24" s="688">
        <v>12</v>
      </c>
      <c r="B24" s="689">
        <v>180</v>
      </c>
      <c r="C24" s="690">
        <v>103.8</v>
      </c>
      <c r="D24" s="691">
        <v>193.1</v>
      </c>
      <c r="E24" s="690">
        <v>105.4</v>
      </c>
      <c r="F24" s="691">
        <v>226.1</v>
      </c>
      <c r="G24" s="690">
        <v>116.8</v>
      </c>
      <c r="H24" s="692">
        <v>154.1</v>
      </c>
      <c r="I24" s="690">
        <v>101</v>
      </c>
      <c r="J24" s="689">
        <v>183.6</v>
      </c>
      <c r="K24" s="690">
        <v>102.2</v>
      </c>
      <c r="L24" s="691">
        <v>243</v>
      </c>
      <c r="M24" s="690">
        <v>118.9</v>
      </c>
      <c r="N24" s="691">
        <v>233.5</v>
      </c>
      <c r="O24" s="690">
        <v>114.2</v>
      </c>
      <c r="P24" s="691">
        <v>136.19999999999999</v>
      </c>
      <c r="Q24" s="693">
        <v>100.8</v>
      </c>
      <c r="R24" s="694">
        <v>198.6</v>
      </c>
      <c r="S24" s="695">
        <v>111</v>
      </c>
      <c r="T24" s="695">
        <v>196</v>
      </c>
      <c r="U24" s="695">
        <v>108.5</v>
      </c>
      <c r="V24" s="695">
        <v>219.8</v>
      </c>
      <c r="W24" s="695">
        <v>112.6</v>
      </c>
      <c r="X24" s="695">
        <v>189.8</v>
      </c>
      <c r="Y24" s="696">
        <v>110</v>
      </c>
      <c r="Z24" s="695">
        <v>207.9</v>
      </c>
      <c r="AA24" s="695">
        <v>111.7</v>
      </c>
      <c r="AB24" s="695">
        <v>221.8</v>
      </c>
      <c r="AC24" s="695">
        <v>109</v>
      </c>
      <c r="AD24" s="695">
        <v>227.5</v>
      </c>
      <c r="AE24" s="695">
        <v>112.9</v>
      </c>
      <c r="AF24" s="695">
        <v>205.9</v>
      </c>
      <c r="AG24" s="695">
        <v>113</v>
      </c>
    </row>
    <row r="25" spans="1:33" ht="18" customHeight="1">
      <c r="A25" s="688" t="s">
        <v>695</v>
      </c>
      <c r="B25" s="689">
        <v>88.3</v>
      </c>
      <c r="C25" s="690">
        <v>101.9</v>
      </c>
      <c r="D25" s="691">
        <v>94.7</v>
      </c>
      <c r="E25" s="690">
        <v>105.6</v>
      </c>
      <c r="F25" s="691">
        <v>100.1</v>
      </c>
      <c r="G25" s="690">
        <v>117</v>
      </c>
      <c r="H25" s="692">
        <v>83.4</v>
      </c>
      <c r="I25" s="690">
        <v>95.2</v>
      </c>
      <c r="J25" s="689">
        <v>85.9</v>
      </c>
      <c r="K25" s="690">
        <v>102.1</v>
      </c>
      <c r="L25" s="691">
        <v>114.4</v>
      </c>
      <c r="M25" s="690">
        <v>128.19999999999999</v>
      </c>
      <c r="N25" s="691">
        <v>98.3</v>
      </c>
      <c r="O25" s="690">
        <v>115.8</v>
      </c>
      <c r="P25" s="691">
        <v>80.099999999999994</v>
      </c>
      <c r="Q25" s="693">
        <v>94.8</v>
      </c>
      <c r="R25" s="694">
        <v>94.2</v>
      </c>
      <c r="S25" s="695">
        <v>110.1</v>
      </c>
      <c r="T25" s="695">
        <v>92.9</v>
      </c>
      <c r="U25" s="695" t="s">
        <v>876</v>
      </c>
      <c r="V25" s="695">
        <v>92.4</v>
      </c>
      <c r="W25" s="695">
        <v>111.1</v>
      </c>
      <c r="X25" s="695">
        <v>92.4</v>
      </c>
      <c r="Y25" s="696">
        <v>108.6</v>
      </c>
      <c r="Z25" s="695">
        <v>92.2</v>
      </c>
      <c r="AA25" s="695">
        <v>110.7</v>
      </c>
      <c r="AB25" s="695">
        <v>85.6</v>
      </c>
      <c r="AC25" s="695">
        <v>108.9</v>
      </c>
      <c r="AD25" s="695">
        <v>90.5</v>
      </c>
      <c r="AE25" s="695">
        <v>111.6</v>
      </c>
      <c r="AF25" s="695">
        <v>91.1</v>
      </c>
      <c r="AG25" s="695">
        <v>111.1</v>
      </c>
    </row>
    <row r="26" spans="1:33" ht="18" customHeight="1">
      <c r="A26" s="688">
        <v>2</v>
      </c>
      <c r="B26" s="689">
        <v>86.8</v>
      </c>
      <c r="C26" s="690">
        <v>102.2</v>
      </c>
      <c r="D26" s="691">
        <v>95.7</v>
      </c>
      <c r="E26" s="690">
        <v>109.1</v>
      </c>
      <c r="F26" s="691">
        <v>98.3</v>
      </c>
      <c r="G26" s="690">
        <v>118.8</v>
      </c>
      <c r="H26" s="692">
        <v>83.5</v>
      </c>
      <c r="I26" s="690">
        <v>94.1</v>
      </c>
      <c r="J26" s="689">
        <v>85.7</v>
      </c>
      <c r="K26" s="690">
        <v>102.9</v>
      </c>
      <c r="L26" s="691">
        <v>118.1</v>
      </c>
      <c r="M26" s="690">
        <v>133.9</v>
      </c>
      <c r="N26" s="691">
        <v>95.7</v>
      </c>
      <c r="O26" s="690">
        <v>117.6</v>
      </c>
      <c r="P26" s="691">
        <v>79.8</v>
      </c>
      <c r="Q26" s="693">
        <v>94.3</v>
      </c>
      <c r="R26" s="694">
        <v>93.8</v>
      </c>
      <c r="S26" s="695">
        <v>110.3</v>
      </c>
      <c r="T26" s="695">
        <v>91.5</v>
      </c>
      <c r="U26" s="695">
        <v>109.9</v>
      </c>
      <c r="V26" s="695">
        <v>91.8</v>
      </c>
      <c r="W26" s="695">
        <v>112.7</v>
      </c>
      <c r="X26" s="695">
        <v>91.5</v>
      </c>
      <c r="Y26" s="696">
        <v>108</v>
      </c>
      <c r="Z26" s="695">
        <v>92.4</v>
      </c>
      <c r="AA26" s="695">
        <v>111.1</v>
      </c>
      <c r="AB26" s="695">
        <v>83.9</v>
      </c>
      <c r="AC26" s="695">
        <v>109.5</v>
      </c>
      <c r="AD26" s="695">
        <v>89.9</v>
      </c>
      <c r="AE26" s="695">
        <v>113.1</v>
      </c>
      <c r="AF26" s="695">
        <v>90.3</v>
      </c>
      <c r="AG26" s="695">
        <v>110.6</v>
      </c>
    </row>
    <row r="27" spans="1:33" ht="8.25" customHeight="1">
      <c r="A27" s="697"/>
      <c r="B27" s="698"/>
      <c r="C27" s="699"/>
      <c r="D27" s="699"/>
      <c r="E27" s="699"/>
      <c r="F27" s="699"/>
      <c r="G27" s="699"/>
      <c r="H27" s="699"/>
      <c r="I27" s="699"/>
      <c r="J27" s="698"/>
      <c r="K27" s="699"/>
      <c r="L27" s="699"/>
      <c r="M27" s="699"/>
      <c r="N27" s="699"/>
      <c r="O27" s="699"/>
      <c r="P27" s="699"/>
      <c r="Q27" s="700"/>
      <c r="R27" s="698"/>
      <c r="S27" s="699"/>
      <c r="T27" s="699"/>
      <c r="U27" s="699"/>
      <c r="V27" s="699"/>
      <c r="W27" s="699"/>
      <c r="X27" s="699"/>
      <c r="Y27" s="700"/>
      <c r="Z27" s="699"/>
      <c r="AA27" s="699"/>
      <c r="AB27" s="699"/>
      <c r="AC27" s="699"/>
      <c r="AD27" s="699"/>
      <c r="AE27" s="699"/>
      <c r="AF27" s="701"/>
      <c r="AG27" s="701"/>
    </row>
    <row r="28" spans="1:33" ht="14">
      <c r="A28" s="702"/>
      <c r="B28" s="682"/>
      <c r="D28" s="682"/>
      <c r="F28" s="682"/>
      <c r="H28" s="682"/>
      <c r="J28" s="682"/>
      <c r="L28" s="682"/>
      <c r="N28" s="682"/>
      <c r="P28" s="703"/>
      <c r="R28" s="99"/>
      <c r="S28" s="99"/>
      <c r="T28" s="99"/>
      <c r="U28" s="99"/>
      <c r="V28" s="99"/>
      <c r="X28" s="99"/>
      <c r="Z28" s="99"/>
      <c r="AA28" s="99"/>
      <c r="AB28" s="99"/>
      <c r="AC28" s="99"/>
      <c r="AD28" s="99"/>
      <c r="AF28" s="99"/>
    </row>
    <row r="29" spans="1:33">
      <c r="E29" s="704"/>
      <c r="F29" s="705"/>
      <c r="G29" s="705"/>
      <c r="H29" s="705"/>
      <c r="I29" s="705"/>
      <c r="J29" s="705"/>
      <c r="K29" s="705"/>
      <c r="L29" s="705"/>
      <c r="M29" s="705"/>
      <c r="N29" s="705"/>
      <c r="O29" s="705"/>
      <c r="P29" s="705"/>
      <c r="Q29" s="705"/>
      <c r="R29" s="705"/>
      <c r="S29" s="705"/>
      <c r="T29" s="705"/>
      <c r="U29" s="705"/>
      <c r="V29" s="705"/>
      <c r="W29" s="705"/>
      <c r="X29" s="705"/>
      <c r="Y29" s="705"/>
      <c r="Z29" s="705"/>
      <c r="AA29" s="705"/>
      <c r="AB29" s="705"/>
      <c r="AC29" s="705" t="s">
        <v>459</v>
      </c>
    </row>
    <row r="30" spans="1:33" ht="14">
      <c r="E30" s="1273" t="s">
        <v>460</v>
      </c>
      <c r="F30" s="1276" t="s">
        <v>446</v>
      </c>
      <c r="G30" s="1277"/>
      <c r="H30" s="1277"/>
      <c r="I30" s="1277"/>
      <c r="J30" s="1277"/>
      <c r="K30" s="1277"/>
      <c r="L30" s="1277"/>
      <c r="M30" s="1277"/>
      <c r="N30" s="1277"/>
      <c r="O30" s="1277"/>
      <c r="P30" s="1277"/>
      <c r="Q30" s="1278"/>
      <c r="R30" s="1276" t="s">
        <v>447</v>
      </c>
      <c r="S30" s="1277"/>
      <c r="T30" s="1277"/>
      <c r="U30" s="1277"/>
      <c r="V30" s="1277"/>
      <c r="W30" s="1277"/>
      <c r="X30" s="1277"/>
      <c r="Y30" s="1277"/>
      <c r="Z30" s="1277"/>
      <c r="AA30" s="1277"/>
      <c r="AB30" s="1277"/>
      <c r="AC30" s="1277"/>
    </row>
    <row r="31" spans="1:33">
      <c r="E31" s="1274"/>
      <c r="F31" s="1279" t="s">
        <v>448</v>
      </c>
      <c r="G31" s="1280"/>
      <c r="H31" s="1281"/>
      <c r="I31" s="1279" t="s">
        <v>461</v>
      </c>
      <c r="J31" s="1280"/>
      <c r="K31" s="1281"/>
      <c r="L31" s="1279" t="s">
        <v>462</v>
      </c>
      <c r="M31" s="1280"/>
      <c r="N31" s="1281"/>
      <c r="O31" s="1279" t="s">
        <v>451</v>
      </c>
      <c r="P31" s="1280"/>
      <c r="Q31" s="1281"/>
      <c r="R31" s="1279" t="s">
        <v>448</v>
      </c>
      <c r="S31" s="1280"/>
      <c r="T31" s="1281"/>
      <c r="U31" s="1279" t="s">
        <v>461</v>
      </c>
      <c r="V31" s="1280"/>
      <c r="W31" s="1281"/>
      <c r="X31" s="1279" t="s">
        <v>462</v>
      </c>
      <c r="Y31" s="1280"/>
      <c r="Z31" s="1281"/>
      <c r="AA31" s="1279" t="s">
        <v>451</v>
      </c>
      <c r="AB31" s="1280"/>
      <c r="AC31" s="1281"/>
    </row>
    <row r="32" spans="1:33">
      <c r="E32" s="1274"/>
      <c r="F32" s="1282"/>
      <c r="G32" s="1283"/>
      <c r="H32" s="1284"/>
      <c r="I32" s="1282"/>
      <c r="J32" s="1283"/>
      <c r="K32" s="1284"/>
      <c r="L32" s="1282"/>
      <c r="M32" s="1283"/>
      <c r="N32" s="1284"/>
      <c r="O32" s="1282"/>
      <c r="P32" s="1283"/>
      <c r="Q32" s="1284"/>
      <c r="R32" s="1282"/>
      <c r="S32" s="1283"/>
      <c r="T32" s="1284"/>
      <c r="U32" s="1282"/>
      <c r="V32" s="1283"/>
      <c r="W32" s="1284"/>
      <c r="X32" s="1282"/>
      <c r="Y32" s="1283"/>
      <c r="Z32" s="1284"/>
      <c r="AA32" s="1282"/>
      <c r="AB32" s="1283"/>
      <c r="AC32" s="1284"/>
    </row>
    <row r="33" spans="1:33">
      <c r="E33" s="1274"/>
      <c r="F33" s="1270" t="s">
        <v>463</v>
      </c>
      <c r="G33" s="706"/>
      <c r="H33" s="706"/>
      <c r="I33" s="1270" t="s">
        <v>463</v>
      </c>
      <c r="J33" s="706"/>
      <c r="K33" s="707"/>
      <c r="L33" s="1270" t="s">
        <v>463</v>
      </c>
      <c r="M33" s="706"/>
      <c r="N33" s="707"/>
      <c r="O33" s="1270" t="s">
        <v>463</v>
      </c>
      <c r="P33" s="706"/>
      <c r="Q33" s="707"/>
      <c r="R33" s="1270" t="s">
        <v>463</v>
      </c>
      <c r="S33" s="706"/>
      <c r="T33" s="706"/>
      <c r="U33" s="1270" t="s">
        <v>463</v>
      </c>
      <c r="V33" s="706"/>
      <c r="W33" s="707"/>
      <c r="X33" s="1270" t="s">
        <v>463</v>
      </c>
      <c r="Y33" s="706"/>
      <c r="Z33" s="707"/>
      <c r="AA33" s="1270" t="s">
        <v>463</v>
      </c>
      <c r="AB33" s="706"/>
      <c r="AC33" s="707"/>
    </row>
    <row r="34" spans="1:33">
      <c r="E34" s="1274"/>
      <c r="F34" s="1271"/>
      <c r="G34" s="1268" t="s">
        <v>464</v>
      </c>
      <c r="H34" s="1269"/>
      <c r="I34" s="1271"/>
      <c r="J34" s="1268" t="s">
        <v>464</v>
      </c>
      <c r="K34" s="1269"/>
      <c r="L34" s="1271"/>
      <c r="M34" s="1268" t="s">
        <v>464</v>
      </c>
      <c r="N34" s="1269"/>
      <c r="O34" s="1271"/>
      <c r="P34" s="1268" t="s">
        <v>464</v>
      </c>
      <c r="Q34" s="1269"/>
      <c r="R34" s="1271"/>
      <c r="S34" s="1268" t="s">
        <v>464</v>
      </c>
      <c r="T34" s="1269"/>
      <c r="U34" s="1271"/>
      <c r="V34" s="1268" t="s">
        <v>464</v>
      </c>
      <c r="W34" s="1269"/>
      <c r="X34" s="1271"/>
      <c r="Y34" s="1268" t="s">
        <v>464</v>
      </c>
      <c r="Z34" s="1269"/>
      <c r="AA34" s="1271"/>
      <c r="AB34" s="1268" t="s">
        <v>464</v>
      </c>
      <c r="AC34" s="1269"/>
    </row>
    <row r="35" spans="1:33">
      <c r="E35" s="1274"/>
      <c r="F35" s="1271"/>
      <c r="G35" s="243" t="s">
        <v>465</v>
      </c>
      <c r="H35" s="243" t="s">
        <v>466</v>
      </c>
      <c r="I35" s="1271"/>
      <c r="J35" s="243" t="s">
        <v>465</v>
      </c>
      <c r="K35" s="243" t="s">
        <v>466</v>
      </c>
      <c r="L35" s="1271"/>
      <c r="M35" s="243" t="s">
        <v>465</v>
      </c>
      <c r="N35" s="243" t="s">
        <v>466</v>
      </c>
      <c r="O35" s="1271"/>
      <c r="P35" s="243" t="s">
        <v>465</v>
      </c>
      <c r="Q35" s="243" t="s">
        <v>466</v>
      </c>
      <c r="R35" s="1271"/>
      <c r="S35" s="243" t="s">
        <v>465</v>
      </c>
      <c r="T35" s="243" t="s">
        <v>466</v>
      </c>
      <c r="U35" s="1271"/>
      <c r="V35" s="243" t="s">
        <v>465</v>
      </c>
      <c r="W35" s="243" t="s">
        <v>466</v>
      </c>
      <c r="X35" s="1271"/>
      <c r="Y35" s="243" t="s">
        <v>465</v>
      </c>
      <c r="Z35" s="243" t="s">
        <v>466</v>
      </c>
      <c r="AA35" s="1271"/>
      <c r="AB35" s="243" t="s">
        <v>465</v>
      </c>
      <c r="AC35" s="243" t="s">
        <v>466</v>
      </c>
    </row>
    <row r="36" spans="1:33">
      <c r="E36" s="1275"/>
      <c r="F36" s="1272"/>
      <c r="G36" s="244" t="s">
        <v>467</v>
      </c>
      <c r="H36" s="244" t="s">
        <v>467</v>
      </c>
      <c r="I36" s="1272"/>
      <c r="J36" s="244" t="s">
        <v>467</v>
      </c>
      <c r="K36" s="244" t="s">
        <v>467</v>
      </c>
      <c r="L36" s="1272"/>
      <c r="M36" s="244" t="s">
        <v>467</v>
      </c>
      <c r="N36" s="244" t="s">
        <v>467</v>
      </c>
      <c r="O36" s="1272"/>
      <c r="P36" s="244" t="s">
        <v>467</v>
      </c>
      <c r="Q36" s="244" t="s">
        <v>467</v>
      </c>
      <c r="R36" s="1272"/>
      <c r="S36" s="244" t="s">
        <v>467</v>
      </c>
      <c r="T36" s="244" t="s">
        <v>467</v>
      </c>
      <c r="U36" s="1272"/>
      <c r="V36" s="244" t="s">
        <v>467</v>
      </c>
      <c r="W36" s="244" t="s">
        <v>467</v>
      </c>
      <c r="X36" s="1272"/>
      <c r="Y36" s="244" t="s">
        <v>467</v>
      </c>
      <c r="Z36" s="244" t="s">
        <v>467</v>
      </c>
      <c r="AA36" s="1272"/>
      <c r="AB36" s="244" t="s">
        <v>467</v>
      </c>
      <c r="AC36" s="244" t="s">
        <v>467</v>
      </c>
    </row>
    <row r="37" spans="1:33" ht="18" customHeight="1">
      <c r="E37" s="672" t="s">
        <v>468</v>
      </c>
      <c r="F37" s="1265" t="s">
        <v>469</v>
      </c>
      <c r="G37" s="1266"/>
      <c r="H37" s="1266"/>
      <c r="I37" s="1266"/>
      <c r="J37" s="1266"/>
      <c r="K37" s="1266"/>
      <c r="L37" s="1266"/>
      <c r="M37" s="1266"/>
      <c r="N37" s="1266"/>
      <c r="O37" s="1266"/>
      <c r="P37" s="1266"/>
      <c r="Q37" s="1267"/>
      <c r="R37" s="1265" t="s">
        <v>469</v>
      </c>
      <c r="S37" s="1266"/>
      <c r="T37" s="1266"/>
      <c r="U37" s="1266"/>
      <c r="V37" s="1266"/>
      <c r="W37" s="1266"/>
      <c r="X37" s="1266"/>
      <c r="Y37" s="1266"/>
      <c r="Z37" s="1266"/>
      <c r="AA37" s="1266"/>
      <c r="AB37" s="1266"/>
      <c r="AC37" s="1266"/>
    </row>
    <row r="38" spans="1:33" ht="18" customHeight="1">
      <c r="A38" s="100"/>
      <c r="B38" s="100"/>
      <c r="C38" s="100"/>
      <c r="D38" s="100"/>
      <c r="E38" s="708" t="s">
        <v>751</v>
      </c>
      <c r="F38" s="174">
        <v>242937</v>
      </c>
      <c r="G38" s="101">
        <v>221943</v>
      </c>
      <c r="H38" s="101">
        <v>17071</v>
      </c>
      <c r="I38" s="102">
        <v>343885</v>
      </c>
      <c r="J38" s="101">
        <v>283956</v>
      </c>
      <c r="K38" s="101">
        <v>19919</v>
      </c>
      <c r="L38" s="102">
        <v>275289</v>
      </c>
      <c r="M38" s="101">
        <v>248459</v>
      </c>
      <c r="N38" s="101">
        <v>25717</v>
      </c>
      <c r="O38" s="102">
        <v>189607</v>
      </c>
      <c r="P38" s="101">
        <v>179074</v>
      </c>
      <c r="Q38" s="103">
        <v>8004</v>
      </c>
      <c r="R38" s="175">
        <v>288697</v>
      </c>
      <c r="S38" s="104">
        <v>260747</v>
      </c>
      <c r="T38" s="104">
        <v>19496</v>
      </c>
      <c r="U38" s="104">
        <v>378772</v>
      </c>
      <c r="V38" s="104">
        <v>332417</v>
      </c>
      <c r="W38" s="104">
        <v>27489</v>
      </c>
      <c r="X38" s="104">
        <v>331919</v>
      </c>
      <c r="Y38" s="104">
        <v>296734</v>
      </c>
      <c r="Z38" s="104">
        <v>31492</v>
      </c>
      <c r="AA38" s="104">
        <v>249062</v>
      </c>
      <c r="AB38" s="104">
        <v>232563</v>
      </c>
      <c r="AC38" s="104">
        <v>11681</v>
      </c>
      <c r="AD38" s="100"/>
      <c r="AE38" s="100"/>
      <c r="AF38" s="100"/>
      <c r="AG38" s="100"/>
    </row>
    <row r="39" spans="1:33" ht="18" customHeight="1">
      <c r="A39" s="100"/>
      <c r="B39" s="100"/>
      <c r="C39" s="100"/>
      <c r="D39" s="100"/>
      <c r="E39" s="708">
        <v>3</v>
      </c>
      <c r="F39" s="174">
        <v>252453</v>
      </c>
      <c r="G39" s="101">
        <v>217335</v>
      </c>
      <c r="H39" s="101">
        <v>18566</v>
      </c>
      <c r="I39" s="102">
        <v>332371</v>
      </c>
      <c r="J39" s="101">
        <v>292753</v>
      </c>
      <c r="K39" s="101">
        <v>22448</v>
      </c>
      <c r="L39" s="102">
        <v>277583</v>
      </c>
      <c r="M39" s="101">
        <v>245647</v>
      </c>
      <c r="N39" s="101">
        <v>26300</v>
      </c>
      <c r="O39" s="102">
        <v>208914</v>
      </c>
      <c r="P39" s="101">
        <v>179211</v>
      </c>
      <c r="Q39" s="103">
        <v>12007</v>
      </c>
      <c r="R39" s="175">
        <v>309059</v>
      </c>
      <c r="S39" s="104">
        <v>263102</v>
      </c>
      <c r="T39" s="104">
        <v>19829</v>
      </c>
      <c r="U39" s="104">
        <v>403600</v>
      </c>
      <c r="V39" s="104">
        <v>331802</v>
      </c>
      <c r="W39" s="104">
        <v>27789</v>
      </c>
      <c r="X39" s="104">
        <v>354167</v>
      </c>
      <c r="Y39" s="104">
        <v>297991</v>
      </c>
      <c r="Z39" s="104">
        <v>31204</v>
      </c>
      <c r="AA39" s="104">
        <v>272822</v>
      </c>
      <c r="AB39" s="104">
        <v>234963</v>
      </c>
      <c r="AC39" s="104">
        <v>12166</v>
      </c>
      <c r="AD39" s="100"/>
      <c r="AE39" s="100"/>
      <c r="AF39" s="100"/>
      <c r="AG39" s="100"/>
    </row>
    <row r="40" spans="1:33" ht="18" customHeight="1">
      <c r="A40" s="100"/>
      <c r="B40" s="100"/>
      <c r="C40" s="100"/>
      <c r="D40" s="100"/>
      <c r="E40" s="708">
        <v>4</v>
      </c>
      <c r="F40" s="174">
        <v>246618</v>
      </c>
      <c r="G40" s="101">
        <v>224246</v>
      </c>
      <c r="H40" s="101">
        <v>17997</v>
      </c>
      <c r="I40" s="102">
        <v>323063</v>
      </c>
      <c r="J40" s="101">
        <v>291986</v>
      </c>
      <c r="K40" s="101">
        <v>15555</v>
      </c>
      <c r="L40" s="102">
        <v>281634</v>
      </c>
      <c r="M40" s="101">
        <v>253360</v>
      </c>
      <c r="N40" s="101">
        <v>25535</v>
      </c>
      <c r="O40" s="102">
        <v>199973</v>
      </c>
      <c r="P40" s="101">
        <v>186999</v>
      </c>
      <c r="Q40" s="103">
        <v>12145</v>
      </c>
      <c r="R40" s="175">
        <v>301698</v>
      </c>
      <c r="S40" s="104">
        <v>268960</v>
      </c>
      <c r="T40" s="104">
        <v>20331</v>
      </c>
      <c r="U40" s="104">
        <v>390343</v>
      </c>
      <c r="V40" s="104">
        <v>340680</v>
      </c>
      <c r="W40" s="104">
        <v>26049</v>
      </c>
      <c r="X40" s="104">
        <v>347932</v>
      </c>
      <c r="Y40" s="104">
        <v>304436</v>
      </c>
      <c r="Z40" s="104">
        <v>32048</v>
      </c>
      <c r="AA40" s="104">
        <v>269624</v>
      </c>
      <c r="AB40" s="104">
        <v>241871</v>
      </c>
      <c r="AC40" s="104">
        <v>13175</v>
      </c>
      <c r="AD40" s="100"/>
      <c r="AE40" s="100"/>
      <c r="AF40" s="100"/>
      <c r="AG40" s="100"/>
    </row>
    <row r="41" spans="1:33" ht="18" customHeight="1">
      <c r="A41" s="100"/>
      <c r="B41" s="100"/>
      <c r="C41" s="100"/>
      <c r="D41" s="100"/>
      <c r="E41" s="708">
        <v>5</v>
      </c>
      <c r="F41" s="174">
        <v>249977</v>
      </c>
      <c r="G41" s="101">
        <v>222549</v>
      </c>
      <c r="H41" s="101">
        <v>16288</v>
      </c>
      <c r="I41" s="102">
        <v>357421</v>
      </c>
      <c r="J41" s="101">
        <v>279834</v>
      </c>
      <c r="K41" s="101">
        <v>12788</v>
      </c>
      <c r="L41" s="102">
        <v>277747</v>
      </c>
      <c r="M41" s="101">
        <v>251379</v>
      </c>
      <c r="N41" s="101">
        <v>24821</v>
      </c>
      <c r="O41" s="102">
        <v>199646</v>
      </c>
      <c r="P41" s="101">
        <v>189728</v>
      </c>
      <c r="Q41" s="103">
        <v>8970</v>
      </c>
      <c r="R41" s="175">
        <v>301592</v>
      </c>
      <c r="S41" s="104">
        <v>267678</v>
      </c>
      <c r="T41" s="104">
        <v>19440</v>
      </c>
      <c r="U41" s="104">
        <v>384213</v>
      </c>
      <c r="V41" s="104">
        <v>338476</v>
      </c>
      <c r="W41" s="104">
        <v>25573</v>
      </c>
      <c r="X41" s="104">
        <v>344089</v>
      </c>
      <c r="Y41" s="104">
        <v>304287</v>
      </c>
      <c r="Z41" s="104">
        <v>30320</v>
      </c>
      <c r="AA41" s="104">
        <v>270372</v>
      </c>
      <c r="AB41" s="104">
        <v>241376</v>
      </c>
      <c r="AC41" s="104">
        <v>12619</v>
      </c>
      <c r="AD41" s="100"/>
      <c r="AE41" s="100"/>
      <c r="AF41" s="100"/>
      <c r="AG41" s="100"/>
    </row>
    <row r="42" spans="1:33" ht="18" customHeight="1">
      <c r="A42" s="100"/>
      <c r="B42" s="100"/>
      <c r="C42" s="100"/>
      <c r="D42" s="100"/>
      <c r="E42" s="708">
        <v>6</v>
      </c>
      <c r="F42" s="174">
        <v>405746</v>
      </c>
      <c r="G42" s="101">
        <v>225498</v>
      </c>
      <c r="H42" s="101">
        <v>17657</v>
      </c>
      <c r="I42" s="102">
        <v>573178</v>
      </c>
      <c r="J42" s="101">
        <v>287056</v>
      </c>
      <c r="K42" s="101">
        <v>15304</v>
      </c>
      <c r="L42" s="102">
        <v>531489</v>
      </c>
      <c r="M42" s="101">
        <v>255200</v>
      </c>
      <c r="N42" s="101">
        <v>26383</v>
      </c>
      <c r="O42" s="102">
        <v>244404</v>
      </c>
      <c r="P42" s="101">
        <v>189194</v>
      </c>
      <c r="Q42" s="103">
        <v>10776</v>
      </c>
      <c r="R42" s="175">
        <v>514106</v>
      </c>
      <c r="S42" s="104">
        <v>270039</v>
      </c>
      <c r="T42" s="104">
        <v>19497</v>
      </c>
      <c r="U42" s="104">
        <v>614552</v>
      </c>
      <c r="V42" s="104">
        <v>343852</v>
      </c>
      <c r="W42" s="104">
        <v>25848</v>
      </c>
      <c r="X42" s="104">
        <v>598593</v>
      </c>
      <c r="Y42" s="104">
        <v>308729</v>
      </c>
      <c r="Z42" s="104">
        <v>31353</v>
      </c>
      <c r="AA42" s="104">
        <v>412277</v>
      </c>
      <c r="AB42" s="104">
        <v>242080</v>
      </c>
      <c r="AC42" s="104">
        <v>12405</v>
      </c>
      <c r="AD42" s="100"/>
      <c r="AE42" s="100"/>
      <c r="AF42" s="100"/>
      <c r="AG42" s="100"/>
    </row>
    <row r="43" spans="1:33" ht="18" customHeight="1">
      <c r="A43" s="100"/>
      <c r="B43" s="100"/>
      <c r="C43" s="100"/>
      <c r="D43" s="100"/>
      <c r="E43" s="708">
        <v>7</v>
      </c>
      <c r="F43" s="174">
        <v>333346</v>
      </c>
      <c r="G43" s="101">
        <v>226851</v>
      </c>
      <c r="H43" s="101">
        <v>17275</v>
      </c>
      <c r="I43" s="102">
        <v>490825</v>
      </c>
      <c r="J43" s="101">
        <v>280291</v>
      </c>
      <c r="K43" s="101">
        <v>13063</v>
      </c>
      <c r="L43" s="102">
        <v>415935</v>
      </c>
      <c r="M43" s="101">
        <v>257477</v>
      </c>
      <c r="N43" s="101">
        <v>28729</v>
      </c>
      <c r="O43" s="102">
        <v>295874</v>
      </c>
      <c r="P43" s="101">
        <v>192776</v>
      </c>
      <c r="Q43" s="103">
        <v>9613</v>
      </c>
      <c r="R43" s="175">
        <v>416744</v>
      </c>
      <c r="S43" s="104">
        <v>269793</v>
      </c>
      <c r="T43" s="104">
        <v>20153</v>
      </c>
      <c r="U43" s="104">
        <v>588988</v>
      </c>
      <c r="V43" s="104">
        <v>342490</v>
      </c>
      <c r="W43" s="104">
        <v>26080</v>
      </c>
      <c r="X43" s="104">
        <v>600619</v>
      </c>
      <c r="Y43" s="104">
        <v>307628</v>
      </c>
      <c r="Z43" s="104">
        <v>32584</v>
      </c>
      <c r="AA43" s="104">
        <v>399567</v>
      </c>
      <c r="AB43" s="104">
        <v>241112</v>
      </c>
      <c r="AC43" s="104">
        <v>12860</v>
      </c>
      <c r="AD43" s="100"/>
      <c r="AE43" s="100"/>
      <c r="AF43" s="100"/>
      <c r="AG43" s="100"/>
    </row>
    <row r="44" spans="1:33" ht="18" customHeight="1">
      <c r="A44" s="100"/>
      <c r="B44" s="100"/>
      <c r="C44" s="100"/>
      <c r="D44" s="100"/>
      <c r="E44" s="708">
        <v>8</v>
      </c>
      <c r="F44" s="174">
        <v>259224</v>
      </c>
      <c r="G44" s="101">
        <v>223139</v>
      </c>
      <c r="H44" s="101">
        <v>16046</v>
      </c>
      <c r="I44" s="102">
        <v>382983</v>
      </c>
      <c r="J44" s="101">
        <v>281893</v>
      </c>
      <c r="K44" s="101">
        <v>14091</v>
      </c>
      <c r="L44" s="102">
        <v>295006</v>
      </c>
      <c r="M44" s="101">
        <v>255126</v>
      </c>
      <c r="N44" s="101">
        <v>25970</v>
      </c>
      <c r="O44" s="102">
        <v>215408</v>
      </c>
      <c r="P44" s="101">
        <v>191520</v>
      </c>
      <c r="Q44" s="103">
        <v>9216</v>
      </c>
      <c r="R44" s="175">
        <v>299955</v>
      </c>
      <c r="S44" s="104">
        <v>267451</v>
      </c>
      <c r="T44" s="104">
        <v>19492</v>
      </c>
      <c r="U44" s="104">
        <v>412925</v>
      </c>
      <c r="V44" s="104">
        <v>338408</v>
      </c>
      <c r="W44" s="104">
        <v>25583</v>
      </c>
      <c r="X44" s="104">
        <v>351354</v>
      </c>
      <c r="Y44" s="104">
        <v>304761</v>
      </c>
      <c r="Z44" s="104">
        <v>30752</v>
      </c>
      <c r="AA44" s="104">
        <v>264246</v>
      </c>
      <c r="AB44" s="104">
        <v>240820</v>
      </c>
      <c r="AC44" s="104">
        <v>12512</v>
      </c>
      <c r="AD44" s="100"/>
      <c r="AE44" s="100"/>
      <c r="AF44" s="100"/>
      <c r="AG44" s="100"/>
    </row>
    <row r="45" spans="1:33" ht="18" customHeight="1">
      <c r="A45" s="100"/>
      <c r="B45" s="100"/>
      <c r="C45" s="100"/>
      <c r="D45" s="100"/>
      <c r="E45" s="708">
        <v>9</v>
      </c>
      <c r="F45" s="174">
        <v>251426</v>
      </c>
      <c r="G45" s="101">
        <v>225077</v>
      </c>
      <c r="H45" s="101">
        <v>16816</v>
      </c>
      <c r="I45" s="102">
        <v>327299</v>
      </c>
      <c r="J45" s="101">
        <v>284747</v>
      </c>
      <c r="K45" s="101">
        <v>15428</v>
      </c>
      <c r="L45" s="102">
        <v>282015</v>
      </c>
      <c r="M45" s="101">
        <v>253861</v>
      </c>
      <c r="N45" s="101">
        <v>26290</v>
      </c>
      <c r="O45" s="102">
        <v>199405</v>
      </c>
      <c r="P45" s="101">
        <v>191024</v>
      </c>
      <c r="Q45" s="103">
        <v>8207</v>
      </c>
      <c r="R45" s="175">
        <v>297787</v>
      </c>
      <c r="S45" s="104">
        <v>269277</v>
      </c>
      <c r="T45" s="104">
        <v>19266</v>
      </c>
      <c r="U45" s="104">
        <v>389618</v>
      </c>
      <c r="V45" s="104">
        <v>341491</v>
      </c>
      <c r="W45" s="104">
        <v>25386</v>
      </c>
      <c r="X45" s="104">
        <v>345988</v>
      </c>
      <c r="Y45" s="104">
        <v>306564</v>
      </c>
      <c r="Z45" s="104">
        <v>31249</v>
      </c>
      <c r="AA45" s="104">
        <v>266329</v>
      </c>
      <c r="AB45" s="104">
        <v>243513</v>
      </c>
      <c r="AC45" s="104">
        <v>12107</v>
      </c>
      <c r="AD45" s="100"/>
      <c r="AE45" s="100"/>
      <c r="AF45" s="100"/>
      <c r="AG45" s="100"/>
    </row>
    <row r="46" spans="1:33" ht="18" customHeight="1">
      <c r="A46" s="100"/>
      <c r="B46" s="100"/>
      <c r="C46" s="100"/>
      <c r="D46" s="100"/>
      <c r="E46" s="708">
        <v>10</v>
      </c>
      <c r="F46" s="174">
        <v>247115</v>
      </c>
      <c r="G46" s="101">
        <v>227214</v>
      </c>
      <c r="H46" s="101">
        <v>17228</v>
      </c>
      <c r="I46" s="102">
        <v>304610</v>
      </c>
      <c r="J46" s="101">
        <v>281779</v>
      </c>
      <c r="K46" s="101">
        <v>14301</v>
      </c>
      <c r="L46" s="102">
        <v>287490</v>
      </c>
      <c r="M46" s="101">
        <v>258410</v>
      </c>
      <c r="N46" s="101">
        <v>27918</v>
      </c>
      <c r="O46" s="102">
        <v>201738</v>
      </c>
      <c r="P46" s="101">
        <v>193621</v>
      </c>
      <c r="Q46" s="103">
        <v>8104</v>
      </c>
      <c r="R46" s="175">
        <v>299801</v>
      </c>
      <c r="S46" s="104">
        <v>271225</v>
      </c>
      <c r="T46" s="104">
        <v>20612</v>
      </c>
      <c r="U46" s="104">
        <v>378500</v>
      </c>
      <c r="V46" s="104">
        <v>343548</v>
      </c>
      <c r="W46" s="104">
        <v>27331</v>
      </c>
      <c r="X46" s="104">
        <v>348467</v>
      </c>
      <c r="Y46" s="104">
        <v>308031</v>
      </c>
      <c r="Z46" s="104">
        <v>33744</v>
      </c>
      <c r="AA46" s="104">
        <v>263750</v>
      </c>
      <c r="AB46" s="104">
        <v>243678</v>
      </c>
      <c r="AC46" s="104">
        <v>13019</v>
      </c>
      <c r="AD46" s="100"/>
      <c r="AE46" s="100"/>
      <c r="AF46" s="100"/>
      <c r="AG46" s="100"/>
    </row>
    <row r="47" spans="1:33" ht="18" customHeight="1">
      <c r="A47" s="100"/>
      <c r="B47" s="100"/>
      <c r="C47" s="100"/>
      <c r="D47" s="100"/>
      <c r="E47" s="708">
        <v>11</v>
      </c>
      <c r="F47" s="174">
        <v>263094</v>
      </c>
      <c r="G47" s="101">
        <v>226484</v>
      </c>
      <c r="H47" s="101">
        <v>17488</v>
      </c>
      <c r="I47" s="102">
        <v>318365</v>
      </c>
      <c r="J47" s="101">
        <v>280328</v>
      </c>
      <c r="K47" s="101">
        <v>15268</v>
      </c>
      <c r="L47" s="102">
        <v>305728</v>
      </c>
      <c r="M47" s="101">
        <v>257745</v>
      </c>
      <c r="N47" s="101">
        <v>28584</v>
      </c>
      <c r="O47" s="102">
        <v>215550</v>
      </c>
      <c r="P47" s="101">
        <v>191451</v>
      </c>
      <c r="Q47" s="103">
        <v>8960</v>
      </c>
      <c r="R47" s="175">
        <v>313531</v>
      </c>
      <c r="S47" s="104">
        <v>269754</v>
      </c>
      <c r="T47" s="104">
        <v>20862</v>
      </c>
      <c r="U47" s="104">
        <v>411356</v>
      </c>
      <c r="V47" s="104">
        <v>342793</v>
      </c>
      <c r="W47" s="104">
        <v>29487</v>
      </c>
      <c r="X47" s="104">
        <v>372713</v>
      </c>
      <c r="Y47" s="104">
        <v>308304</v>
      </c>
      <c r="Z47" s="104">
        <v>33858</v>
      </c>
      <c r="AA47" s="104">
        <v>280577</v>
      </c>
      <c r="AB47" s="104">
        <v>243771</v>
      </c>
      <c r="AC47" s="104">
        <v>13359</v>
      </c>
      <c r="AD47" s="100"/>
      <c r="AE47" s="100"/>
      <c r="AF47" s="100"/>
      <c r="AG47" s="100"/>
    </row>
    <row r="48" spans="1:33" ht="18" customHeight="1">
      <c r="A48" s="100"/>
      <c r="B48" s="100"/>
      <c r="C48" s="100"/>
      <c r="D48" s="100"/>
      <c r="E48" s="708">
        <v>12</v>
      </c>
      <c r="F48" s="174">
        <v>505512</v>
      </c>
      <c r="G48" s="101">
        <v>227371</v>
      </c>
      <c r="H48" s="101">
        <v>17635</v>
      </c>
      <c r="I48" s="102">
        <v>642490</v>
      </c>
      <c r="J48" s="101">
        <v>286716</v>
      </c>
      <c r="K48" s="101">
        <v>16667</v>
      </c>
      <c r="L48" s="102">
        <v>668087</v>
      </c>
      <c r="M48" s="101">
        <v>255685</v>
      </c>
      <c r="N48" s="101">
        <v>29776</v>
      </c>
      <c r="O48" s="102">
        <v>353015</v>
      </c>
      <c r="P48" s="101">
        <v>190783</v>
      </c>
      <c r="Q48" s="103">
        <v>10406</v>
      </c>
      <c r="R48" s="175">
        <v>632196</v>
      </c>
      <c r="S48" s="104">
        <v>270719</v>
      </c>
      <c r="T48" s="104">
        <v>20560</v>
      </c>
      <c r="U48" s="104">
        <v>817659</v>
      </c>
      <c r="V48" s="104">
        <v>343480</v>
      </c>
      <c r="W48" s="104">
        <v>27031</v>
      </c>
      <c r="X48" s="104">
        <v>830029</v>
      </c>
      <c r="Y48" s="104">
        <v>308557</v>
      </c>
      <c r="Z48" s="104">
        <v>33117</v>
      </c>
      <c r="AA48" s="104">
        <v>535988</v>
      </c>
      <c r="AB48" s="104">
        <v>244453</v>
      </c>
      <c r="AC48" s="104">
        <v>13206</v>
      </c>
      <c r="AD48" s="100"/>
      <c r="AE48" s="100"/>
      <c r="AF48" s="100"/>
      <c r="AG48" s="100"/>
    </row>
    <row r="49" spans="1:33" ht="18" customHeight="1">
      <c r="A49" s="100"/>
      <c r="B49" s="100"/>
      <c r="C49" s="100"/>
      <c r="D49" s="100"/>
      <c r="E49" s="708" t="s">
        <v>695</v>
      </c>
      <c r="F49" s="174">
        <v>248050</v>
      </c>
      <c r="G49" s="101">
        <v>224767</v>
      </c>
      <c r="H49" s="101">
        <v>15795</v>
      </c>
      <c r="I49" s="102">
        <v>314898</v>
      </c>
      <c r="J49" s="101">
        <v>289753</v>
      </c>
      <c r="K49" s="101">
        <v>14232</v>
      </c>
      <c r="L49" s="102">
        <v>295976</v>
      </c>
      <c r="M49" s="101">
        <v>256974</v>
      </c>
      <c r="N49" s="101">
        <v>28871</v>
      </c>
      <c r="O49" s="102">
        <v>191213</v>
      </c>
      <c r="P49" s="101">
        <v>183114</v>
      </c>
      <c r="Q49" s="103">
        <v>6562</v>
      </c>
      <c r="R49" s="175" t="s">
        <v>877</v>
      </c>
      <c r="S49" s="104" t="s">
        <v>878</v>
      </c>
      <c r="T49" s="104" t="s">
        <v>879</v>
      </c>
      <c r="U49" s="104" t="s">
        <v>880</v>
      </c>
      <c r="V49" s="104" t="s">
        <v>881</v>
      </c>
      <c r="W49" s="104" t="s">
        <v>882</v>
      </c>
      <c r="X49" s="104" t="s">
        <v>883</v>
      </c>
      <c r="Y49" s="104" t="s">
        <v>884</v>
      </c>
      <c r="Z49" s="104" t="s">
        <v>885</v>
      </c>
      <c r="AA49" s="104" t="s">
        <v>886</v>
      </c>
      <c r="AB49" s="104" t="s">
        <v>887</v>
      </c>
      <c r="AC49" s="104" t="s">
        <v>888</v>
      </c>
      <c r="AD49" s="100"/>
      <c r="AE49" s="100"/>
      <c r="AF49" s="100"/>
      <c r="AG49" s="100"/>
    </row>
    <row r="50" spans="1:33" ht="18" customHeight="1">
      <c r="A50" s="100"/>
      <c r="B50" s="100"/>
      <c r="C50" s="100"/>
      <c r="D50" s="100"/>
      <c r="E50" s="708">
        <v>2</v>
      </c>
      <c r="F50" s="174">
        <v>243895</v>
      </c>
      <c r="G50" s="101">
        <v>225020</v>
      </c>
      <c r="H50" s="101">
        <v>16204</v>
      </c>
      <c r="I50" s="102">
        <v>318338</v>
      </c>
      <c r="J50" s="101">
        <v>294348</v>
      </c>
      <c r="K50" s="101">
        <v>19613</v>
      </c>
      <c r="L50" s="102">
        <v>290434</v>
      </c>
      <c r="M50" s="101">
        <v>262195</v>
      </c>
      <c r="N50" s="101">
        <v>28154</v>
      </c>
      <c r="O50" s="102">
        <v>191326</v>
      </c>
      <c r="P50" s="101">
        <v>181036</v>
      </c>
      <c r="Q50" s="103">
        <v>6426</v>
      </c>
      <c r="R50" s="175">
        <v>298542</v>
      </c>
      <c r="S50" s="104">
        <v>269362</v>
      </c>
      <c r="T50" s="104">
        <v>20090</v>
      </c>
      <c r="U50" s="104">
        <v>381673</v>
      </c>
      <c r="V50" s="104">
        <v>347909</v>
      </c>
      <c r="W50" s="104">
        <v>27563</v>
      </c>
      <c r="X50" s="104">
        <v>346630</v>
      </c>
      <c r="Y50" s="104">
        <v>309148</v>
      </c>
      <c r="Z50" s="104">
        <v>32986</v>
      </c>
      <c r="AA50" s="104">
        <v>258524</v>
      </c>
      <c r="AB50" s="104">
        <v>240812</v>
      </c>
      <c r="AC50" s="104">
        <v>12138</v>
      </c>
      <c r="AD50" s="100"/>
      <c r="AE50" s="100"/>
      <c r="AF50" s="100"/>
      <c r="AG50" s="100"/>
    </row>
    <row r="51" spans="1:33" ht="8.25" customHeight="1">
      <c r="A51" s="100"/>
      <c r="B51" s="100"/>
      <c r="C51" s="100"/>
      <c r="D51" s="100"/>
      <c r="E51" s="105"/>
      <c r="F51" s="709"/>
      <c r="G51" s="710"/>
      <c r="H51" s="711"/>
      <c r="I51" s="710"/>
      <c r="J51" s="711"/>
      <c r="K51" s="710"/>
      <c r="L51" s="710"/>
      <c r="M51" s="710"/>
      <c r="N51" s="710"/>
      <c r="O51" s="710"/>
      <c r="P51" s="710"/>
      <c r="Q51" s="712"/>
      <c r="R51" s="713"/>
      <c r="S51" s="710"/>
      <c r="T51" s="710"/>
      <c r="U51" s="710"/>
      <c r="V51" s="710"/>
      <c r="W51" s="710"/>
      <c r="X51" s="710"/>
      <c r="Y51" s="710"/>
      <c r="Z51" s="710"/>
      <c r="AA51" s="710"/>
      <c r="AB51" s="710"/>
      <c r="AC51" s="710"/>
      <c r="AD51" s="100"/>
      <c r="AE51" s="100"/>
      <c r="AF51" s="100"/>
      <c r="AG51" s="100"/>
    </row>
    <row r="52" spans="1:33" ht="18" customHeight="1">
      <c r="E52" s="672" t="s">
        <v>468</v>
      </c>
      <c r="F52" s="1265" t="s">
        <v>470</v>
      </c>
      <c r="G52" s="1266"/>
      <c r="H52" s="1266"/>
      <c r="I52" s="1266"/>
      <c r="J52" s="1266"/>
      <c r="K52" s="1266"/>
      <c r="L52" s="1266"/>
      <c r="M52" s="1266"/>
      <c r="N52" s="1266"/>
      <c r="O52" s="1266"/>
      <c r="P52" s="1266"/>
      <c r="Q52" s="1267"/>
      <c r="R52" s="1265" t="s">
        <v>470</v>
      </c>
      <c r="S52" s="1266"/>
      <c r="T52" s="1266"/>
      <c r="U52" s="1266"/>
      <c r="V52" s="1266"/>
      <c r="W52" s="1266"/>
      <c r="X52" s="1266"/>
      <c r="Y52" s="1266"/>
      <c r="Z52" s="1266"/>
      <c r="AA52" s="1266"/>
      <c r="AB52" s="1266"/>
      <c r="AC52" s="1266"/>
    </row>
    <row r="53" spans="1:33" ht="18" customHeight="1">
      <c r="A53" s="100"/>
      <c r="B53" s="100"/>
      <c r="C53" s="100"/>
      <c r="D53" s="100"/>
      <c r="E53" s="708" t="s">
        <v>751</v>
      </c>
      <c r="F53" s="174">
        <v>269986</v>
      </c>
      <c r="G53" s="106">
        <v>242894</v>
      </c>
      <c r="H53" s="102">
        <v>23271</v>
      </c>
      <c r="I53" s="102">
        <v>418919</v>
      </c>
      <c r="J53" s="106">
        <v>330850</v>
      </c>
      <c r="K53" s="102">
        <v>27705</v>
      </c>
      <c r="L53" s="102">
        <v>295530</v>
      </c>
      <c r="M53" s="101">
        <v>264492</v>
      </c>
      <c r="N53" s="102">
        <v>29601</v>
      </c>
      <c r="O53" s="102">
        <v>178734</v>
      </c>
      <c r="P53" s="101">
        <v>167957</v>
      </c>
      <c r="Q53" s="107">
        <v>10207</v>
      </c>
      <c r="R53" s="175">
        <v>323728</v>
      </c>
      <c r="S53" s="104">
        <v>289013</v>
      </c>
      <c r="T53" s="104">
        <v>24449</v>
      </c>
      <c r="U53" s="104">
        <v>435870</v>
      </c>
      <c r="V53" s="104">
        <v>366267</v>
      </c>
      <c r="W53" s="104">
        <v>37620</v>
      </c>
      <c r="X53" s="104">
        <v>349134</v>
      </c>
      <c r="Y53" s="104">
        <v>310164</v>
      </c>
      <c r="Z53" s="104">
        <v>36124</v>
      </c>
      <c r="AA53" s="104">
        <v>282111</v>
      </c>
      <c r="AB53" s="104">
        <v>262984</v>
      </c>
      <c r="AC53" s="104">
        <v>13773</v>
      </c>
      <c r="AD53" s="100"/>
      <c r="AE53" s="100"/>
      <c r="AF53" s="100"/>
      <c r="AG53" s="100"/>
    </row>
    <row r="54" spans="1:33" ht="18" customHeight="1">
      <c r="A54" s="100"/>
      <c r="B54" s="100"/>
      <c r="C54" s="100"/>
      <c r="D54" s="100"/>
      <c r="E54" s="708">
        <v>3</v>
      </c>
      <c r="F54" s="174">
        <v>282318</v>
      </c>
      <c r="G54" s="106">
        <v>234846</v>
      </c>
      <c r="H54" s="102">
        <v>24395</v>
      </c>
      <c r="I54" s="102">
        <v>427914</v>
      </c>
      <c r="J54" s="106">
        <v>349289</v>
      </c>
      <c r="K54" s="102">
        <v>27327</v>
      </c>
      <c r="L54" s="102">
        <v>298218</v>
      </c>
      <c r="M54" s="101">
        <v>260822</v>
      </c>
      <c r="N54" s="102">
        <v>30015</v>
      </c>
      <c r="O54" s="102">
        <v>208990</v>
      </c>
      <c r="P54" s="101">
        <v>171777</v>
      </c>
      <c r="Q54" s="107">
        <v>12545</v>
      </c>
      <c r="R54" s="175">
        <v>347260</v>
      </c>
      <c r="S54" s="104">
        <v>291902</v>
      </c>
      <c r="T54" s="104">
        <v>24755</v>
      </c>
      <c r="U54" s="104">
        <v>473100</v>
      </c>
      <c r="V54" s="104">
        <v>368554</v>
      </c>
      <c r="W54" s="104">
        <v>37329</v>
      </c>
      <c r="X54" s="104">
        <v>375531</v>
      </c>
      <c r="Y54" s="104">
        <v>311972</v>
      </c>
      <c r="Z54" s="104">
        <v>35980</v>
      </c>
      <c r="AA54" s="104">
        <v>319395</v>
      </c>
      <c r="AB54" s="104">
        <v>265438</v>
      </c>
      <c r="AC54" s="104">
        <v>14181</v>
      </c>
      <c r="AD54" s="100"/>
      <c r="AE54" s="100"/>
      <c r="AF54" s="100"/>
      <c r="AG54" s="100"/>
    </row>
    <row r="55" spans="1:33" ht="18" customHeight="1">
      <c r="A55" s="100"/>
      <c r="B55" s="100"/>
      <c r="C55" s="100"/>
      <c r="D55" s="100"/>
      <c r="E55" s="708">
        <v>4</v>
      </c>
      <c r="F55" s="174">
        <v>270541</v>
      </c>
      <c r="G55" s="106">
        <v>242529</v>
      </c>
      <c r="H55" s="102">
        <v>24288</v>
      </c>
      <c r="I55" s="102">
        <v>401247</v>
      </c>
      <c r="J55" s="106">
        <v>344934</v>
      </c>
      <c r="K55" s="102">
        <v>23351</v>
      </c>
      <c r="L55" s="102">
        <v>301303</v>
      </c>
      <c r="M55" s="101">
        <v>271293</v>
      </c>
      <c r="N55" s="102">
        <v>30000</v>
      </c>
      <c r="O55" s="102">
        <v>188823</v>
      </c>
      <c r="P55" s="101">
        <v>175637</v>
      </c>
      <c r="Q55" s="107">
        <v>11446</v>
      </c>
      <c r="R55" s="175">
        <v>338252</v>
      </c>
      <c r="S55" s="104">
        <v>298405</v>
      </c>
      <c r="T55" s="104">
        <v>25557</v>
      </c>
      <c r="U55" s="104">
        <v>436217</v>
      </c>
      <c r="V55" s="104">
        <v>377124</v>
      </c>
      <c r="W55" s="104">
        <v>35686</v>
      </c>
      <c r="X55" s="104">
        <v>368245</v>
      </c>
      <c r="Y55" s="104">
        <v>319376</v>
      </c>
      <c r="Z55" s="104">
        <v>37026</v>
      </c>
      <c r="AA55" s="104">
        <v>308478</v>
      </c>
      <c r="AB55" s="104">
        <v>274720</v>
      </c>
      <c r="AC55" s="104">
        <v>15902</v>
      </c>
      <c r="AD55" s="100"/>
      <c r="AE55" s="100"/>
      <c r="AF55" s="100"/>
      <c r="AG55" s="100"/>
    </row>
    <row r="56" spans="1:33" ht="18" customHeight="1">
      <c r="A56" s="100"/>
      <c r="B56" s="100"/>
      <c r="C56" s="100"/>
      <c r="D56" s="100"/>
      <c r="E56" s="708">
        <v>5</v>
      </c>
      <c r="F56" s="174">
        <v>272685</v>
      </c>
      <c r="G56" s="106">
        <v>241374</v>
      </c>
      <c r="H56" s="102">
        <v>22293</v>
      </c>
      <c r="I56" s="102">
        <v>418326</v>
      </c>
      <c r="J56" s="106">
        <v>332378</v>
      </c>
      <c r="K56" s="102">
        <v>21265</v>
      </c>
      <c r="L56" s="102">
        <v>303237</v>
      </c>
      <c r="M56" s="101">
        <v>271754</v>
      </c>
      <c r="N56" s="102">
        <v>29487</v>
      </c>
      <c r="O56" s="102">
        <v>188767</v>
      </c>
      <c r="P56" s="101">
        <v>176100</v>
      </c>
      <c r="Q56" s="107">
        <v>11219</v>
      </c>
      <c r="R56" s="175">
        <v>337884</v>
      </c>
      <c r="S56" s="104">
        <v>296908</v>
      </c>
      <c r="T56" s="104">
        <v>24491</v>
      </c>
      <c r="U56" s="104">
        <v>432346</v>
      </c>
      <c r="V56" s="104">
        <v>377766</v>
      </c>
      <c r="W56" s="104">
        <v>34470</v>
      </c>
      <c r="X56" s="104">
        <v>365199</v>
      </c>
      <c r="Y56" s="104">
        <v>319500</v>
      </c>
      <c r="Z56" s="104">
        <v>35321</v>
      </c>
      <c r="AA56" s="104">
        <v>304944</v>
      </c>
      <c r="AB56" s="104">
        <v>273593</v>
      </c>
      <c r="AC56" s="104">
        <v>15647</v>
      </c>
      <c r="AD56" s="100"/>
      <c r="AE56" s="100"/>
      <c r="AF56" s="100"/>
      <c r="AG56" s="100"/>
    </row>
    <row r="57" spans="1:33" ht="18" customHeight="1">
      <c r="A57" s="100"/>
      <c r="B57" s="100"/>
      <c r="C57" s="100"/>
      <c r="D57" s="100"/>
      <c r="E57" s="708">
        <v>6</v>
      </c>
      <c r="F57" s="174">
        <v>469832</v>
      </c>
      <c r="G57" s="106">
        <v>244060</v>
      </c>
      <c r="H57" s="102">
        <v>23521</v>
      </c>
      <c r="I57" s="102">
        <v>807693</v>
      </c>
      <c r="J57" s="106">
        <v>329009</v>
      </c>
      <c r="K57" s="102">
        <v>24477</v>
      </c>
      <c r="L57" s="102">
        <v>620343</v>
      </c>
      <c r="M57" s="101">
        <v>273761</v>
      </c>
      <c r="N57" s="102">
        <v>30978</v>
      </c>
      <c r="O57" s="102">
        <v>225254</v>
      </c>
      <c r="P57" s="101">
        <v>181210</v>
      </c>
      <c r="Q57" s="107">
        <v>10830</v>
      </c>
      <c r="R57" s="175">
        <v>625297</v>
      </c>
      <c r="S57" s="104">
        <v>299777</v>
      </c>
      <c r="T57" s="104">
        <v>24572</v>
      </c>
      <c r="U57" s="104">
        <v>868488</v>
      </c>
      <c r="V57" s="104">
        <v>384107</v>
      </c>
      <c r="W57" s="104">
        <v>35163</v>
      </c>
      <c r="X57" s="104">
        <v>669291</v>
      </c>
      <c r="Y57" s="104">
        <v>323479</v>
      </c>
      <c r="Z57" s="104">
        <v>36286</v>
      </c>
      <c r="AA57" s="104">
        <v>533282</v>
      </c>
      <c r="AB57" s="104">
        <v>273555</v>
      </c>
      <c r="AC57" s="104">
        <v>15164</v>
      </c>
      <c r="AD57" s="100"/>
      <c r="AE57" s="100"/>
      <c r="AF57" s="100"/>
      <c r="AG57" s="100"/>
    </row>
    <row r="58" spans="1:33" ht="18" customHeight="1">
      <c r="A58" s="100"/>
      <c r="B58" s="100"/>
      <c r="C58" s="100"/>
      <c r="D58" s="100"/>
      <c r="E58" s="708">
        <v>7</v>
      </c>
      <c r="F58" s="174">
        <v>371926</v>
      </c>
      <c r="G58" s="106">
        <v>243640</v>
      </c>
      <c r="H58" s="102">
        <v>24083</v>
      </c>
      <c r="I58" s="102">
        <v>880580</v>
      </c>
      <c r="J58" s="106">
        <v>333335</v>
      </c>
      <c r="K58" s="102">
        <v>23629</v>
      </c>
      <c r="L58" s="102">
        <v>454743</v>
      </c>
      <c r="M58" s="101">
        <v>274411</v>
      </c>
      <c r="N58" s="102">
        <v>33341</v>
      </c>
      <c r="O58" s="102">
        <v>286161</v>
      </c>
      <c r="P58" s="101">
        <v>180458</v>
      </c>
      <c r="Q58" s="107">
        <v>11402</v>
      </c>
      <c r="R58" s="175">
        <v>476302</v>
      </c>
      <c r="S58" s="104">
        <v>299529</v>
      </c>
      <c r="T58" s="104">
        <v>25433</v>
      </c>
      <c r="U58" s="104">
        <v>746334</v>
      </c>
      <c r="V58" s="104">
        <v>377086</v>
      </c>
      <c r="W58" s="104">
        <v>35549</v>
      </c>
      <c r="X58" s="104">
        <v>657646</v>
      </c>
      <c r="Y58" s="104">
        <v>322286</v>
      </c>
      <c r="Z58" s="104">
        <v>37862</v>
      </c>
      <c r="AA58" s="104">
        <v>473236</v>
      </c>
      <c r="AB58" s="104">
        <v>273168</v>
      </c>
      <c r="AC58" s="104">
        <v>15767</v>
      </c>
      <c r="AD58" s="100"/>
      <c r="AE58" s="100"/>
      <c r="AF58" s="100"/>
      <c r="AG58" s="100"/>
    </row>
    <row r="59" spans="1:33" ht="18" customHeight="1">
      <c r="A59" s="100"/>
      <c r="B59" s="100"/>
      <c r="C59" s="100"/>
      <c r="D59" s="100"/>
      <c r="E59" s="708">
        <v>8</v>
      </c>
      <c r="F59" s="174">
        <v>277139</v>
      </c>
      <c r="G59" s="106">
        <v>239559</v>
      </c>
      <c r="H59" s="102">
        <v>21818</v>
      </c>
      <c r="I59" s="102">
        <v>478400</v>
      </c>
      <c r="J59" s="106">
        <v>334951</v>
      </c>
      <c r="K59" s="102">
        <v>20988</v>
      </c>
      <c r="L59" s="102">
        <v>310813</v>
      </c>
      <c r="M59" s="101">
        <v>272951</v>
      </c>
      <c r="N59" s="102">
        <v>29953</v>
      </c>
      <c r="O59" s="102">
        <v>193437</v>
      </c>
      <c r="P59" s="101">
        <v>181082</v>
      </c>
      <c r="Q59" s="107">
        <v>10626</v>
      </c>
      <c r="R59" s="175">
        <v>332555</v>
      </c>
      <c r="S59" s="104">
        <v>297808</v>
      </c>
      <c r="T59" s="104">
        <v>24644</v>
      </c>
      <c r="U59" s="104">
        <v>449439</v>
      </c>
      <c r="V59" s="104">
        <v>382463</v>
      </c>
      <c r="W59" s="104">
        <v>34811</v>
      </c>
      <c r="X59" s="104">
        <v>366698</v>
      </c>
      <c r="Y59" s="104">
        <v>320346</v>
      </c>
      <c r="Z59" s="104">
        <v>35777</v>
      </c>
      <c r="AA59" s="104">
        <v>297225</v>
      </c>
      <c r="AB59" s="104">
        <v>274992</v>
      </c>
      <c r="AC59" s="104">
        <v>15759</v>
      </c>
      <c r="AD59" s="100"/>
      <c r="AE59" s="100"/>
      <c r="AF59" s="100"/>
      <c r="AG59" s="100"/>
    </row>
    <row r="60" spans="1:33" ht="18" customHeight="1">
      <c r="A60" s="100"/>
      <c r="B60" s="100"/>
      <c r="C60" s="100"/>
      <c r="D60" s="100"/>
      <c r="E60" s="708">
        <v>9</v>
      </c>
      <c r="F60" s="174">
        <v>280713</v>
      </c>
      <c r="G60" s="106">
        <v>242632</v>
      </c>
      <c r="H60" s="102">
        <v>23041</v>
      </c>
      <c r="I60" s="102">
        <v>446700</v>
      </c>
      <c r="J60" s="106">
        <v>335552</v>
      </c>
      <c r="K60" s="102">
        <v>25873</v>
      </c>
      <c r="L60" s="102">
        <v>302736</v>
      </c>
      <c r="M60" s="101">
        <v>272144</v>
      </c>
      <c r="N60" s="102">
        <v>30065</v>
      </c>
      <c r="O60" s="102">
        <v>189162</v>
      </c>
      <c r="P60" s="101">
        <v>178478</v>
      </c>
      <c r="Q60" s="107">
        <v>10370</v>
      </c>
      <c r="R60" s="175">
        <v>335091</v>
      </c>
      <c r="S60" s="104">
        <v>299570</v>
      </c>
      <c r="T60" s="104">
        <v>24290</v>
      </c>
      <c r="U60" s="104">
        <v>442512</v>
      </c>
      <c r="V60" s="104">
        <v>380661</v>
      </c>
      <c r="W60" s="104">
        <v>34402</v>
      </c>
      <c r="X60" s="104">
        <v>366339</v>
      </c>
      <c r="Y60" s="104">
        <v>321151</v>
      </c>
      <c r="Z60" s="104">
        <v>36116</v>
      </c>
      <c r="AA60" s="104">
        <v>310440</v>
      </c>
      <c r="AB60" s="104">
        <v>297213</v>
      </c>
      <c r="AC60" s="104">
        <v>14777</v>
      </c>
      <c r="AD60" s="100"/>
      <c r="AE60" s="100"/>
      <c r="AF60" s="100"/>
      <c r="AG60" s="100"/>
    </row>
    <row r="61" spans="1:33" ht="18" customHeight="1">
      <c r="A61" s="100"/>
      <c r="B61" s="100"/>
      <c r="C61" s="100"/>
      <c r="D61" s="100"/>
      <c r="E61" s="708">
        <v>10</v>
      </c>
      <c r="F61" s="174">
        <v>270665</v>
      </c>
      <c r="G61" s="106">
        <v>245432</v>
      </c>
      <c r="H61" s="102">
        <v>23373</v>
      </c>
      <c r="I61" s="102">
        <v>387598</v>
      </c>
      <c r="J61" s="106">
        <v>337426</v>
      </c>
      <c r="K61" s="102">
        <v>23198</v>
      </c>
      <c r="L61" s="102">
        <v>310097</v>
      </c>
      <c r="M61" s="101">
        <v>277569</v>
      </c>
      <c r="N61" s="102">
        <v>32528</v>
      </c>
      <c r="O61" s="102">
        <v>191880</v>
      </c>
      <c r="P61" s="101">
        <v>181201</v>
      </c>
      <c r="Q61" s="107">
        <v>10653</v>
      </c>
      <c r="R61" s="175">
        <v>337567</v>
      </c>
      <c r="S61" s="104">
        <v>301952</v>
      </c>
      <c r="T61" s="104">
        <v>26203</v>
      </c>
      <c r="U61" s="104">
        <v>434690</v>
      </c>
      <c r="V61" s="104">
        <v>387186</v>
      </c>
      <c r="W61" s="104">
        <v>38243</v>
      </c>
      <c r="X61" s="104">
        <v>369535</v>
      </c>
      <c r="Y61" s="104">
        <v>323219</v>
      </c>
      <c r="Z61" s="104">
        <v>39193</v>
      </c>
      <c r="AA61" s="104">
        <v>301430</v>
      </c>
      <c r="AB61" s="104">
        <v>278198</v>
      </c>
      <c r="AC61" s="104">
        <v>16321</v>
      </c>
      <c r="AD61" s="100"/>
      <c r="AE61" s="100"/>
      <c r="AF61" s="100"/>
      <c r="AG61" s="100"/>
    </row>
    <row r="62" spans="1:33" ht="18" customHeight="1">
      <c r="A62" s="100"/>
      <c r="B62" s="100"/>
      <c r="C62" s="100"/>
      <c r="D62" s="100"/>
      <c r="E62" s="708">
        <v>11</v>
      </c>
      <c r="F62" s="174">
        <v>291555</v>
      </c>
      <c r="G62" s="106">
        <v>244002</v>
      </c>
      <c r="H62" s="102">
        <v>24109</v>
      </c>
      <c r="I62" s="102">
        <v>411836</v>
      </c>
      <c r="J62" s="106">
        <v>335286</v>
      </c>
      <c r="K62" s="102">
        <v>25141</v>
      </c>
      <c r="L62" s="102">
        <v>333724</v>
      </c>
      <c r="M62" s="101">
        <v>276039</v>
      </c>
      <c r="N62" s="102">
        <v>33050</v>
      </c>
      <c r="O62" s="102">
        <v>223501</v>
      </c>
      <c r="P62" s="101">
        <v>182796</v>
      </c>
      <c r="Q62" s="107">
        <v>10078</v>
      </c>
      <c r="R62" s="175">
        <v>351701</v>
      </c>
      <c r="S62" s="104">
        <v>300261</v>
      </c>
      <c r="T62" s="104">
        <v>26405</v>
      </c>
      <c r="U62" s="104">
        <v>480969</v>
      </c>
      <c r="V62" s="104">
        <v>388870</v>
      </c>
      <c r="W62" s="104">
        <v>39581</v>
      </c>
      <c r="X62" s="104">
        <v>397159</v>
      </c>
      <c r="Y62" s="104">
        <v>323423</v>
      </c>
      <c r="Z62" s="104">
        <v>39274</v>
      </c>
      <c r="AA62" s="104">
        <v>319648</v>
      </c>
      <c r="AB62" s="104">
        <v>279326</v>
      </c>
      <c r="AC62" s="104">
        <v>16657</v>
      </c>
      <c r="AD62" s="100"/>
      <c r="AE62" s="100"/>
      <c r="AF62" s="100"/>
      <c r="AG62" s="100"/>
    </row>
    <row r="63" spans="1:33" ht="18" customHeight="1">
      <c r="A63" s="100"/>
      <c r="B63" s="100"/>
      <c r="C63" s="100"/>
      <c r="D63" s="100"/>
      <c r="E63" s="708">
        <v>12</v>
      </c>
      <c r="F63" s="174">
        <v>581740</v>
      </c>
      <c r="G63" s="106">
        <v>243627</v>
      </c>
      <c r="H63" s="102">
        <v>23749</v>
      </c>
      <c r="I63" s="102">
        <v>857695</v>
      </c>
      <c r="J63" s="106">
        <v>326552</v>
      </c>
      <c r="K63" s="102">
        <v>31096</v>
      </c>
      <c r="L63" s="102">
        <v>769519</v>
      </c>
      <c r="M63" s="101">
        <v>274333</v>
      </c>
      <c r="N63" s="102">
        <v>31988</v>
      </c>
      <c r="O63" s="102">
        <v>310576</v>
      </c>
      <c r="P63" s="101">
        <v>183249</v>
      </c>
      <c r="Q63" s="107">
        <v>10855</v>
      </c>
      <c r="R63" s="175">
        <v>759081</v>
      </c>
      <c r="S63" s="104">
        <v>301411</v>
      </c>
      <c r="T63" s="104">
        <v>25938</v>
      </c>
      <c r="U63" s="104">
        <v>1136944</v>
      </c>
      <c r="V63" s="104">
        <v>388102</v>
      </c>
      <c r="W63" s="104">
        <v>36751</v>
      </c>
      <c r="X63" s="104">
        <v>927755</v>
      </c>
      <c r="Y63" s="104">
        <v>323473</v>
      </c>
      <c r="Z63" s="104">
        <v>38319</v>
      </c>
      <c r="AA63" s="104">
        <v>673307</v>
      </c>
      <c r="AB63" s="104">
        <v>279300</v>
      </c>
      <c r="AC63" s="104">
        <v>16206</v>
      </c>
      <c r="AD63" s="100"/>
      <c r="AE63" s="100"/>
      <c r="AF63" s="100"/>
      <c r="AG63" s="100"/>
    </row>
    <row r="64" spans="1:33" ht="18" customHeight="1">
      <c r="A64" s="100"/>
      <c r="B64" s="100"/>
      <c r="C64" s="100"/>
      <c r="D64" s="100"/>
      <c r="E64" s="708" t="s">
        <v>695</v>
      </c>
      <c r="F64" s="174">
        <v>272356</v>
      </c>
      <c r="G64" s="106">
        <v>245151</v>
      </c>
      <c r="H64" s="102">
        <v>21932</v>
      </c>
      <c r="I64" s="102">
        <v>403788</v>
      </c>
      <c r="J64" s="106">
        <v>367420</v>
      </c>
      <c r="K64" s="102">
        <v>18318</v>
      </c>
      <c r="L64" s="102">
        <v>323940</v>
      </c>
      <c r="M64" s="101">
        <v>276596</v>
      </c>
      <c r="N64" s="102">
        <v>34058</v>
      </c>
      <c r="O64" s="102">
        <v>182691</v>
      </c>
      <c r="P64" s="101">
        <v>173208</v>
      </c>
      <c r="Q64" s="107">
        <v>9383</v>
      </c>
      <c r="R64" s="175" t="s">
        <v>889</v>
      </c>
      <c r="S64" s="104" t="s">
        <v>890</v>
      </c>
      <c r="T64" s="104" t="s">
        <v>891</v>
      </c>
      <c r="U64" s="104" t="s">
        <v>892</v>
      </c>
      <c r="V64" s="104" t="s">
        <v>893</v>
      </c>
      <c r="W64" s="104" t="s">
        <v>894</v>
      </c>
      <c r="X64" s="104" t="s">
        <v>895</v>
      </c>
      <c r="Y64" s="104" t="s">
        <v>896</v>
      </c>
      <c r="Z64" s="104" t="s">
        <v>897</v>
      </c>
      <c r="AA64" s="104" t="s">
        <v>898</v>
      </c>
      <c r="AB64" s="104" t="s">
        <v>899</v>
      </c>
      <c r="AC64" s="104" t="s">
        <v>900</v>
      </c>
      <c r="AD64" s="100"/>
      <c r="AE64" s="100"/>
      <c r="AF64" s="100"/>
      <c r="AG64" s="100"/>
    </row>
    <row r="65" spans="1:33" ht="18" customHeight="1">
      <c r="A65" s="100"/>
      <c r="B65" s="100"/>
      <c r="C65" s="100"/>
      <c r="D65" s="100"/>
      <c r="E65" s="708">
        <v>2</v>
      </c>
      <c r="F65" s="174">
        <v>271643</v>
      </c>
      <c r="G65" s="106">
        <v>247114</v>
      </c>
      <c r="H65" s="102">
        <v>22296</v>
      </c>
      <c r="I65" s="102">
        <v>416910</v>
      </c>
      <c r="J65" s="106">
        <v>383132</v>
      </c>
      <c r="K65" s="102">
        <v>19764</v>
      </c>
      <c r="L65" s="102">
        <v>315560</v>
      </c>
      <c r="M65" s="101">
        <v>281852</v>
      </c>
      <c r="N65" s="102">
        <v>33597</v>
      </c>
      <c r="O65" s="102">
        <v>181864</v>
      </c>
      <c r="P65" s="101">
        <v>173457</v>
      </c>
      <c r="Q65" s="107">
        <v>8096</v>
      </c>
      <c r="R65" s="175">
        <v>337184</v>
      </c>
      <c r="S65" s="104">
        <v>300032</v>
      </c>
      <c r="T65" s="104">
        <v>25639</v>
      </c>
      <c r="U65" s="104">
        <v>430156</v>
      </c>
      <c r="V65" s="104">
        <v>388979</v>
      </c>
      <c r="W65" s="104">
        <v>37655</v>
      </c>
      <c r="X65" s="104">
        <v>366656</v>
      </c>
      <c r="Y65" s="104">
        <v>324114</v>
      </c>
      <c r="Z65" s="104">
        <v>38278</v>
      </c>
      <c r="AA65" s="104">
        <v>295365</v>
      </c>
      <c r="AB65" s="104">
        <v>273406</v>
      </c>
      <c r="AC65" s="104">
        <v>15652</v>
      </c>
      <c r="AD65" s="100"/>
      <c r="AE65" s="100"/>
      <c r="AF65" s="100"/>
      <c r="AG65" s="100"/>
    </row>
    <row r="66" spans="1:33" ht="7.5" customHeight="1">
      <c r="E66" s="714"/>
      <c r="F66" s="715"/>
      <c r="G66" s="716"/>
      <c r="H66" s="717"/>
      <c r="I66" s="716"/>
      <c r="J66" s="717"/>
      <c r="K66" s="716"/>
      <c r="L66" s="716"/>
      <c r="M66" s="716"/>
      <c r="N66" s="716"/>
      <c r="O66" s="716"/>
      <c r="P66" s="716"/>
      <c r="Q66" s="718"/>
      <c r="R66" s="719"/>
      <c r="S66" s="720"/>
      <c r="T66" s="720"/>
      <c r="U66" s="720"/>
      <c r="V66" s="720"/>
      <c r="W66" s="720"/>
      <c r="X66" s="720"/>
      <c r="Y66" s="720"/>
      <c r="Z66" s="720"/>
      <c r="AA66" s="720"/>
      <c r="AB66" s="720"/>
      <c r="AC66" s="720"/>
      <c r="AD66" s="710"/>
      <c r="AE66" s="710"/>
    </row>
    <row r="67" spans="1:33" ht="14">
      <c r="E67" s="721" t="s">
        <v>471</v>
      </c>
      <c r="F67" s="722" t="s">
        <v>472</v>
      </c>
      <c r="G67" s="723"/>
      <c r="H67" s="724"/>
      <c r="I67" s="723"/>
      <c r="J67" s="724"/>
      <c r="K67" s="723"/>
      <c r="L67" s="723"/>
      <c r="M67" s="723"/>
      <c r="N67" s="723"/>
      <c r="O67" s="723"/>
      <c r="P67" s="723"/>
      <c r="Q67" s="723"/>
      <c r="R67" s="725"/>
      <c r="S67" s="725"/>
      <c r="T67" s="725"/>
      <c r="U67" s="725"/>
      <c r="V67" s="725"/>
      <c r="W67" s="725"/>
      <c r="X67" s="725"/>
      <c r="Y67" s="725"/>
      <c r="Z67" s="725"/>
      <c r="AA67" s="725"/>
      <c r="AB67" s="725"/>
      <c r="AC67" s="725"/>
      <c r="AD67" s="710"/>
      <c r="AE67" s="710"/>
    </row>
    <row r="68" spans="1:33">
      <c r="E68" s="665" t="s">
        <v>473</v>
      </c>
      <c r="G68" s="722"/>
      <c r="H68" s="722"/>
      <c r="I68" s="722"/>
      <c r="J68" s="722"/>
      <c r="K68" s="722"/>
      <c r="L68" s="722"/>
      <c r="M68" s="722"/>
      <c r="N68" s="722"/>
      <c r="O68" s="722"/>
    </row>
  </sheetData>
  <mergeCells count="54">
    <mergeCell ref="A3:A6"/>
    <mergeCell ref="B3:Q3"/>
    <mergeCell ref="R3:AG3"/>
    <mergeCell ref="B4:C4"/>
    <mergeCell ref="D4:E4"/>
    <mergeCell ref="F4:G4"/>
    <mergeCell ref="H4:I4"/>
    <mergeCell ref="J4:K4"/>
    <mergeCell ref="L4:M4"/>
    <mergeCell ref="N4:O4"/>
    <mergeCell ref="AB4:AC4"/>
    <mergeCell ref="AD4:AE4"/>
    <mergeCell ref="AF4:AG4"/>
    <mergeCell ref="B7:I7"/>
    <mergeCell ref="J7:Q7"/>
    <mergeCell ref="R7:Y7"/>
    <mergeCell ref="Z7:AG7"/>
    <mergeCell ref="P4:Q4"/>
    <mergeCell ref="R4:S4"/>
    <mergeCell ref="T4:U4"/>
    <mergeCell ref="V4:W4"/>
    <mergeCell ref="X4:Y4"/>
    <mergeCell ref="Z4:AA4"/>
    <mergeCell ref="E30:E36"/>
    <mergeCell ref="F30:Q30"/>
    <mergeCell ref="R30:AC30"/>
    <mergeCell ref="F31:H32"/>
    <mergeCell ref="I31:K32"/>
    <mergeCell ref="L31:N32"/>
    <mergeCell ref="O31:Q32"/>
    <mergeCell ref="R31:T32"/>
    <mergeCell ref="U31:W32"/>
    <mergeCell ref="X31:Z32"/>
    <mergeCell ref="AA31:AC32"/>
    <mergeCell ref="F33:F36"/>
    <mergeCell ref="I33:I36"/>
    <mergeCell ref="L33:L36"/>
    <mergeCell ref="O33:O36"/>
    <mergeCell ref="R33:R36"/>
    <mergeCell ref="F37:Q37"/>
    <mergeCell ref="R37:AC37"/>
    <mergeCell ref="F52:Q52"/>
    <mergeCell ref="R52:AC52"/>
    <mergeCell ref="J34:K34"/>
    <mergeCell ref="M34:N34"/>
    <mergeCell ref="P34:Q34"/>
    <mergeCell ref="S34:T34"/>
    <mergeCell ref="V34:W34"/>
    <mergeCell ref="Y34:Z34"/>
    <mergeCell ref="U33:U36"/>
    <mergeCell ref="X33:X36"/>
    <mergeCell ref="AA33:AA36"/>
    <mergeCell ref="G34:H34"/>
    <mergeCell ref="AB34:AC34"/>
  </mergeCells>
  <phoneticPr fontId="3"/>
  <pageMargins left="0.70866141732283472" right="0.70866141732283472" top="0.74803149606299213" bottom="0.74803149606299213" header="0.31496062992125984" footer="0.31496062992125984"/>
  <pageSetup paperSize="9" scale="56" orientation="portrait" r:id="rId1"/>
  <colBreaks count="1" manualBreakCount="1">
    <brk id="1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sheetPr>
  <dimension ref="A1:AH34"/>
  <sheetViews>
    <sheetView view="pageBreakPreview" zoomScaleNormal="100" zoomScaleSheetLayoutView="100" workbookViewId="0">
      <selection sqref="A1:XFD1048576"/>
    </sheetView>
  </sheetViews>
  <sheetFormatPr defaultRowHeight="13"/>
  <cols>
    <col min="1" max="1" width="8.7265625" style="665"/>
    <col min="2" max="2" width="9.90625" style="665" customWidth="1"/>
    <col min="3" max="3" width="9.81640625" style="665" customWidth="1"/>
    <col min="4" max="4" width="9.08984375" style="665" customWidth="1"/>
    <col min="5" max="5" width="10.453125" style="727" customWidth="1"/>
    <col min="6" max="6" width="9.6328125" style="727" customWidth="1"/>
    <col min="7" max="8" width="9.08984375" style="665" customWidth="1"/>
    <col min="9" max="9" width="9.90625" style="665" customWidth="1"/>
    <col min="10" max="10" width="9.08984375" style="665" customWidth="1"/>
    <col min="11" max="11" width="9.90625" style="665" customWidth="1"/>
    <col min="12" max="12" width="9.08984375" style="665" customWidth="1"/>
    <col min="13" max="13" width="9.90625" style="665" customWidth="1"/>
    <col min="14" max="14" width="9.08984375" style="665" customWidth="1"/>
    <col min="15" max="16" width="8.7265625" style="665"/>
    <col min="17" max="17" width="9.36328125" style="727" customWidth="1"/>
  </cols>
  <sheetData>
    <row r="1" spans="1:33" ht="19">
      <c r="B1" s="726"/>
      <c r="C1" s="726"/>
      <c r="D1" s="726"/>
      <c r="E1" s="726"/>
      <c r="I1" s="728" t="s">
        <v>727</v>
      </c>
      <c r="K1" s="726"/>
      <c r="L1" s="726"/>
      <c r="M1" s="726"/>
      <c r="N1" s="726"/>
      <c r="O1" s="726"/>
      <c r="P1" s="726"/>
      <c r="Q1" s="726"/>
    </row>
    <row r="2" spans="1:33" ht="13.5" thickBot="1">
      <c r="A2" s="669"/>
      <c r="B2" s="669"/>
      <c r="C2" s="669"/>
      <c r="D2" s="670"/>
      <c r="E2" s="729"/>
      <c r="F2" s="729"/>
      <c r="K2" s="1294" t="s">
        <v>474</v>
      </c>
      <c r="L2" s="1295"/>
      <c r="M2" s="1295"/>
      <c r="N2" s="730"/>
      <c r="O2" s="669"/>
      <c r="P2" s="670"/>
      <c r="Q2" s="731" t="s">
        <v>7</v>
      </c>
      <c r="AG2" s="731" t="s">
        <v>7</v>
      </c>
    </row>
    <row r="3" spans="1:33" ht="14.25" customHeight="1" thickTop="1">
      <c r="A3" s="1287" t="s">
        <v>445</v>
      </c>
      <c r="B3" s="1290" t="s">
        <v>446</v>
      </c>
      <c r="C3" s="1291"/>
      <c r="D3" s="1291"/>
      <c r="E3" s="1291"/>
      <c r="F3" s="1291"/>
      <c r="G3" s="1291"/>
      <c r="H3" s="1291"/>
      <c r="I3" s="1291"/>
      <c r="J3" s="1291"/>
      <c r="K3" s="1291"/>
      <c r="L3" s="1291"/>
      <c r="M3" s="1291"/>
      <c r="N3" s="1291"/>
      <c r="O3" s="1291"/>
      <c r="P3" s="1291"/>
      <c r="Q3" s="1292"/>
      <c r="R3" s="1290" t="s">
        <v>447</v>
      </c>
      <c r="S3" s="1291"/>
      <c r="T3" s="1291"/>
      <c r="U3" s="1291"/>
      <c r="V3" s="1291"/>
      <c r="W3" s="1291"/>
      <c r="X3" s="1291"/>
      <c r="Y3" s="1291"/>
      <c r="Z3" s="1291"/>
      <c r="AA3" s="1291"/>
      <c r="AB3" s="1291"/>
      <c r="AC3" s="1291"/>
      <c r="AD3" s="1291"/>
      <c r="AE3" s="1291"/>
      <c r="AF3" s="1291"/>
      <c r="AG3" s="1291"/>
    </row>
    <row r="4" spans="1:33">
      <c r="A4" s="1288"/>
      <c r="B4" s="1285" t="s">
        <v>448</v>
      </c>
      <c r="C4" s="1286"/>
      <c r="D4" s="1285" t="s">
        <v>449</v>
      </c>
      <c r="E4" s="1286"/>
      <c r="F4" s="1285" t="s">
        <v>450</v>
      </c>
      <c r="G4" s="1286"/>
      <c r="H4" s="1285" t="s">
        <v>451</v>
      </c>
      <c r="I4" s="1286"/>
      <c r="J4" s="1285" t="s">
        <v>448</v>
      </c>
      <c r="K4" s="1286"/>
      <c r="L4" s="1285" t="s">
        <v>449</v>
      </c>
      <c r="M4" s="1286"/>
      <c r="N4" s="1285" t="s">
        <v>450</v>
      </c>
      <c r="O4" s="1286"/>
      <c r="P4" s="1285" t="s">
        <v>451</v>
      </c>
      <c r="Q4" s="1286"/>
      <c r="R4" s="1285" t="s">
        <v>448</v>
      </c>
      <c r="S4" s="1286"/>
      <c r="T4" s="1285" t="s">
        <v>449</v>
      </c>
      <c r="U4" s="1286"/>
      <c r="V4" s="1285" t="s">
        <v>450</v>
      </c>
      <c r="W4" s="1286"/>
      <c r="X4" s="1285" t="s">
        <v>451</v>
      </c>
      <c r="Y4" s="1286"/>
      <c r="Z4" s="1285" t="s">
        <v>448</v>
      </c>
      <c r="AA4" s="1286"/>
      <c r="AB4" s="1285" t="s">
        <v>449</v>
      </c>
      <c r="AC4" s="1286"/>
      <c r="AD4" s="1285" t="s">
        <v>450</v>
      </c>
      <c r="AE4" s="1286"/>
      <c r="AF4" s="1285" t="s">
        <v>451</v>
      </c>
      <c r="AG4" s="1293"/>
    </row>
    <row r="5" spans="1:33">
      <c r="A5" s="1288"/>
      <c r="B5" s="243" t="s">
        <v>452</v>
      </c>
      <c r="C5" s="243" t="s">
        <v>475</v>
      </c>
      <c r="D5" s="243" t="s">
        <v>452</v>
      </c>
      <c r="E5" s="243" t="s">
        <v>475</v>
      </c>
      <c r="F5" s="243" t="s">
        <v>452</v>
      </c>
      <c r="G5" s="243" t="s">
        <v>475</v>
      </c>
      <c r="H5" s="243" t="s">
        <v>452</v>
      </c>
      <c r="I5" s="243" t="s">
        <v>475</v>
      </c>
      <c r="J5" s="243" t="s">
        <v>452</v>
      </c>
      <c r="K5" s="243" t="s">
        <v>475</v>
      </c>
      <c r="L5" s="243" t="s">
        <v>452</v>
      </c>
      <c r="M5" s="243" t="s">
        <v>475</v>
      </c>
      <c r="N5" s="243" t="s">
        <v>452</v>
      </c>
      <c r="O5" s="243" t="s">
        <v>475</v>
      </c>
      <c r="P5" s="243" t="s">
        <v>452</v>
      </c>
      <c r="Q5" s="243" t="s">
        <v>475</v>
      </c>
      <c r="R5" s="243" t="s">
        <v>452</v>
      </c>
      <c r="S5" s="243" t="s">
        <v>475</v>
      </c>
      <c r="T5" s="243" t="s">
        <v>452</v>
      </c>
      <c r="U5" s="243" t="s">
        <v>475</v>
      </c>
      <c r="V5" s="243" t="s">
        <v>452</v>
      </c>
      <c r="W5" s="243" t="s">
        <v>475</v>
      </c>
      <c r="X5" s="243" t="s">
        <v>452</v>
      </c>
      <c r="Y5" s="243" t="s">
        <v>475</v>
      </c>
      <c r="Z5" s="243" t="s">
        <v>452</v>
      </c>
      <c r="AA5" s="243" t="s">
        <v>475</v>
      </c>
      <c r="AB5" s="243" t="s">
        <v>452</v>
      </c>
      <c r="AC5" s="243" t="s">
        <v>475</v>
      </c>
      <c r="AD5" s="243" t="s">
        <v>452</v>
      </c>
      <c r="AE5" s="243" t="s">
        <v>475</v>
      </c>
      <c r="AF5" s="243" t="s">
        <v>452</v>
      </c>
      <c r="AG5" s="243" t="s">
        <v>475</v>
      </c>
    </row>
    <row r="6" spans="1:33">
      <c r="A6" s="1289"/>
      <c r="B6" s="244" t="s">
        <v>454</v>
      </c>
      <c r="C6" s="244" t="s">
        <v>476</v>
      </c>
      <c r="D6" s="244" t="s">
        <v>454</v>
      </c>
      <c r="E6" s="244" t="s">
        <v>476</v>
      </c>
      <c r="F6" s="244" t="s">
        <v>454</v>
      </c>
      <c r="G6" s="244" t="s">
        <v>476</v>
      </c>
      <c r="H6" s="244" t="s">
        <v>454</v>
      </c>
      <c r="I6" s="244" t="s">
        <v>476</v>
      </c>
      <c r="J6" s="244" t="s">
        <v>454</v>
      </c>
      <c r="K6" s="244" t="s">
        <v>476</v>
      </c>
      <c r="L6" s="244" t="s">
        <v>454</v>
      </c>
      <c r="M6" s="244" t="s">
        <v>476</v>
      </c>
      <c r="N6" s="244" t="s">
        <v>454</v>
      </c>
      <c r="O6" s="244" t="s">
        <v>476</v>
      </c>
      <c r="P6" s="244" t="s">
        <v>454</v>
      </c>
      <c r="Q6" s="244" t="s">
        <v>476</v>
      </c>
      <c r="R6" s="244" t="s">
        <v>454</v>
      </c>
      <c r="S6" s="244" t="s">
        <v>476</v>
      </c>
      <c r="T6" s="244" t="s">
        <v>454</v>
      </c>
      <c r="U6" s="244" t="s">
        <v>476</v>
      </c>
      <c r="V6" s="244" t="s">
        <v>454</v>
      </c>
      <c r="W6" s="244" t="s">
        <v>476</v>
      </c>
      <c r="X6" s="244" t="s">
        <v>454</v>
      </c>
      <c r="Y6" s="244" t="s">
        <v>476</v>
      </c>
      <c r="Z6" s="244" t="s">
        <v>454</v>
      </c>
      <c r="AA6" s="244" t="s">
        <v>476</v>
      </c>
      <c r="AB6" s="244" t="s">
        <v>454</v>
      </c>
      <c r="AC6" s="244" t="s">
        <v>476</v>
      </c>
      <c r="AD6" s="244" t="s">
        <v>454</v>
      </c>
      <c r="AE6" s="244" t="s">
        <v>476</v>
      </c>
      <c r="AF6" s="244" t="s">
        <v>454</v>
      </c>
      <c r="AG6" s="244" t="s">
        <v>476</v>
      </c>
    </row>
    <row r="7" spans="1:33" ht="14">
      <c r="A7" s="732"/>
      <c r="B7" s="1265" t="s">
        <v>477</v>
      </c>
      <c r="C7" s="1266"/>
      <c r="D7" s="1266"/>
      <c r="E7" s="1266"/>
      <c r="F7" s="1266"/>
      <c r="G7" s="1266"/>
      <c r="H7" s="1266"/>
      <c r="I7" s="1267"/>
      <c r="J7" s="1265" t="s">
        <v>478</v>
      </c>
      <c r="K7" s="1266"/>
      <c r="L7" s="1266"/>
      <c r="M7" s="1266"/>
      <c r="N7" s="1266"/>
      <c r="O7" s="1266"/>
      <c r="P7" s="1266"/>
      <c r="Q7" s="1267"/>
      <c r="R7" s="1266" t="s">
        <v>477</v>
      </c>
      <c r="S7" s="1266"/>
      <c r="T7" s="1266"/>
      <c r="U7" s="1266"/>
      <c r="V7" s="1266"/>
      <c r="W7" s="1266"/>
      <c r="X7" s="1266"/>
      <c r="Y7" s="1267"/>
      <c r="Z7" s="1265" t="s">
        <v>478</v>
      </c>
      <c r="AA7" s="1266"/>
      <c r="AB7" s="1266"/>
      <c r="AC7" s="1266"/>
      <c r="AD7" s="1266"/>
      <c r="AE7" s="1266"/>
      <c r="AF7" s="1266"/>
      <c r="AG7" s="1266"/>
    </row>
    <row r="8" spans="1:33" ht="14">
      <c r="A8" s="680" t="s">
        <v>901</v>
      </c>
      <c r="B8" s="733">
        <v>101.2</v>
      </c>
      <c r="C8" s="734">
        <v>1.2</v>
      </c>
      <c r="D8" s="733">
        <v>101.4</v>
      </c>
      <c r="E8" s="734">
        <v>1.4</v>
      </c>
      <c r="F8" s="733">
        <v>110.1</v>
      </c>
      <c r="G8" s="734">
        <v>10.1</v>
      </c>
      <c r="H8" s="682">
        <v>102.8</v>
      </c>
      <c r="I8" s="734">
        <v>2.8</v>
      </c>
      <c r="J8" s="735">
        <v>102.2</v>
      </c>
      <c r="K8" s="734">
        <v>2.2000000000000002</v>
      </c>
      <c r="L8" s="736">
        <v>103.1</v>
      </c>
      <c r="M8" s="734">
        <v>3.1</v>
      </c>
      <c r="N8" s="736">
        <v>108.9</v>
      </c>
      <c r="O8" s="734">
        <v>8.9</v>
      </c>
      <c r="P8" s="733">
        <v>100</v>
      </c>
      <c r="Q8" s="734">
        <v>0</v>
      </c>
      <c r="R8" s="733">
        <v>100.6</v>
      </c>
      <c r="S8" s="108">
        <v>0.6</v>
      </c>
      <c r="T8" s="733" t="s">
        <v>41</v>
      </c>
      <c r="U8" s="733" t="s">
        <v>41</v>
      </c>
      <c r="V8" s="733">
        <v>102.2</v>
      </c>
      <c r="W8" s="108">
        <v>2.2000000000000002</v>
      </c>
      <c r="X8" s="733" t="s">
        <v>41</v>
      </c>
      <c r="Y8" s="737" t="s">
        <v>41</v>
      </c>
      <c r="Z8" s="733">
        <v>101.2</v>
      </c>
      <c r="AA8" s="108">
        <v>1.2</v>
      </c>
      <c r="AB8" s="733" t="s">
        <v>41</v>
      </c>
      <c r="AC8" s="733" t="s">
        <v>41</v>
      </c>
      <c r="AD8" s="733">
        <v>102.5</v>
      </c>
      <c r="AE8" s="108">
        <v>2.5</v>
      </c>
      <c r="AF8" s="733" t="s">
        <v>41</v>
      </c>
      <c r="AG8" s="733" t="s">
        <v>41</v>
      </c>
    </row>
    <row r="9" spans="1:33" ht="14">
      <c r="A9" s="680" t="s">
        <v>645</v>
      </c>
      <c r="B9" s="733">
        <v>97.2</v>
      </c>
      <c r="C9" s="734">
        <v>-4</v>
      </c>
      <c r="D9" s="733">
        <v>102.5</v>
      </c>
      <c r="E9" s="734">
        <v>1.1000000000000001</v>
      </c>
      <c r="F9" s="733">
        <v>107.1</v>
      </c>
      <c r="G9" s="734">
        <v>-2.7</v>
      </c>
      <c r="H9" s="682">
        <v>95.2</v>
      </c>
      <c r="I9" s="734">
        <v>-7.4</v>
      </c>
      <c r="J9" s="735">
        <v>99.2</v>
      </c>
      <c r="K9" s="734">
        <v>-2.9</v>
      </c>
      <c r="L9" s="736">
        <v>102.8</v>
      </c>
      <c r="M9" s="734">
        <v>-0.3</v>
      </c>
      <c r="N9" s="736">
        <v>106</v>
      </c>
      <c r="O9" s="734">
        <v>-2.7</v>
      </c>
      <c r="P9" s="733">
        <v>98.2</v>
      </c>
      <c r="Q9" s="734">
        <v>-1.8</v>
      </c>
      <c r="R9" s="733">
        <v>99.6</v>
      </c>
      <c r="S9" s="108">
        <v>-1</v>
      </c>
      <c r="T9" s="733" t="s">
        <v>41</v>
      </c>
      <c r="U9" s="733" t="s">
        <v>41</v>
      </c>
      <c r="V9" s="733">
        <v>100.9</v>
      </c>
      <c r="W9" s="108">
        <v>-1.3</v>
      </c>
      <c r="X9" s="733" t="s">
        <v>41</v>
      </c>
      <c r="Y9" s="737" t="s">
        <v>41</v>
      </c>
      <c r="Z9" s="733">
        <v>101.3</v>
      </c>
      <c r="AA9" s="108">
        <v>0.1</v>
      </c>
      <c r="AB9" s="733" t="s">
        <v>41</v>
      </c>
      <c r="AC9" s="733" t="s">
        <v>41</v>
      </c>
      <c r="AD9" s="733">
        <v>101</v>
      </c>
      <c r="AE9" s="108">
        <v>-1.5</v>
      </c>
      <c r="AF9" s="733" t="s">
        <v>41</v>
      </c>
      <c r="AG9" s="733" t="s">
        <v>41</v>
      </c>
    </row>
    <row r="10" spans="1:33" ht="14">
      <c r="A10" s="680" t="s">
        <v>646</v>
      </c>
      <c r="B10" s="733">
        <v>96.3</v>
      </c>
      <c r="C10" s="734">
        <v>-0.9</v>
      </c>
      <c r="D10" s="733">
        <v>105.8</v>
      </c>
      <c r="E10" s="734">
        <v>3.2</v>
      </c>
      <c r="F10" s="733">
        <v>102.1</v>
      </c>
      <c r="G10" s="734">
        <v>-4.7</v>
      </c>
      <c r="H10" s="682">
        <v>98.8</v>
      </c>
      <c r="I10" s="734">
        <v>3.8</v>
      </c>
      <c r="J10" s="735">
        <v>96.6</v>
      </c>
      <c r="K10" s="734">
        <v>-2.6</v>
      </c>
      <c r="L10" s="736">
        <v>95</v>
      </c>
      <c r="M10" s="734">
        <v>-7.6</v>
      </c>
      <c r="N10" s="736">
        <v>101.2</v>
      </c>
      <c r="O10" s="734">
        <v>-4.5</v>
      </c>
      <c r="P10" s="733">
        <v>96.8</v>
      </c>
      <c r="Q10" s="734">
        <v>-1.4</v>
      </c>
      <c r="R10" s="733">
        <v>97.1</v>
      </c>
      <c r="S10" s="108">
        <v>-2.5</v>
      </c>
      <c r="T10" s="733" t="s">
        <v>41</v>
      </c>
      <c r="U10" s="733" t="s">
        <v>41</v>
      </c>
      <c r="V10" s="733">
        <v>98.9</v>
      </c>
      <c r="W10" s="108">
        <v>-2</v>
      </c>
      <c r="X10" s="733" t="s">
        <v>41</v>
      </c>
      <c r="Y10" s="737" t="s">
        <v>41</v>
      </c>
      <c r="Z10" s="733">
        <v>99.3</v>
      </c>
      <c r="AA10" s="108">
        <v>-2</v>
      </c>
      <c r="AB10" s="733" t="s">
        <v>41</v>
      </c>
      <c r="AC10" s="733" t="s">
        <v>41</v>
      </c>
      <c r="AD10" s="733">
        <v>99.6</v>
      </c>
      <c r="AE10" s="108">
        <v>-1.4</v>
      </c>
      <c r="AF10" s="733" t="s">
        <v>41</v>
      </c>
      <c r="AG10" s="733" t="s">
        <v>41</v>
      </c>
    </row>
    <row r="11" spans="1:33" ht="14">
      <c r="A11" s="680" t="s">
        <v>647</v>
      </c>
      <c r="B11" s="733">
        <v>96.2</v>
      </c>
      <c r="C11" s="734">
        <v>0.9</v>
      </c>
      <c r="D11" s="733">
        <v>103.9</v>
      </c>
      <c r="E11" s="734">
        <v>-1.2</v>
      </c>
      <c r="F11" s="733">
        <v>104.6</v>
      </c>
      <c r="G11" s="734">
        <v>1.4</v>
      </c>
      <c r="H11" s="682">
        <v>93.7</v>
      </c>
      <c r="I11" s="734">
        <v>-4.2</v>
      </c>
      <c r="J11" s="735">
        <v>95.3</v>
      </c>
      <c r="K11" s="734">
        <v>0.8</v>
      </c>
      <c r="L11" s="736">
        <v>111.5</v>
      </c>
      <c r="M11" s="734">
        <v>18.2</v>
      </c>
      <c r="N11" s="736">
        <v>101.7</v>
      </c>
      <c r="O11" s="734">
        <v>0.5</v>
      </c>
      <c r="P11" s="733">
        <v>87.5</v>
      </c>
      <c r="Q11" s="734">
        <v>-3.8</v>
      </c>
      <c r="R11" s="733">
        <v>99.3</v>
      </c>
      <c r="S11" s="108">
        <v>-0.3</v>
      </c>
      <c r="T11" s="733" t="s">
        <v>41</v>
      </c>
      <c r="U11" s="733" t="s">
        <v>41</v>
      </c>
      <c r="V11" s="733">
        <v>99.4</v>
      </c>
      <c r="W11" s="108">
        <v>-0.1</v>
      </c>
      <c r="X11" s="733" t="s">
        <v>41</v>
      </c>
      <c r="Y11" s="737" t="s">
        <v>41</v>
      </c>
      <c r="Z11" s="733">
        <v>99</v>
      </c>
      <c r="AA11" s="108">
        <v>0.1</v>
      </c>
      <c r="AB11" s="733" t="s">
        <v>41</v>
      </c>
      <c r="AC11" s="733" t="s">
        <v>41</v>
      </c>
      <c r="AD11" s="733">
        <v>99</v>
      </c>
      <c r="AE11" s="108">
        <v>-0.2</v>
      </c>
      <c r="AF11" s="733" t="s">
        <v>41</v>
      </c>
      <c r="AG11" s="733" t="s">
        <v>41</v>
      </c>
    </row>
    <row r="12" spans="1:33" ht="14">
      <c r="A12" s="680" t="s">
        <v>902</v>
      </c>
      <c r="B12" s="733">
        <v>91.8</v>
      </c>
      <c r="C12" s="734">
        <v>-4.5999999999999996</v>
      </c>
      <c r="D12" s="733">
        <v>104.4</v>
      </c>
      <c r="E12" s="738" t="s">
        <v>42</v>
      </c>
      <c r="F12" s="733">
        <v>104</v>
      </c>
      <c r="G12" s="738" t="s">
        <v>42</v>
      </c>
      <c r="H12" s="682">
        <v>87.5</v>
      </c>
      <c r="I12" s="738" t="s">
        <v>42</v>
      </c>
      <c r="J12" s="735">
        <v>90.7</v>
      </c>
      <c r="K12" s="734">
        <v>-4.8</v>
      </c>
      <c r="L12" s="736">
        <v>131.19999999999999</v>
      </c>
      <c r="M12" s="738" t="s">
        <v>42</v>
      </c>
      <c r="N12" s="736">
        <v>102.7</v>
      </c>
      <c r="O12" s="738" t="s">
        <v>42</v>
      </c>
      <c r="P12" s="733">
        <v>83</v>
      </c>
      <c r="Q12" s="738" t="s">
        <v>42</v>
      </c>
      <c r="R12" s="733">
        <v>98</v>
      </c>
      <c r="S12" s="108">
        <v>-1.3</v>
      </c>
      <c r="T12" s="733" t="s">
        <v>41</v>
      </c>
      <c r="U12" s="733" t="s">
        <v>41</v>
      </c>
      <c r="V12" s="733">
        <v>99.9</v>
      </c>
      <c r="W12" s="108">
        <v>0.5</v>
      </c>
      <c r="X12" s="733" t="s">
        <v>41</v>
      </c>
      <c r="Y12" s="737" t="s">
        <v>41</v>
      </c>
      <c r="Z12" s="733">
        <v>98</v>
      </c>
      <c r="AA12" s="108">
        <v>-1</v>
      </c>
      <c r="AB12" s="733" t="s">
        <v>41</v>
      </c>
      <c r="AC12" s="733" t="s">
        <v>41</v>
      </c>
      <c r="AD12" s="733">
        <v>99.8</v>
      </c>
      <c r="AE12" s="108">
        <v>0.8</v>
      </c>
      <c r="AF12" s="733" t="s">
        <v>41</v>
      </c>
      <c r="AG12" s="733" t="s">
        <v>41</v>
      </c>
    </row>
    <row r="13" spans="1:33" ht="14">
      <c r="A13" s="739"/>
      <c r="B13" s="681"/>
      <c r="C13" s="734"/>
      <c r="D13" s="682"/>
      <c r="E13" s="734"/>
      <c r="F13" s="682"/>
      <c r="G13" s="734"/>
      <c r="H13" s="682"/>
      <c r="I13" s="734"/>
      <c r="J13" s="740"/>
      <c r="K13" s="734"/>
      <c r="L13" s="741"/>
      <c r="M13" s="734"/>
      <c r="N13" s="741"/>
      <c r="O13" s="734"/>
      <c r="P13" s="682"/>
      <c r="Q13" s="734"/>
      <c r="R13" s="733"/>
      <c r="S13" s="109"/>
      <c r="T13" s="682"/>
      <c r="U13" s="682"/>
      <c r="V13" s="682"/>
      <c r="W13" s="109"/>
      <c r="X13" s="682"/>
      <c r="Y13" s="683"/>
      <c r="Z13" s="682"/>
      <c r="AA13" s="108"/>
      <c r="AB13" s="682"/>
      <c r="AC13" s="682"/>
      <c r="AD13" s="682"/>
      <c r="AE13" s="108"/>
      <c r="AF13" s="682"/>
      <c r="AG13" s="682"/>
    </row>
    <row r="14" spans="1:33" ht="14">
      <c r="A14" s="739" t="s">
        <v>751</v>
      </c>
      <c r="B14" s="682">
        <v>76.900000000000006</v>
      </c>
      <c r="C14" s="734">
        <v>-3</v>
      </c>
      <c r="D14" s="682">
        <v>91.9</v>
      </c>
      <c r="E14" s="734">
        <v>6.2</v>
      </c>
      <c r="F14" s="682">
        <v>82.8</v>
      </c>
      <c r="G14" s="734">
        <v>-0.6</v>
      </c>
      <c r="H14" s="682">
        <v>73.5</v>
      </c>
      <c r="I14" s="734">
        <v>-8.1999999999999993</v>
      </c>
      <c r="J14" s="740">
        <v>75.7</v>
      </c>
      <c r="K14" s="734">
        <v>-2.6</v>
      </c>
      <c r="L14" s="741">
        <v>105.5</v>
      </c>
      <c r="M14" s="734">
        <v>14.3</v>
      </c>
      <c r="N14" s="741">
        <v>79.7</v>
      </c>
      <c r="O14" s="734">
        <v>-1</v>
      </c>
      <c r="P14" s="682">
        <v>69.7</v>
      </c>
      <c r="Q14" s="734">
        <v>-6.7</v>
      </c>
      <c r="R14" s="742">
        <v>80.5</v>
      </c>
      <c r="S14" s="108">
        <v>-1.5</v>
      </c>
      <c r="T14" s="743" t="s">
        <v>41</v>
      </c>
      <c r="U14" s="743" t="s">
        <v>41</v>
      </c>
      <c r="V14" s="742">
        <v>78</v>
      </c>
      <c r="W14" s="108">
        <v>-0.5</v>
      </c>
      <c r="X14" s="744" t="s">
        <v>41</v>
      </c>
      <c r="Y14" s="745" t="s">
        <v>41</v>
      </c>
      <c r="Z14" s="742">
        <v>78.7</v>
      </c>
      <c r="AA14" s="108">
        <v>-1</v>
      </c>
      <c r="AB14" s="743" t="s">
        <v>41</v>
      </c>
      <c r="AC14" s="743" t="s">
        <v>41</v>
      </c>
      <c r="AD14" s="742">
        <v>76</v>
      </c>
      <c r="AE14" s="108">
        <v>-0.4</v>
      </c>
      <c r="AF14" s="744" t="s">
        <v>41</v>
      </c>
      <c r="AG14" s="743" t="s">
        <v>41</v>
      </c>
    </row>
    <row r="15" spans="1:33" ht="14">
      <c r="A15" s="739">
        <v>3</v>
      </c>
      <c r="B15" s="682">
        <v>80</v>
      </c>
      <c r="C15" s="734">
        <v>-5.7</v>
      </c>
      <c r="D15" s="682">
        <v>88.9</v>
      </c>
      <c r="E15" s="734">
        <v>3.4</v>
      </c>
      <c r="F15" s="682">
        <v>83.5</v>
      </c>
      <c r="G15" s="734">
        <v>-2.8</v>
      </c>
      <c r="H15" s="682">
        <v>81.099999999999994</v>
      </c>
      <c r="I15" s="734">
        <v>-7.3</v>
      </c>
      <c r="J15" s="740">
        <v>79.3</v>
      </c>
      <c r="K15" s="734">
        <v>-3.2</v>
      </c>
      <c r="L15" s="741">
        <v>107.8</v>
      </c>
      <c r="M15" s="734">
        <v>20.399999999999999</v>
      </c>
      <c r="N15" s="741">
        <v>80.5</v>
      </c>
      <c r="O15" s="734">
        <v>-0.6</v>
      </c>
      <c r="P15" s="682">
        <v>81.599999999999994</v>
      </c>
      <c r="Q15" s="734">
        <v>-6.4</v>
      </c>
      <c r="R15" s="742">
        <v>85.9</v>
      </c>
      <c r="S15" s="108">
        <v>-1.8</v>
      </c>
      <c r="T15" s="743" t="s">
        <v>41</v>
      </c>
      <c r="U15" s="743" t="s">
        <v>41</v>
      </c>
      <c r="V15" s="742">
        <v>82.9</v>
      </c>
      <c r="W15" s="108">
        <v>0.1</v>
      </c>
      <c r="X15" s="744" t="s">
        <v>41</v>
      </c>
      <c r="Y15" s="745" t="s">
        <v>41</v>
      </c>
      <c r="Z15" s="742">
        <v>84.1</v>
      </c>
      <c r="AA15" s="108">
        <v>-2</v>
      </c>
      <c r="AB15" s="743" t="s">
        <v>41</v>
      </c>
      <c r="AC15" s="743" t="s">
        <v>41</v>
      </c>
      <c r="AD15" s="742">
        <v>81.400000000000006</v>
      </c>
      <c r="AE15" s="108">
        <v>0.6</v>
      </c>
      <c r="AF15" s="744" t="s">
        <v>41</v>
      </c>
      <c r="AG15" s="743" t="s">
        <v>41</v>
      </c>
    </row>
    <row r="16" spans="1:33" ht="14">
      <c r="A16" s="739">
        <v>4</v>
      </c>
      <c r="B16" s="682">
        <v>77.7</v>
      </c>
      <c r="C16" s="734">
        <v>-2.5</v>
      </c>
      <c r="D16" s="682">
        <v>85.9</v>
      </c>
      <c r="E16" s="734">
        <v>4.5</v>
      </c>
      <c r="F16" s="682">
        <v>84.3</v>
      </c>
      <c r="G16" s="734">
        <v>-1.4</v>
      </c>
      <c r="H16" s="682">
        <v>77.3</v>
      </c>
      <c r="I16" s="734">
        <v>-5.5</v>
      </c>
      <c r="J16" s="740">
        <v>75.599999999999994</v>
      </c>
      <c r="K16" s="734">
        <v>-3</v>
      </c>
      <c r="L16" s="741">
        <v>100.6</v>
      </c>
      <c r="M16" s="734">
        <v>14.1</v>
      </c>
      <c r="N16" s="741">
        <v>80.900000000000006</v>
      </c>
      <c r="O16" s="734">
        <v>-0.9</v>
      </c>
      <c r="P16" s="682">
        <v>73.3</v>
      </c>
      <c r="Q16" s="734">
        <v>-4.3</v>
      </c>
      <c r="R16" s="742">
        <v>83.5</v>
      </c>
      <c r="S16" s="108">
        <v>-2</v>
      </c>
      <c r="T16" s="743" t="s">
        <v>41</v>
      </c>
      <c r="U16" s="743" t="s">
        <v>41</v>
      </c>
      <c r="V16" s="742">
        <v>81.099999999999994</v>
      </c>
      <c r="W16" s="108">
        <v>-0.9</v>
      </c>
      <c r="X16" s="744" t="s">
        <v>41</v>
      </c>
      <c r="Y16" s="745" t="s">
        <v>41</v>
      </c>
      <c r="Z16" s="742">
        <v>81.7</v>
      </c>
      <c r="AA16" s="108">
        <v>-1.6</v>
      </c>
      <c r="AB16" s="743" t="s">
        <v>41</v>
      </c>
      <c r="AC16" s="743" t="s">
        <v>41</v>
      </c>
      <c r="AD16" s="742">
        <v>79.599999999999994</v>
      </c>
      <c r="AE16" s="108">
        <v>-0.1</v>
      </c>
      <c r="AF16" s="744" t="s">
        <v>41</v>
      </c>
      <c r="AG16" s="743" t="s">
        <v>41</v>
      </c>
    </row>
    <row r="17" spans="1:34" ht="14">
      <c r="A17" s="739">
        <v>5</v>
      </c>
      <c r="B17" s="682">
        <v>79</v>
      </c>
      <c r="C17" s="734">
        <v>-2.7</v>
      </c>
      <c r="D17" s="682">
        <v>95.3</v>
      </c>
      <c r="E17" s="734">
        <v>6.1</v>
      </c>
      <c r="F17" s="682">
        <v>83.4</v>
      </c>
      <c r="G17" s="734">
        <v>-0.6</v>
      </c>
      <c r="H17" s="682">
        <v>77.3</v>
      </c>
      <c r="I17" s="734">
        <v>-7.1</v>
      </c>
      <c r="J17" s="740">
        <v>76.3</v>
      </c>
      <c r="K17" s="734">
        <v>-3.5</v>
      </c>
      <c r="L17" s="741">
        <v>105.1</v>
      </c>
      <c r="M17" s="734">
        <v>13.6</v>
      </c>
      <c r="N17" s="741">
        <v>81.599999999999994</v>
      </c>
      <c r="O17" s="734">
        <v>1.2</v>
      </c>
      <c r="P17" s="682">
        <v>73.5</v>
      </c>
      <c r="Q17" s="734">
        <v>-8.6</v>
      </c>
      <c r="R17" s="742">
        <v>83.1</v>
      </c>
      <c r="S17" s="108">
        <v>-2.6</v>
      </c>
      <c r="T17" s="743" t="s">
        <v>41</v>
      </c>
      <c r="U17" s="743" t="s">
        <v>41</v>
      </c>
      <c r="V17" s="742">
        <v>80</v>
      </c>
      <c r="W17" s="108">
        <v>-0.9</v>
      </c>
      <c r="X17" s="744" t="s">
        <v>41</v>
      </c>
      <c r="Y17" s="745" t="s">
        <v>41</v>
      </c>
      <c r="Z17" s="742">
        <v>81.3</v>
      </c>
      <c r="AA17" s="108">
        <v>-2.8</v>
      </c>
      <c r="AB17" s="743" t="s">
        <v>41</v>
      </c>
      <c r="AC17" s="743" t="s">
        <v>41</v>
      </c>
      <c r="AD17" s="742">
        <v>78.599999999999994</v>
      </c>
      <c r="AE17" s="108">
        <v>-0.6</v>
      </c>
      <c r="AF17" s="744" t="s">
        <v>41</v>
      </c>
      <c r="AG17" s="743" t="s">
        <v>41</v>
      </c>
    </row>
    <row r="18" spans="1:34" ht="14.5" customHeight="1">
      <c r="A18" s="739">
        <v>6</v>
      </c>
      <c r="B18" s="682">
        <v>129.80000000000001</v>
      </c>
      <c r="C18" s="734">
        <v>-6.6</v>
      </c>
      <c r="D18" s="682">
        <v>154.80000000000001</v>
      </c>
      <c r="E18" s="734">
        <v>25.5</v>
      </c>
      <c r="F18" s="682">
        <v>161.5</v>
      </c>
      <c r="G18" s="734">
        <v>4.3</v>
      </c>
      <c r="H18" s="682">
        <v>95.9</v>
      </c>
      <c r="I18" s="734">
        <v>7.9</v>
      </c>
      <c r="J18" s="740">
        <v>133.19999999999999</v>
      </c>
      <c r="K18" s="734">
        <v>-9.5</v>
      </c>
      <c r="L18" s="741">
        <v>205.7</v>
      </c>
      <c r="M18" s="734">
        <v>113.2</v>
      </c>
      <c r="N18" s="741">
        <v>169.1</v>
      </c>
      <c r="O18" s="734">
        <v>6.6</v>
      </c>
      <c r="P18" s="682">
        <v>88.8</v>
      </c>
      <c r="Q18" s="734">
        <v>0.1</v>
      </c>
      <c r="R18" s="742">
        <v>141.9</v>
      </c>
      <c r="S18" s="108">
        <v>-0.8</v>
      </c>
      <c r="T18" s="743" t="s">
        <v>41</v>
      </c>
      <c r="U18" s="743" t="s">
        <v>41</v>
      </c>
      <c r="V18" s="742">
        <v>139.30000000000001</v>
      </c>
      <c r="W18" s="108">
        <v>3.6</v>
      </c>
      <c r="X18" s="744" t="s">
        <v>41</v>
      </c>
      <c r="Y18" s="745" t="s">
        <v>41</v>
      </c>
      <c r="Z18" s="742">
        <v>150.5</v>
      </c>
      <c r="AA18" s="108">
        <v>-0.1</v>
      </c>
      <c r="AB18" s="743" t="s">
        <v>41</v>
      </c>
      <c r="AC18" s="743" t="s">
        <v>41</v>
      </c>
      <c r="AD18" s="742">
        <v>144.19999999999999</v>
      </c>
      <c r="AE18" s="108">
        <v>3.7</v>
      </c>
      <c r="AF18" s="744" t="s">
        <v>41</v>
      </c>
      <c r="AG18" s="743" t="s">
        <v>41</v>
      </c>
    </row>
    <row r="19" spans="1:34" ht="14.5" customHeight="1">
      <c r="A19" s="739">
        <v>7</v>
      </c>
      <c r="B19" s="682">
        <v>106.4</v>
      </c>
      <c r="C19" s="734">
        <v>-1.9</v>
      </c>
      <c r="D19" s="682">
        <v>132.19999999999999</v>
      </c>
      <c r="E19" s="734">
        <v>-23.9</v>
      </c>
      <c r="F19" s="682">
        <v>126.1</v>
      </c>
      <c r="G19" s="734">
        <v>0.2</v>
      </c>
      <c r="H19" s="682">
        <v>115.7</v>
      </c>
      <c r="I19" s="734">
        <v>-9.1999999999999993</v>
      </c>
      <c r="J19" s="740">
        <v>105.2</v>
      </c>
      <c r="K19" s="734">
        <v>0.1</v>
      </c>
      <c r="L19" s="741">
        <v>223.6</v>
      </c>
      <c r="M19" s="734">
        <v>-1</v>
      </c>
      <c r="N19" s="741">
        <v>123.7</v>
      </c>
      <c r="O19" s="734">
        <v>0.2</v>
      </c>
      <c r="P19" s="682">
        <v>112.5</v>
      </c>
      <c r="Q19" s="734">
        <v>-8.6999999999999993</v>
      </c>
      <c r="R19" s="742">
        <v>114.8</v>
      </c>
      <c r="S19" s="108">
        <v>-0.2</v>
      </c>
      <c r="T19" s="743" t="s">
        <v>41</v>
      </c>
      <c r="U19" s="743" t="s">
        <v>41</v>
      </c>
      <c r="V19" s="742">
        <v>139.6</v>
      </c>
      <c r="W19" s="108">
        <v>1</v>
      </c>
      <c r="X19" s="744" t="s">
        <v>41</v>
      </c>
      <c r="Y19" s="745" t="s">
        <v>41</v>
      </c>
      <c r="Z19" s="742">
        <v>114.5</v>
      </c>
      <c r="AA19" s="108">
        <v>0.1</v>
      </c>
      <c r="AB19" s="743" t="s">
        <v>41</v>
      </c>
      <c r="AC19" s="743" t="s">
        <v>41</v>
      </c>
      <c r="AD19" s="742">
        <v>141.4</v>
      </c>
      <c r="AE19" s="108">
        <v>0.8</v>
      </c>
      <c r="AF19" s="744" t="s">
        <v>41</v>
      </c>
      <c r="AG19" s="743" t="s">
        <v>41</v>
      </c>
    </row>
    <row r="20" spans="1:34" ht="14.5" customHeight="1">
      <c r="A20" s="739">
        <v>8</v>
      </c>
      <c r="B20" s="682">
        <v>81.3</v>
      </c>
      <c r="C20" s="734">
        <v>0.4</v>
      </c>
      <c r="D20" s="682">
        <v>101.4</v>
      </c>
      <c r="E20" s="734">
        <v>16.3</v>
      </c>
      <c r="F20" s="682">
        <v>87.9</v>
      </c>
      <c r="G20" s="734">
        <v>-1.3</v>
      </c>
      <c r="H20" s="682">
        <v>82.8</v>
      </c>
      <c r="I20" s="734">
        <v>-1.3</v>
      </c>
      <c r="J20" s="740">
        <v>77.099999999999994</v>
      </c>
      <c r="K20" s="734">
        <v>-2</v>
      </c>
      <c r="L20" s="741">
        <v>119.5</v>
      </c>
      <c r="M20" s="734">
        <v>27</v>
      </c>
      <c r="N20" s="741">
        <v>83.1</v>
      </c>
      <c r="O20" s="734">
        <v>-1</v>
      </c>
      <c r="P20" s="682">
        <v>74.8</v>
      </c>
      <c r="Q20" s="734">
        <v>-4.8</v>
      </c>
      <c r="R20" s="742">
        <v>82.5</v>
      </c>
      <c r="S20" s="108">
        <v>-1.7</v>
      </c>
      <c r="T20" s="743" t="s">
        <v>41</v>
      </c>
      <c r="U20" s="743" t="s">
        <v>41</v>
      </c>
      <c r="V20" s="742">
        <v>81.400000000000006</v>
      </c>
      <c r="W20" s="108">
        <v>0.2</v>
      </c>
      <c r="X20" s="744" t="s">
        <v>41</v>
      </c>
      <c r="Y20" s="745" t="s">
        <v>41</v>
      </c>
      <c r="Z20" s="742">
        <v>79.8</v>
      </c>
      <c r="AA20" s="108">
        <v>-1.4</v>
      </c>
      <c r="AB20" s="743" t="s">
        <v>41</v>
      </c>
      <c r="AC20" s="743" t="s">
        <v>41</v>
      </c>
      <c r="AD20" s="742">
        <v>78.7</v>
      </c>
      <c r="AE20" s="108">
        <v>0.5</v>
      </c>
      <c r="AF20" s="744" t="s">
        <v>41</v>
      </c>
      <c r="AG20" s="743" t="s">
        <v>41</v>
      </c>
    </row>
    <row r="21" spans="1:34" ht="14.5" customHeight="1">
      <c r="A21" s="739">
        <v>9</v>
      </c>
      <c r="B21" s="682">
        <v>78.599999999999994</v>
      </c>
      <c r="C21" s="734">
        <v>-1.8</v>
      </c>
      <c r="D21" s="682">
        <v>86.4</v>
      </c>
      <c r="E21" s="734">
        <v>-1.9</v>
      </c>
      <c r="F21" s="682">
        <v>83.8</v>
      </c>
      <c r="G21" s="734">
        <v>-0.6</v>
      </c>
      <c r="H21" s="682">
        <v>76.400000000000006</v>
      </c>
      <c r="I21" s="734">
        <v>-2.2000000000000002</v>
      </c>
      <c r="J21" s="740">
        <v>77.8</v>
      </c>
      <c r="K21" s="734">
        <v>-2.5</v>
      </c>
      <c r="L21" s="741">
        <v>111.2</v>
      </c>
      <c r="M21" s="734">
        <v>11.4</v>
      </c>
      <c r="N21" s="741">
        <v>80.599999999999994</v>
      </c>
      <c r="O21" s="734">
        <v>0.1</v>
      </c>
      <c r="P21" s="682">
        <v>72.900000000000006</v>
      </c>
      <c r="Q21" s="734">
        <v>1</v>
      </c>
      <c r="R21" s="742">
        <v>81.900000000000006</v>
      </c>
      <c r="S21" s="108">
        <v>-1.3</v>
      </c>
      <c r="T21" s="743" t="s">
        <v>41</v>
      </c>
      <c r="U21" s="743" t="s">
        <v>41</v>
      </c>
      <c r="V21" s="742">
        <v>80.3</v>
      </c>
      <c r="W21" s="108">
        <v>-0.1</v>
      </c>
      <c r="X21" s="744" t="s">
        <v>41</v>
      </c>
      <c r="Y21" s="745" t="s">
        <v>41</v>
      </c>
      <c r="Z21" s="742">
        <v>80.5</v>
      </c>
      <c r="AA21" s="108">
        <v>-0.7</v>
      </c>
      <c r="AB21" s="743" t="s">
        <v>41</v>
      </c>
      <c r="AC21" s="743" t="s">
        <v>41</v>
      </c>
      <c r="AD21" s="742">
        <v>78.7</v>
      </c>
      <c r="AE21" s="108">
        <v>0.1</v>
      </c>
      <c r="AF21" s="744" t="s">
        <v>41</v>
      </c>
      <c r="AG21" s="743" t="s">
        <v>41</v>
      </c>
    </row>
    <row r="22" spans="1:34" ht="14.5" customHeight="1">
      <c r="A22" s="739">
        <v>10</v>
      </c>
      <c r="B22" s="682">
        <v>77.099999999999994</v>
      </c>
      <c r="C22" s="734">
        <v>-2.2000000000000002</v>
      </c>
      <c r="D22" s="682">
        <v>80.3</v>
      </c>
      <c r="E22" s="734">
        <v>0</v>
      </c>
      <c r="F22" s="682">
        <v>85.3</v>
      </c>
      <c r="G22" s="734">
        <v>0.4</v>
      </c>
      <c r="H22" s="682">
        <v>77.099999999999994</v>
      </c>
      <c r="I22" s="734">
        <v>-5.3</v>
      </c>
      <c r="J22" s="740">
        <v>74.8</v>
      </c>
      <c r="K22" s="734">
        <v>-3.1</v>
      </c>
      <c r="L22" s="741">
        <v>96.2</v>
      </c>
      <c r="M22" s="734">
        <v>12.4</v>
      </c>
      <c r="N22" s="741">
        <v>82.5</v>
      </c>
      <c r="O22" s="734">
        <v>1.6</v>
      </c>
      <c r="P22" s="682">
        <v>73.8</v>
      </c>
      <c r="Q22" s="734">
        <v>-0.3</v>
      </c>
      <c r="R22" s="742">
        <v>81.900000000000006</v>
      </c>
      <c r="S22" s="108">
        <v>-0.8</v>
      </c>
      <c r="T22" s="743" t="s">
        <v>41</v>
      </c>
      <c r="U22" s="743" t="s">
        <v>41</v>
      </c>
      <c r="V22" s="742">
        <v>80.3</v>
      </c>
      <c r="W22" s="108">
        <v>0.4</v>
      </c>
      <c r="X22" s="744" t="s">
        <v>41</v>
      </c>
      <c r="Y22" s="745" t="s">
        <v>41</v>
      </c>
      <c r="Z22" s="742">
        <v>80.400000000000006</v>
      </c>
      <c r="AA22" s="108">
        <v>-0.5</v>
      </c>
      <c r="AB22" s="743" t="s">
        <v>41</v>
      </c>
      <c r="AC22" s="743" t="s">
        <v>41</v>
      </c>
      <c r="AD22" s="742">
        <v>78.8</v>
      </c>
      <c r="AE22" s="108">
        <v>0.4</v>
      </c>
      <c r="AF22" s="744" t="s">
        <v>41</v>
      </c>
      <c r="AG22" s="743" t="s">
        <v>41</v>
      </c>
    </row>
    <row r="23" spans="1:34" ht="14.5" customHeight="1">
      <c r="A23" s="739">
        <v>11</v>
      </c>
      <c r="B23" s="682">
        <v>81.8</v>
      </c>
      <c r="C23" s="734">
        <v>-1.4</v>
      </c>
      <c r="D23" s="682">
        <v>83.6</v>
      </c>
      <c r="E23" s="734">
        <v>-6.4</v>
      </c>
      <c r="F23" s="682">
        <v>90.3</v>
      </c>
      <c r="G23" s="734">
        <v>-0.4</v>
      </c>
      <c r="H23" s="682">
        <v>82.2</v>
      </c>
      <c r="I23" s="734">
        <v>1.6</v>
      </c>
      <c r="J23" s="740">
        <v>80.3</v>
      </c>
      <c r="K23" s="734">
        <v>-1</v>
      </c>
      <c r="L23" s="741">
        <v>101.9</v>
      </c>
      <c r="M23" s="734">
        <v>8.5</v>
      </c>
      <c r="N23" s="741">
        <v>88.4</v>
      </c>
      <c r="O23" s="734">
        <v>1.6</v>
      </c>
      <c r="P23" s="682">
        <v>85.6</v>
      </c>
      <c r="Q23" s="734">
        <v>9.9</v>
      </c>
      <c r="R23" s="742">
        <v>85.3</v>
      </c>
      <c r="S23" s="108">
        <v>-1.6</v>
      </c>
      <c r="T23" s="743" t="s">
        <v>41</v>
      </c>
      <c r="U23" s="743" t="s">
        <v>41</v>
      </c>
      <c r="V23" s="742">
        <v>85.5</v>
      </c>
      <c r="W23" s="108">
        <v>0.5</v>
      </c>
      <c r="X23" s="744" t="s">
        <v>41</v>
      </c>
      <c r="Y23" s="745" t="s">
        <v>41</v>
      </c>
      <c r="Z23" s="742">
        <v>83.4</v>
      </c>
      <c r="AA23" s="108">
        <v>-1.2</v>
      </c>
      <c r="AB23" s="743" t="s">
        <v>41</v>
      </c>
      <c r="AC23" s="743" t="s">
        <v>41</v>
      </c>
      <c r="AD23" s="742">
        <v>84.3</v>
      </c>
      <c r="AE23" s="108">
        <v>0.8</v>
      </c>
      <c r="AF23" s="744" t="s">
        <v>41</v>
      </c>
      <c r="AG23" s="743" t="s">
        <v>41</v>
      </c>
    </row>
    <row r="24" spans="1:34" ht="14.5" customHeight="1">
      <c r="A24" s="739">
        <v>12</v>
      </c>
      <c r="B24" s="682">
        <v>157.6</v>
      </c>
      <c r="C24" s="734">
        <v>-11.1</v>
      </c>
      <c r="D24" s="682">
        <v>169.1</v>
      </c>
      <c r="E24" s="734">
        <v>-3.6</v>
      </c>
      <c r="F24" s="682">
        <v>198</v>
      </c>
      <c r="G24" s="734">
        <v>-0.4</v>
      </c>
      <c r="H24" s="682">
        <v>134.9</v>
      </c>
      <c r="I24" s="734">
        <v>-19.600000000000001</v>
      </c>
      <c r="J24" s="740">
        <v>160.80000000000001</v>
      </c>
      <c r="K24" s="734">
        <v>-10.1</v>
      </c>
      <c r="L24" s="741">
        <v>212.8</v>
      </c>
      <c r="M24" s="734">
        <v>13.3</v>
      </c>
      <c r="N24" s="741">
        <v>204.5</v>
      </c>
      <c r="O24" s="734">
        <v>1.9</v>
      </c>
      <c r="P24" s="682">
        <v>119.3</v>
      </c>
      <c r="Q24" s="734">
        <v>-14.8</v>
      </c>
      <c r="R24" s="742">
        <v>172.2</v>
      </c>
      <c r="S24" s="108">
        <v>-0.1</v>
      </c>
      <c r="T24" s="743" t="s">
        <v>41</v>
      </c>
      <c r="U24" s="743" t="s">
        <v>41</v>
      </c>
      <c r="V24" s="742">
        <v>190.6</v>
      </c>
      <c r="W24" s="108">
        <v>1.6</v>
      </c>
      <c r="X24" s="744" t="s">
        <v>41</v>
      </c>
      <c r="Y24" s="745" t="s">
        <v>41</v>
      </c>
      <c r="Z24" s="742">
        <v>180.3</v>
      </c>
      <c r="AA24" s="108">
        <v>-0.1</v>
      </c>
      <c r="AB24" s="743" t="s">
        <v>41</v>
      </c>
      <c r="AC24" s="743" t="s">
        <v>41</v>
      </c>
      <c r="AD24" s="742">
        <v>197.3</v>
      </c>
      <c r="AE24" s="108">
        <v>1.8</v>
      </c>
      <c r="AF24" s="744" t="s">
        <v>41</v>
      </c>
      <c r="AG24" s="743" t="s">
        <v>41</v>
      </c>
    </row>
    <row r="25" spans="1:34" ht="14.5" customHeight="1">
      <c r="A25" s="739" t="s">
        <v>695</v>
      </c>
      <c r="B25" s="682">
        <v>77.3</v>
      </c>
      <c r="C25" s="734">
        <v>2.5</v>
      </c>
      <c r="D25" s="682">
        <v>82.9</v>
      </c>
      <c r="E25" s="734">
        <v>-0.8</v>
      </c>
      <c r="F25" s="682">
        <v>87.6</v>
      </c>
      <c r="G25" s="734">
        <v>7.9</v>
      </c>
      <c r="H25" s="682">
        <v>73</v>
      </c>
      <c r="I25" s="734">
        <v>-4.0999999999999996</v>
      </c>
      <c r="J25" s="740">
        <v>75.2</v>
      </c>
      <c r="K25" s="734">
        <v>4</v>
      </c>
      <c r="L25" s="741">
        <v>100.1</v>
      </c>
      <c r="M25" s="734">
        <v>17.2</v>
      </c>
      <c r="N25" s="741">
        <v>86</v>
      </c>
      <c r="O25" s="734">
        <v>10.5</v>
      </c>
      <c r="P25" s="682">
        <v>70.099999999999994</v>
      </c>
      <c r="Q25" s="734">
        <v>0.3</v>
      </c>
      <c r="R25" s="742" t="s">
        <v>903</v>
      </c>
      <c r="S25" s="746" t="s">
        <v>904</v>
      </c>
      <c r="T25" s="743" t="s">
        <v>41</v>
      </c>
      <c r="U25" s="743" t="s">
        <v>41</v>
      </c>
      <c r="V25" s="742" t="s">
        <v>905</v>
      </c>
      <c r="W25" s="746" t="s">
        <v>906</v>
      </c>
      <c r="X25" s="744" t="s">
        <v>41</v>
      </c>
      <c r="Y25" s="745" t="s">
        <v>41</v>
      </c>
      <c r="Z25" s="742" t="s">
        <v>907</v>
      </c>
      <c r="AA25" s="746" t="s">
        <v>908</v>
      </c>
      <c r="AB25" s="743" t="s">
        <v>41</v>
      </c>
      <c r="AC25" s="743" t="s">
        <v>41</v>
      </c>
      <c r="AD25" s="742" t="s">
        <v>909</v>
      </c>
      <c r="AE25" s="746" t="s">
        <v>910</v>
      </c>
      <c r="AF25" s="744" t="s">
        <v>41</v>
      </c>
      <c r="AG25" s="743" t="s">
        <v>41</v>
      </c>
      <c r="AH25" s="747"/>
    </row>
    <row r="26" spans="1:34" ht="14.5" customHeight="1">
      <c r="A26" s="739">
        <v>2</v>
      </c>
      <c r="B26" s="682">
        <v>76.400000000000006</v>
      </c>
      <c r="C26" s="734">
        <v>-0.7</v>
      </c>
      <c r="D26" s="682">
        <v>84.2</v>
      </c>
      <c r="E26" s="734">
        <v>-8.4</v>
      </c>
      <c r="F26" s="682">
        <v>86.5</v>
      </c>
      <c r="G26" s="734">
        <v>4.5</v>
      </c>
      <c r="H26" s="682">
        <v>73.5</v>
      </c>
      <c r="I26" s="734">
        <v>0</v>
      </c>
      <c r="J26" s="740">
        <v>75.400000000000006</v>
      </c>
      <c r="K26" s="734">
        <v>-0.4</v>
      </c>
      <c r="L26" s="741">
        <v>104</v>
      </c>
      <c r="M26" s="734">
        <v>-1.4</v>
      </c>
      <c r="N26" s="741">
        <v>84.2</v>
      </c>
      <c r="O26" s="734">
        <v>5.6</v>
      </c>
      <c r="P26" s="682">
        <v>70.2</v>
      </c>
      <c r="Q26" s="734">
        <v>0.7</v>
      </c>
      <c r="R26" s="742">
        <v>82.1</v>
      </c>
      <c r="S26" s="748">
        <v>2</v>
      </c>
      <c r="T26" s="743" t="s">
        <v>41</v>
      </c>
      <c r="U26" s="743" t="s">
        <v>41</v>
      </c>
      <c r="V26" s="742">
        <v>80.3</v>
      </c>
      <c r="W26" s="748">
        <v>2.9</v>
      </c>
      <c r="X26" s="744" t="s">
        <v>41</v>
      </c>
      <c r="Y26" s="745" t="s">
        <v>41</v>
      </c>
      <c r="Z26" s="742">
        <v>80.8</v>
      </c>
      <c r="AA26" s="748">
        <v>2.7</v>
      </c>
      <c r="AB26" s="743" t="s">
        <v>41</v>
      </c>
      <c r="AC26" s="743" t="s">
        <v>41</v>
      </c>
      <c r="AD26" s="742">
        <v>78.7</v>
      </c>
      <c r="AE26" s="748">
        <v>3.6</v>
      </c>
      <c r="AF26" s="744" t="s">
        <v>41</v>
      </c>
      <c r="AG26" s="743" t="s">
        <v>41</v>
      </c>
    </row>
    <row r="27" spans="1:34" ht="8.25" customHeight="1">
      <c r="A27" s="749"/>
      <c r="B27" s="705"/>
      <c r="C27" s="705"/>
      <c r="D27" s="705"/>
      <c r="E27" s="705"/>
      <c r="F27" s="750"/>
      <c r="G27" s="750"/>
      <c r="H27" s="750"/>
      <c r="I27" s="751"/>
      <c r="J27" s="752"/>
      <c r="K27" s="701"/>
      <c r="L27" s="701"/>
      <c r="M27" s="701"/>
      <c r="N27" s="701"/>
      <c r="O27" s="701"/>
      <c r="P27" s="701"/>
      <c r="Q27" s="753"/>
      <c r="R27" s="754"/>
      <c r="S27" s="754"/>
      <c r="T27" s="754"/>
      <c r="U27" s="754"/>
      <c r="V27" s="754"/>
      <c r="W27" s="754"/>
      <c r="X27" s="754"/>
      <c r="Y27" s="755"/>
      <c r="Z27" s="754"/>
      <c r="AA27" s="754"/>
      <c r="AB27" s="754"/>
      <c r="AC27" s="754"/>
      <c r="AD27" s="754"/>
      <c r="AE27" s="754"/>
      <c r="AF27" s="754"/>
      <c r="AG27" s="754"/>
    </row>
    <row r="28" spans="1:34">
      <c r="A28" s="756"/>
      <c r="B28" s="757"/>
      <c r="C28" s="757"/>
      <c r="D28" s="758"/>
      <c r="J28" s="757"/>
      <c r="K28" s="756"/>
      <c r="Q28" s="665"/>
    </row>
    <row r="29" spans="1:34">
      <c r="A29" s="759" t="s">
        <v>479</v>
      </c>
      <c r="B29" s="665" t="s">
        <v>480</v>
      </c>
      <c r="C29" s="760"/>
      <c r="D29" s="760"/>
      <c r="E29" s="760"/>
      <c r="F29" s="760"/>
      <c r="G29" s="760"/>
      <c r="H29" s="760"/>
      <c r="I29" s="760"/>
      <c r="J29" s="760"/>
      <c r="K29" s="761"/>
      <c r="L29" s="761"/>
      <c r="M29" s="761"/>
      <c r="N29" s="99"/>
      <c r="O29" s="99"/>
      <c r="P29" s="761"/>
      <c r="Q29" s="665"/>
    </row>
    <row r="30" spans="1:34">
      <c r="E30" s="665"/>
      <c r="F30" s="665"/>
      <c r="J30" s="761"/>
      <c r="K30" s="761"/>
      <c r="M30" s="761"/>
      <c r="N30" s="761"/>
      <c r="O30" s="761"/>
      <c r="Q30" s="665"/>
    </row>
    <row r="31" spans="1:34">
      <c r="E31" s="665"/>
      <c r="F31" s="665"/>
      <c r="J31" s="99"/>
      <c r="K31" s="99"/>
      <c r="L31" s="761"/>
      <c r="M31" s="761"/>
      <c r="N31" s="761"/>
      <c r="O31" s="761"/>
    </row>
    <row r="32" spans="1:34">
      <c r="D32" s="761"/>
      <c r="E32" s="761"/>
      <c r="F32" s="665"/>
      <c r="G32" s="761"/>
      <c r="H32" s="761"/>
      <c r="I32" s="727"/>
      <c r="J32" s="761"/>
      <c r="K32" s="761"/>
      <c r="O32" s="722"/>
      <c r="Q32" s="665"/>
    </row>
    <row r="33" spans="5:15">
      <c r="E33" s="665"/>
      <c r="F33" s="665"/>
      <c r="N33" s="727"/>
      <c r="O33" s="727"/>
    </row>
    <row r="34" spans="5:15">
      <c r="E34" s="665"/>
      <c r="F34" s="665"/>
      <c r="N34" s="727"/>
      <c r="O34" s="727"/>
    </row>
  </sheetData>
  <mergeCells count="24">
    <mergeCell ref="K2:M2"/>
    <mergeCell ref="A3:A6"/>
    <mergeCell ref="B3:Q3"/>
    <mergeCell ref="R3:AG3"/>
    <mergeCell ref="B4:C4"/>
    <mergeCell ref="D4:E4"/>
    <mergeCell ref="F4:G4"/>
    <mergeCell ref="H4:I4"/>
    <mergeCell ref="J4:K4"/>
    <mergeCell ref="L4:M4"/>
    <mergeCell ref="Z4:AA4"/>
    <mergeCell ref="AB4:AC4"/>
    <mergeCell ref="AD4:AE4"/>
    <mergeCell ref="AF4:AG4"/>
    <mergeCell ref="B7:I7"/>
    <mergeCell ref="J7:Q7"/>
    <mergeCell ref="R7:Y7"/>
    <mergeCell ref="Z7:AG7"/>
    <mergeCell ref="N4:O4"/>
    <mergeCell ref="P4:Q4"/>
    <mergeCell ref="R4:S4"/>
    <mergeCell ref="T4:U4"/>
    <mergeCell ref="V4:W4"/>
    <mergeCell ref="X4:Y4"/>
  </mergeCells>
  <phoneticPr fontId="3"/>
  <pageMargins left="0.70866141732283472" right="0.55118110236220474" top="0.74803149606299213" bottom="0.74803149606299213" header="0.31496062992125984" footer="0.31496062992125984"/>
  <pageSetup paperSize="9" scale="84" fitToWidth="2" orientation="landscape" r:id="rId1"/>
  <colBreaks count="1" manualBreakCount="1">
    <brk id="17" max="31"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F00"/>
    <pageSetUpPr fitToPage="1"/>
  </sheetPr>
  <dimension ref="A1:Y46"/>
  <sheetViews>
    <sheetView view="pageBreakPreview" zoomScaleNormal="100" zoomScaleSheetLayoutView="100" workbookViewId="0">
      <selection sqref="A1:XFD1048576"/>
    </sheetView>
  </sheetViews>
  <sheetFormatPr defaultRowHeight="13"/>
  <cols>
    <col min="1" max="1" width="10.453125" style="727" customWidth="1"/>
    <col min="2" max="2" width="9.6328125" style="727" customWidth="1"/>
    <col min="3" max="4" width="9.08984375" style="665" customWidth="1"/>
    <col min="5" max="5" width="9.90625" style="665" customWidth="1"/>
    <col min="6" max="6" width="9.08984375" style="665" customWidth="1"/>
    <col min="7" max="7" width="9.90625" style="665" customWidth="1"/>
    <col min="8" max="8" width="9.08984375" style="665" customWidth="1"/>
    <col min="9" max="9" width="9.90625" style="665" customWidth="1"/>
    <col min="10" max="10" width="9.08984375" style="665" customWidth="1"/>
    <col min="11" max="12" width="8.7265625" style="665"/>
    <col min="13" max="13" width="9.36328125" style="727" customWidth="1"/>
    <col min="14" max="14" width="9" style="710" customWidth="1"/>
    <col min="15" max="15" width="8.7265625" style="710"/>
    <col min="16" max="16" width="8.7265625" style="757"/>
    <col min="17" max="18" width="8.7265625" style="710"/>
    <col min="19" max="19" width="10.36328125" style="757" customWidth="1"/>
    <col min="20" max="21" width="8.7265625" style="665"/>
    <col min="22" max="22" width="8.7265625" style="757"/>
    <col min="23" max="23" width="10.1796875" style="665" customWidth="1"/>
    <col min="24" max="24" width="8.7265625" style="665"/>
    <col min="25" max="25" width="8.7265625" style="776"/>
  </cols>
  <sheetData>
    <row r="1" spans="1:25" ht="19">
      <c r="A1" s="1314" t="s">
        <v>728</v>
      </c>
      <c r="B1" s="1314"/>
      <c r="C1" s="1314"/>
      <c r="D1" s="1314"/>
      <c r="E1" s="1314"/>
      <c r="F1" s="1314"/>
      <c r="G1" s="1314"/>
      <c r="H1" s="1314"/>
      <c r="I1" s="1314"/>
      <c r="J1" s="1314"/>
      <c r="K1" s="1314"/>
      <c r="L1" s="1314"/>
      <c r="M1" s="1314"/>
      <c r="N1" s="1314"/>
      <c r="O1" s="1314"/>
      <c r="P1" s="1314"/>
      <c r="Q1" s="1314"/>
      <c r="R1" s="1314"/>
      <c r="S1" s="1314"/>
      <c r="T1" s="1314"/>
      <c r="U1" s="1314"/>
      <c r="V1" s="1314"/>
      <c r="W1" s="1314"/>
      <c r="X1" s="1314"/>
      <c r="Y1" s="1314"/>
    </row>
    <row r="2" spans="1:25" ht="13.5" customHeight="1">
      <c r="A2" s="762"/>
      <c r="B2" s="762"/>
      <c r="C2" s="762"/>
      <c r="D2" s="762"/>
      <c r="E2" s="762"/>
      <c r="F2" s="762"/>
      <c r="G2" s="762"/>
      <c r="H2" s="762"/>
      <c r="I2" s="762"/>
      <c r="J2" s="762"/>
      <c r="K2" s="762"/>
      <c r="L2" s="762"/>
      <c r="M2" s="762"/>
      <c r="N2" s="762"/>
      <c r="O2" s="762"/>
      <c r="P2" s="762"/>
      <c r="Q2" s="762"/>
      <c r="R2" s="762"/>
      <c r="S2" s="762"/>
      <c r="T2" s="762"/>
      <c r="U2" s="762"/>
      <c r="V2" s="762"/>
      <c r="W2" s="762"/>
      <c r="X2" s="762"/>
      <c r="Y2" s="762"/>
    </row>
    <row r="3" spans="1:25" ht="17" thickBot="1">
      <c r="A3" s="668"/>
      <c r="B3" s="668"/>
      <c r="C3" s="668"/>
      <c r="D3" s="668"/>
      <c r="E3" s="763"/>
      <c r="F3" s="763"/>
      <c r="G3" s="668"/>
      <c r="H3" s="668"/>
      <c r="I3" s="668"/>
      <c r="J3" s="668"/>
      <c r="K3" s="668"/>
      <c r="L3" s="668"/>
      <c r="M3" s="764" t="s">
        <v>481</v>
      </c>
      <c r="N3" s="765"/>
      <c r="O3" s="765"/>
      <c r="P3" s="766"/>
      <c r="Q3" s="767"/>
      <c r="R3" s="767"/>
      <c r="S3" s="766"/>
      <c r="T3" s="668"/>
      <c r="U3" s="668"/>
      <c r="V3" s="768"/>
      <c r="W3" s="769"/>
      <c r="X3" s="1315" t="s">
        <v>482</v>
      </c>
      <c r="Y3" s="1315"/>
    </row>
    <row r="4" spans="1:25" ht="13.5" thickTop="1">
      <c r="A4" s="1274" t="s">
        <v>483</v>
      </c>
      <c r="B4" s="1316" t="s">
        <v>484</v>
      </c>
      <c r="C4" s="1317"/>
      <c r="D4" s="1317"/>
      <c r="E4" s="1317"/>
      <c r="F4" s="1317"/>
      <c r="G4" s="1317"/>
      <c r="H4" s="1317"/>
      <c r="I4" s="1317"/>
      <c r="J4" s="1317"/>
      <c r="K4" s="1317"/>
      <c r="L4" s="1317"/>
      <c r="M4" s="1318"/>
      <c r="N4" s="1316" t="s">
        <v>485</v>
      </c>
      <c r="O4" s="1317"/>
      <c r="P4" s="1317"/>
      <c r="Q4" s="1317"/>
      <c r="R4" s="1317"/>
      <c r="S4" s="1317"/>
      <c r="T4" s="1317"/>
      <c r="U4" s="1317"/>
      <c r="V4" s="1317"/>
      <c r="W4" s="1317"/>
      <c r="X4" s="1317"/>
      <c r="Y4" s="1317"/>
    </row>
    <row r="5" spans="1:25">
      <c r="A5" s="1274"/>
      <c r="B5" s="1279" t="s">
        <v>448</v>
      </c>
      <c r="C5" s="1280"/>
      <c r="D5" s="1281"/>
      <c r="E5" s="1279" t="s">
        <v>449</v>
      </c>
      <c r="F5" s="1280"/>
      <c r="G5" s="1281"/>
      <c r="H5" s="1279" t="s">
        <v>450</v>
      </c>
      <c r="I5" s="1280"/>
      <c r="J5" s="1281"/>
      <c r="K5" s="1279" t="s">
        <v>486</v>
      </c>
      <c r="L5" s="1280"/>
      <c r="M5" s="1280"/>
      <c r="N5" s="1279" t="s">
        <v>448</v>
      </c>
      <c r="O5" s="1280"/>
      <c r="P5" s="1281"/>
      <c r="Q5" s="1279" t="s">
        <v>449</v>
      </c>
      <c r="R5" s="1280"/>
      <c r="S5" s="1281"/>
      <c r="T5" s="1279" t="s">
        <v>450</v>
      </c>
      <c r="U5" s="1280"/>
      <c r="V5" s="1281"/>
      <c r="W5" s="1279" t="s">
        <v>486</v>
      </c>
      <c r="X5" s="1280"/>
      <c r="Y5" s="1280"/>
    </row>
    <row r="6" spans="1:25">
      <c r="A6" s="1274"/>
      <c r="B6" s="1282"/>
      <c r="C6" s="1283"/>
      <c r="D6" s="1284"/>
      <c r="E6" s="1282"/>
      <c r="F6" s="1283"/>
      <c r="G6" s="1284"/>
      <c r="H6" s="1282"/>
      <c r="I6" s="1283"/>
      <c r="J6" s="1284"/>
      <c r="K6" s="1282"/>
      <c r="L6" s="1283"/>
      <c r="M6" s="1283"/>
      <c r="N6" s="1282"/>
      <c r="O6" s="1283"/>
      <c r="P6" s="1284"/>
      <c r="Q6" s="1282"/>
      <c r="R6" s="1283"/>
      <c r="S6" s="1284"/>
      <c r="T6" s="1282"/>
      <c r="U6" s="1283"/>
      <c r="V6" s="1284"/>
      <c r="W6" s="1282"/>
      <c r="X6" s="1283"/>
      <c r="Y6" s="1283"/>
    </row>
    <row r="7" spans="1:25">
      <c r="A7" s="1274"/>
      <c r="B7" s="1302" t="s">
        <v>487</v>
      </c>
      <c r="C7" s="770"/>
      <c r="D7" s="110"/>
      <c r="E7" s="1319" t="s">
        <v>488</v>
      </c>
      <c r="F7" s="771"/>
      <c r="G7" s="110"/>
      <c r="H7" s="1302" t="s">
        <v>487</v>
      </c>
      <c r="I7" s="770"/>
      <c r="J7" s="110"/>
      <c r="K7" s="1302" t="s">
        <v>487</v>
      </c>
      <c r="L7" s="770"/>
      <c r="M7" s="110"/>
      <c r="N7" s="1312" t="s">
        <v>488</v>
      </c>
      <c r="O7" s="772"/>
      <c r="P7" s="111"/>
      <c r="Q7" s="1312" t="s">
        <v>488</v>
      </c>
      <c r="R7" s="772"/>
      <c r="S7" s="111"/>
      <c r="T7" s="1302" t="s">
        <v>488</v>
      </c>
      <c r="U7" s="770"/>
      <c r="V7" s="111"/>
      <c r="W7" s="1302" t="s">
        <v>488</v>
      </c>
      <c r="X7" s="770"/>
      <c r="Y7" s="773"/>
    </row>
    <row r="8" spans="1:25">
      <c r="A8" s="1274"/>
      <c r="B8" s="1303"/>
      <c r="C8" s="1300" t="s">
        <v>489</v>
      </c>
      <c r="D8" s="1304" t="s">
        <v>490</v>
      </c>
      <c r="E8" s="1320"/>
      <c r="F8" s="1306" t="s">
        <v>489</v>
      </c>
      <c r="G8" s="1304" t="s">
        <v>490</v>
      </c>
      <c r="H8" s="1303"/>
      <c r="I8" s="1300" t="s">
        <v>489</v>
      </c>
      <c r="J8" s="1304" t="s">
        <v>490</v>
      </c>
      <c r="K8" s="1303"/>
      <c r="L8" s="1300" t="s">
        <v>489</v>
      </c>
      <c r="M8" s="1310" t="s">
        <v>490</v>
      </c>
      <c r="N8" s="1313"/>
      <c r="O8" s="1308" t="s">
        <v>489</v>
      </c>
      <c r="P8" s="1298" t="s">
        <v>490</v>
      </c>
      <c r="Q8" s="1313"/>
      <c r="R8" s="1308" t="s">
        <v>489</v>
      </c>
      <c r="S8" s="1298" t="s">
        <v>490</v>
      </c>
      <c r="T8" s="1303"/>
      <c r="U8" s="1300" t="s">
        <v>489</v>
      </c>
      <c r="V8" s="1298" t="s">
        <v>490</v>
      </c>
      <c r="W8" s="1303"/>
      <c r="X8" s="1300" t="s">
        <v>489</v>
      </c>
      <c r="Y8" s="1296" t="s">
        <v>490</v>
      </c>
    </row>
    <row r="9" spans="1:25">
      <c r="A9" s="1275"/>
      <c r="B9" s="244" t="s">
        <v>491</v>
      </c>
      <c r="C9" s="1301"/>
      <c r="D9" s="1305"/>
      <c r="E9" s="112" t="s">
        <v>491</v>
      </c>
      <c r="F9" s="1307"/>
      <c r="G9" s="1305"/>
      <c r="H9" s="244" t="s">
        <v>491</v>
      </c>
      <c r="I9" s="1301"/>
      <c r="J9" s="1305"/>
      <c r="K9" s="244" t="s">
        <v>491</v>
      </c>
      <c r="L9" s="1301"/>
      <c r="M9" s="1311"/>
      <c r="N9" s="247" t="s">
        <v>491</v>
      </c>
      <c r="O9" s="1309"/>
      <c r="P9" s="1299"/>
      <c r="Q9" s="247" t="s">
        <v>491</v>
      </c>
      <c r="R9" s="1309"/>
      <c r="S9" s="1299"/>
      <c r="T9" s="244" t="s">
        <v>491</v>
      </c>
      <c r="U9" s="1301"/>
      <c r="V9" s="1299"/>
      <c r="W9" s="244" t="s">
        <v>491</v>
      </c>
      <c r="X9" s="1301"/>
      <c r="Y9" s="1297"/>
    </row>
    <row r="10" spans="1:25" ht="14">
      <c r="A10" s="774"/>
      <c r="B10" s="1265" t="s">
        <v>457</v>
      </c>
      <c r="C10" s="1266"/>
      <c r="D10" s="1266"/>
      <c r="E10" s="1266"/>
      <c r="F10" s="1266"/>
      <c r="G10" s="1266"/>
      <c r="H10" s="1266"/>
      <c r="I10" s="1266"/>
      <c r="J10" s="1266"/>
      <c r="K10" s="1266"/>
      <c r="L10" s="1266"/>
      <c r="M10" s="1267"/>
      <c r="N10" s="1265" t="s">
        <v>457</v>
      </c>
      <c r="O10" s="1266"/>
      <c r="P10" s="1266"/>
      <c r="Q10" s="1266"/>
      <c r="R10" s="1266"/>
      <c r="S10" s="1266"/>
      <c r="T10" s="1266"/>
      <c r="U10" s="1266"/>
      <c r="V10" s="1266"/>
      <c r="W10" s="1266"/>
      <c r="X10" s="1266"/>
      <c r="Y10" s="1266"/>
    </row>
    <row r="11" spans="1:25" s="665" customFormat="1" ht="14">
      <c r="A11" s="739" t="s">
        <v>751</v>
      </c>
      <c r="B11" s="113">
        <v>249135</v>
      </c>
      <c r="C11" s="113">
        <v>77864</v>
      </c>
      <c r="D11" s="114">
        <v>31.3</v>
      </c>
      <c r="E11" s="113">
        <v>17171</v>
      </c>
      <c r="F11" s="113">
        <v>367</v>
      </c>
      <c r="G11" s="114">
        <v>2.1</v>
      </c>
      <c r="H11" s="113">
        <v>39065</v>
      </c>
      <c r="I11" s="113">
        <v>4729</v>
      </c>
      <c r="J11" s="114">
        <v>12.1</v>
      </c>
      <c r="K11" s="115">
        <v>40571</v>
      </c>
      <c r="L11" s="115">
        <v>21101</v>
      </c>
      <c r="M11" s="116">
        <v>52</v>
      </c>
      <c r="N11" s="176">
        <v>51053</v>
      </c>
      <c r="O11" s="117">
        <v>16158</v>
      </c>
      <c r="P11" s="118">
        <v>31.6</v>
      </c>
      <c r="Q11" s="117">
        <v>2546</v>
      </c>
      <c r="R11" s="117">
        <v>143</v>
      </c>
      <c r="S11" s="118">
        <v>5.6</v>
      </c>
      <c r="T11" s="117">
        <v>7625</v>
      </c>
      <c r="U11" s="117">
        <v>1007</v>
      </c>
      <c r="V11" s="118">
        <v>13.2</v>
      </c>
      <c r="W11" s="117">
        <v>9365</v>
      </c>
      <c r="X11" s="117">
        <v>4276</v>
      </c>
      <c r="Y11" s="118">
        <v>45.7</v>
      </c>
    </row>
    <row r="12" spans="1:25" s="665" customFormat="1" ht="14">
      <c r="A12" s="739">
        <v>3</v>
      </c>
      <c r="B12" s="113">
        <v>247169</v>
      </c>
      <c r="C12" s="113">
        <v>76082</v>
      </c>
      <c r="D12" s="114">
        <v>30.8</v>
      </c>
      <c r="E12" s="113">
        <v>17532</v>
      </c>
      <c r="F12" s="113">
        <v>329</v>
      </c>
      <c r="G12" s="114">
        <v>1.9</v>
      </c>
      <c r="H12" s="113">
        <v>39410</v>
      </c>
      <c r="I12" s="113">
        <v>4676</v>
      </c>
      <c r="J12" s="114">
        <v>11.9</v>
      </c>
      <c r="K12" s="115">
        <v>39864</v>
      </c>
      <c r="L12" s="115">
        <v>19412</v>
      </c>
      <c r="M12" s="116">
        <v>48.7</v>
      </c>
      <c r="N12" s="176">
        <v>50856</v>
      </c>
      <c r="O12" s="117">
        <v>16024</v>
      </c>
      <c r="P12" s="118">
        <v>31.5</v>
      </c>
      <c r="Q12" s="117">
        <v>2543</v>
      </c>
      <c r="R12" s="117">
        <v>138</v>
      </c>
      <c r="S12" s="118">
        <v>5.4</v>
      </c>
      <c r="T12" s="117">
        <v>7612</v>
      </c>
      <c r="U12" s="117">
        <v>1007</v>
      </c>
      <c r="V12" s="118">
        <v>13.2</v>
      </c>
      <c r="W12" s="117">
        <v>9357</v>
      </c>
      <c r="X12" s="117">
        <v>4258</v>
      </c>
      <c r="Y12" s="118">
        <v>45.5</v>
      </c>
    </row>
    <row r="13" spans="1:25" s="665" customFormat="1" ht="14">
      <c r="A13" s="739">
        <v>4</v>
      </c>
      <c r="B13" s="113">
        <v>251254</v>
      </c>
      <c r="C13" s="113">
        <v>76848</v>
      </c>
      <c r="D13" s="114">
        <v>30.6</v>
      </c>
      <c r="E13" s="113">
        <v>17788</v>
      </c>
      <c r="F13" s="113">
        <v>379</v>
      </c>
      <c r="G13" s="114">
        <v>2.1</v>
      </c>
      <c r="H13" s="113">
        <v>40138</v>
      </c>
      <c r="I13" s="113">
        <v>4937</v>
      </c>
      <c r="J13" s="114">
        <v>12.3</v>
      </c>
      <c r="K13" s="115">
        <v>40092</v>
      </c>
      <c r="L13" s="115">
        <v>19446</v>
      </c>
      <c r="M13" s="116">
        <v>48.5</v>
      </c>
      <c r="N13" s="176">
        <v>51481</v>
      </c>
      <c r="O13" s="117">
        <v>15978</v>
      </c>
      <c r="P13" s="118">
        <v>31</v>
      </c>
      <c r="Q13" s="117">
        <v>2583</v>
      </c>
      <c r="R13" s="117">
        <v>135</v>
      </c>
      <c r="S13" s="118">
        <v>5.2</v>
      </c>
      <c r="T13" s="117">
        <v>7698</v>
      </c>
      <c r="U13" s="117">
        <v>1006</v>
      </c>
      <c r="V13" s="118">
        <v>13.1</v>
      </c>
      <c r="W13" s="117">
        <v>9392</v>
      </c>
      <c r="X13" s="117">
        <v>4198</v>
      </c>
      <c r="Y13" s="118">
        <v>44.7</v>
      </c>
    </row>
    <row r="14" spans="1:25" s="665" customFormat="1" ht="14">
      <c r="A14" s="739">
        <v>5</v>
      </c>
      <c r="B14" s="113">
        <v>250162</v>
      </c>
      <c r="C14" s="113">
        <v>78348</v>
      </c>
      <c r="D14" s="114">
        <v>31.3</v>
      </c>
      <c r="E14" s="113">
        <v>17234</v>
      </c>
      <c r="F14" s="113">
        <v>396</v>
      </c>
      <c r="G14" s="114">
        <v>2.2999999999999998</v>
      </c>
      <c r="H14" s="113">
        <v>39263</v>
      </c>
      <c r="I14" s="113">
        <v>4824</v>
      </c>
      <c r="J14" s="114">
        <v>12.3</v>
      </c>
      <c r="K14" s="115">
        <v>39941</v>
      </c>
      <c r="L14" s="115">
        <v>20205</v>
      </c>
      <c r="M14" s="116">
        <v>50.6</v>
      </c>
      <c r="N14" s="176">
        <v>51673</v>
      </c>
      <c r="O14" s="117">
        <v>16044</v>
      </c>
      <c r="P14" s="118">
        <v>31</v>
      </c>
      <c r="Q14" s="117">
        <v>2592</v>
      </c>
      <c r="R14" s="117">
        <v>132</v>
      </c>
      <c r="S14" s="118">
        <v>5.0999999999999996</v>
      </c>
      <c r="T14" s="117">
        <v>7699</v>
      </c>
      <c r="U14" s="117">
        <v>999</v>
      </c>
      <c r="V14" s="118">
        <v>13</v>
      </c>
      <c r="W14" s="117">
        <v>9403</v>
      </c>
      <c r="X14" s="117">
        <v>4192</v>
      </c>
      <c r="Y14" s="118">
        <v>44.6</v>
      </c>
    </row>
    <row r="15" spans="1:25" s="665" customFormat="1" ht="14">
      <c r="A15" s="739">
        <v>6</v>
      </c>
      <c r="B15" s="113">
        <v>250221</v>
      </c>
      <c r="C15" s="113">
        <v>77802</v>
      </c>
      <c r="D15" s="114">
        <v>31.1</v>
      </c>
      <c r="E15" s="113">
        <v>17387</v>
      </c>
      <c r="F15" s="113">
        <v>378</v>
      </c>
      <c r="G15" s="114">
        <v>2.2000000000000002</v>
      </c>
      <c r="H15" s="113">
        <v>38571</v>
      </c>
      <c r="I15" s="113">
        <v>4703</v>
      </c>
      <c r="J15" s="114">
        <v>12.2</v>
      </c>
      <c r="K15" s="115">
        <v>39836</v>
      </c>
      <c r="L15" s="115">
        <v>19794</v>
      </c>
      <c r="M15" s="116">
        <v>49.7</v>
      </c>
      <c r="N15" s="176">
        <v>51759</v>
      </c>
      <c r="O15" s="117">
        <v>16163</v>
      </c>
      <c r="P15" s="118">
        <v>31.2</v>
      </c>
      <c r="Q15" s="117">
        <v>2595</v>
      </c>
      <c r="R15" s="117">
        <v>133</v>
      </c>
      <c r="S15" s="118">
        <v>5.0999999999999996</v>
      </c>
      <c r="T15" s="117">
        <v>7703</v>
      </c>
      <c r="U15" s="117">
        <v>997</v>
      </c>
      <c r="V15" s="118">
        <v>12.9</v>
      </c>
      <c r="W15" s="117">
        <v>9413</v>
      </c>
      <c r="X15" s="117">
        <v>4205</v>
      </c>
      <c r="Y15" s="118">
        <v>44.7</v>
      </c>
    </row>
    <row r="16" spans="1:25" s="665" customFormat="1" ht="14">
      <c r="A16" s="739">
        <v>7</v>
      </c>
      <c r="B16" s="113">
        <v>251638</v>
      </c>
      <c r="C16" s="113">
        <v>76050</v>
      </c>
      <c r="D16" s="114">
        <v>30.2</v>
      </c>
      <c r="E16" s="113">
        <v>17378</v>
      </c>
      <c r="F16" s="113">
        <v>459</v>
      </c>
      <c r="G16" s="114">
        <v>2.6</v>
      </c>
      <c r="H16" s="113">
        <v>39072</v>
      </c>
      <c r="I16" s="113">
        <v>4574</v>
      </c>
      <c r="J16" s="114">
        <v>11.7</v>
      </c>
      <c r="K16" s="115">
        <v>40245</v>
      </c>
      <c r="L16" s="115">
        <v>19519</v>
      </c>
      <c r="M16" s="116">
        <v>48.5</v>
      </c>
      <c r="N16" s="176">
        <v>51827</v>
      </c>
      <c r="O16" s="117">
        <v>16192</v>
      </c>
      <c r="P16" s="118">
        <v>31.2</v>
      </c>
      <c r="Q16" s="117">
        <v>2601</v>
      </c>
      <c r="R16" s="117">
        <v>145</v>
      </c>
      <c r="S16" s="118">
        <v>5.6</v>
      </c>
      <c r="T16" s="117">
        <v>7684</v>
      </c>
      <c r="U16" s="117">
        <v>989</v>
      </c>
      <c r="V16" s="118">
        <v>12.9</v>
      </c>
      <c r="W16" s="117">
        <v>9414</v>
      </c>
      <c r="X16" s="117">
        <v>4201</v>
      </c>
      <c r="Y16" s="118">
        <v>44.6</v>
      </c>
    </row>
    <row r="17" spans="1:25" s="665" customFormat="1" ht="14">
      <c r="A17" s="739">
        <v>8</v>
      </c>
      <c r="B17" s="113">
        <v>252271</v>
      </c>
      <c r="C17" s="113">
        <v>76476</v>
      </c>
      <c r="D17" s="114">
        <v>30.3</v>
      </c>
      <c r="E17" s="113">
        <v>17461</v>
      </c>
      <c r="F17" s="113">
        <v>536</v>
      </c>
      <c r="G17" s="114">
        <v>3.1</v>
      </c>
      <c r="H17" s="113">
        <v>39170</v>
      </c>
      <c r="I17" s="113">
        <v>4471</v>
      </c>
      <c r="J17" s="114">
        <v>11.4</v>
      </c>
      <c r="K17" s="115">
        <v>40674</v>
      </c>
      <c r="L17" s="115">
        <v>20455</v>
      </c>
      <c r="M17" s="116">
        <v>50.3</v>
      </c>
      <c r="N17" s="176">
        <v>51750</v>
      </c>
      <c r="O17" s="117">
        <v>16153</v>
      </c>
      <c r="P17" s="118">
        <v>31.2</v>
      </c>
      <c r="Q17" s="117">
        <v>2598</v>
      </c>
      <c r="R17" s="117">
        <v>148</v>
      </c>
      <c r="S17" s="118">
        <v>5.7</v>
      </c>
      <c r="T17" s="117">
        <v>7670</v>
      </c>
      <c r="U17" s="117">
        <v>982</v>
      </c>
      <c r="V17" s="118">
        <v>12.8</v>
      </c>
      <c r="W17" s="117">
        <v>9408</v>
      </c>
      <c r="X17" s="117">
        <v>4207</v>
      </c>
      <c r="Y17" s="118">
        <v>44.7</v>
      </c>
    </row>
    <row r="18" spans="1:25" s="665" customFormat="1" ht="14">
      <c r="A18" s="739">
        <v>9</v>
      </c>
      <c r="B18" s="113">
        <v>250953</v>
      </c>
      <c r="C18" s="113">
        <v>75164</v>
      </c>
      <c r="D18" s="114">
        <v>30</v>
      </c>
      <c r="E18" s="113">
        <v>17506</v>
      </c>
      <c r="F18" s="113">
        <v>537</v>
      </c>
      <c r="G18" s="114">
        <v>3.1</v>
      </c>
      <c r="H18" s="113">
        <v>39119</v>
      </c>
      <c r="I18" s="113">
        <v>4314</v>
      </c>
      <c r="J18" s="114">
        <v>11</v>
      </c>
      <c r="K18" s="115">
        <v>40422</v>
      </c>
      <c r="L18" s="115">
        <v>19736</v>
      </c>
      <c r="M18" s="116">
        <v>48.8</v>
      </c>
      <c r="N18" s="176">
        <v>51703</v>
      </c>
      <c r="O18" s="117">
        <v>16103</v>
      </c>
      <c r="P18" s="118">
        <v>31.1</v>
      </c>
      <c r="Q18" s="117">
        <v>2596</v>
      </c>
      <c r="R18" s="117">
        <v>148</v>
      </c>
      <c r="S18" s="118">
        <v>5.7</v>
      </c>
      <c r="T18" s="117">
        <v>7682</v>
      </c>
      <c r="U18" s="117">
        <v>993</v>
      </c>
      <c r="V18" s="118">
        <v>12.9</v>
      </c>
      <c r="W18" s="117">
        <v>9402</v>
      </c>
      <c r="X18" s="117">
        <v>4169</v>
      </c>
      <c r="Y18" s="118">
        <v>44.3</v>
      </c>
    </row>
    <row r="19" spans="1:25" s="665" customFormat="1" ht="14">
      <c r="A19" s="739">
        <v>10</v>
      </c>
      <c r="B19" s="113">
        <v>251300</v>
      </c>
      <c r="C19" s="113">
        <v>75979</v>
      </c>
      <c r="D19" s="114">
        <v>30.2</v>
      </c>
      <c r="E19" s="113">
        <v>17620</v>
      </c>
      <c r="F19" s="113">
        <v>543</v>
      </c>
      <c r="G19" s="114">
        <v>3.1</v>
      </c>
      <c r="H19" s="113">
        <v>39012</v>
      </c>
      <c r="I19" s="113">
        <v>4450</v>
      </c>
      <c r="J19" s="114">
        <v>11.4</v>
      </c>
      <c r="K19" s="115">
        <v>40404</v>
      </c>
      <c r="L19" s="115">
        <v>20000</v>
      </c>
      <c r="M19" s="116">
        <v>49.5</v>
      </c>
      <c r="N19" s="176">
        <v>51769</v>
      </c>
      <c r="O19" s="117">
        <v>16150</v>
      </c>
      <c r="P19" s="118">
        <v>31.2</v>
      </c>
      <c r="Q19" s="117">
        <v>2601</v>
      </c>
      <c r="R19" s="117">
        <v>151</v>
      </c>
      <c r="S19" s="118">
        <v>5.8</v>
      </c>
      <c r="T19" s="117">
        <v>7679</v>
      </c>
      <c r="U19" s="117">
        <v>996</v>
      </c>
      <c r="V19" s="118">
        <v>13</v>
      </c>
      <c r="W19" s="117">
        <v>9405</v>
      </c>
      <c r="X19" s="117">
        <v>4197</v>
      </c>
      <c r="Y19" s="118">
        <v>44.6</v>
      </c>
    </row>
    <row r="20" spans="1:25" s="665" customFormat="1" ht="14">
      <c r="A20" s="739">
        <v>11</v>
      </c>
      <c r="B20" s="113">
        <v>252086</v>
      </c>
      <c r="C20" s="113">
        <v>76656</v>
      </c>
      <c r="D20" s="114">
        <v>30.4</v>
      </c>
      <c r="E20" s="113">
        <v>17696</v>
      </c>
      <c r="F20" s="113">
        <v>631</v>
      </c>
      <c r="G20" s="114">
        <v>3.6</v>
      </c>
      <c r="H20" s="113">
        <v>39097</v>
      </c>
      <c r="I20" s="113">
        <v>4483</v>
      </c>
      <c r="J20" s="114">
        <v>11.5</v>
      </c>
      <c r="K20" s="115">
        <v>40540</v>
      </c>
      <c r="L20" s="115">
        <v>20157</v>
      </c>
      <c r="M20" s="116">
        <v>49.7</v>
      </c>
      <c r="N20" s="176">
        <v>51864</v>
      </c>
      <c r="O20" s="117">
        <v>16334</v>
      </c>
      <c r="P20" s="118">
        <v>31.5</v>
      </c>
      <c r="Q20" s="117">
        <v>2615</v>
      </c>
      <c r="R20" s="117">
        <v>151</v>
      </c>
      <c r="S20" s="118">
        <v>5.8</v>
      </c>
      <c r="T20" s="117">
        <v>7682</v>
      </c>
      <c r="U20" s="117">
        <v>1000</v>
      </c>
      <c r="V20" s="118">
        <v>13</v>
      </c>
      <c r="W20" s="117">
        <v>9406</v>
      </c>
      <c r="X20" s="117">
        <v>4217</v>
      </c>
      <c r="Y20" s="118">
        <v>44.8</v>
      </c>
    </row>
    <row r="21" spans="1:25" s="665" customFormat="1" ht="14">
      <c r="A21" s="739">
        <v>12</v>
      </c>
      <c r="B21" s="113">
        <v>252421</v>
      </c>
      <c r="C21" s="113">
        <v>77490</v>
      </c>
      <c r="D21" s="114">
        <v>30.7</v>
      </c>
      <c r="E21" s="113">
        <v>17627</v>
      </c>
      <c r="F21" s="113">
        <v>632</v>
      </c>
      <c r="G21" s="114">
        <v>3.6</v>
      </c>
      <c r="H21" s="113">
        <v>39081</v>
      </c>
      <c r="I21" s="113">
        <v>4545</v>
      </c>
      <c r="J21" s="114">
        <v>11.6</v>
      </c>
      <c r="K21" s="115">
        <v>40921</v>
      </c>
      <c r="L21" s="115">
        <v>20682</v>
      </c>
      <c r="M21" s="116">
        <v>50.5</v>
      </c>
      <c r="N21" s="176">
        <v>51919</v>
      </c>
      <c r="O21" s="117">
        <v>16358</v>
      </c>
      <c r="P21" s="118">
        <v>31.5</v>
      </c>
      <c r="Q21" s="117">
        <v>2616</v>
      </c>
      <c r="R21" s="117">
        <v>153</v>
      </c>
      <c r="S21" s="118">
        <v>5.8</v>
      </c>
      <c r="T21" s="117">
        <v>7677</v>
      </c>
      <c r="U21" s="117">
        <v>990</v>
      </c>
      <c r="V21" s="118">
        <v>12.9</v>
      </c>
      <c r="W21" s="117">
        <v>9419</v>
      </c>
      <c r="X21" s="117">
        <v>4229</v>
      </c>
      <c r="Y21" s="118">
        <v>44.9</v>
      </c>
    </row>
    <row r="22" spans="1:25" s="665" customFormat="1" ht="14">
      <c r="A22" s="739" t="s">
        <v>695</v>
      </c>
      <c r="B22" s="113">
        <v>253296</v>
      </c>
      <c r="C22" s="113">
        <v>80282</v>
      </c>
      <c r="D22" s="114">
        <v>31.7</v>
      </c>
      <c r="E22" s="113">
        <v>17752</v>
      </c>
      <c r="F22" s="113">
        <v>1016</v>
      </c>
      <c r="G22" s="114">
        <v>5.7</v>
      </c>
      <c r="H22" s="113">
        <v>39485</v>
      </c>
      <c r="I22" s="113">
        <v>4385</v>
      </c>
      <c r="J22" s="114">
        <v>11.1</v>
      </c>
      <c r="K22" s="115">
        <v>40969</v>
      </c>
      <c r="L22" s="115">
        <v>21268</v>
      </c>
      <c r="M22" s="116">
        <v>51.9</v>
      </c>
      <c r="N22" s="176" t="s">
        <v>911</v>
      </c>
      <c r="O22" s="117" t="s">
        <v>912</v>
      </c>
      <c r="P22" s="118" t="s">
        <v>913</v>
      </c>
      <c r="Q22" s="117" t="s">
        <v>914</v>
      </c>
      <c r="R22" s="117" t="s">
        <v>915</v>
      </c>
      <c r="S22" s="118" t="s">
        <v>916</v>
      </c>
      <c r="T22" s="117" t="s">
        <v>917</v>
      </c>
      <c r="U22" s="117" t="s">
        <v>918</v>
      </c>
      <c r="V22" s="118" t="s">
        <v>919</v>
      </c>
      <c r="W22" s="117" t="s">
        <v>920</v>
      </c>
      <c r="X22" s="117" t="s">
        <v>921</v>
      </c>
      <c r="Y22" s="118" t="s">
        <v>922</v>
      </c>
    </row>
    <row r="23" spans="1:25" s="665" customFormat="1" ht="14">
      <c r="A23" s="739">
        <v>2</v>
      </c>
      <c r="B23" s="113">
        <v>252414</v>
      </c>
      <c r="C23" s="113">
        <v>80853</v>
      </c>
      <c r="D23" s="114">
        <v>32</v>
      </c>
      <c r="E23" s="113">
        <v>17802</v>
      </c>
      <c r="F23" s="113">
        <v>1014</v>
      </c>
      <c r="G23" s="114">
        <v>5.7</v>
      </c>
      <c r="H23" s="113">
        <v>39373</v>
      </c>
      <c r="I23" s="113">
        <v>4452</v>
      </c>
      <c r="J23" s="114">
        <v>11.3</v>
      </c>
      <c r="K23" s="115">
        <v>40616</v>
      </c>
      <c r="L23" s="115">
        <v>21584</v>
      </c>
      <c r="M23" s="116">
        <v>53.1</v>
      </c>
      <c r="N23" s="176">
        <v>51725</v>
      </c>
      <c r="O23" s="117">
        <v>16482</v>
      </c>
      <c r="P23" s="118">
        <v>31.9</v>
      </c>
      <c r="Q23" s="117">
        <v>2610</v>
      </c>
      <c r="R23" s="117">
        <v>152</v>
      </c>
      <c r="S23" s="118">
        <v>5.8</v>
      </c>
      <c r="T23" s="117">
        <v>7645</v>
      </c>
      <c r="U23" s="117">
        <v>982</v>
      </c>
      <c r="V23" s="118">
        <v>12.8</v>
      </c>
      <c r="W23" s="117">
        <v>9409</v>
      </c>
      <c r="X23" s="117">
        <v>4304</v>
      </c>
      <c r="Y23" s="118">
        <v>45.7</v>
      </c>
    </row>
    <row r="24" spans="1:25" s="665" customFormat="1" ht="6.75" customHeight="1">
      <c r="A24" s="775"/>
      <c r="B24" s="776"/>
      <c r="C24" s="776"/>
      <c r="D24" s="776"/>
      <c r="E24" s="727"/>
      <c r="F24" s="727"/>
      <c r="G24" s="776"/>
      <c r="H24" s="776"/>
      <c r="I24" s="776"/>
      <c r="J24" s="776"/>
      <c r="K24" s="776"/>
      <c r="L24" s="776"/>
      <c r="M24" s="777"/>
      <c r="N24" s="778"/>
      <c r="O24" s="710"/>
      <c r="P24" s="757"/>
      <c r="Q24" s="710"/>
      <c r="R24" s="710"/>
      <c r="S24" s="757"/>
      <c r="T24" s="776"/>
      <c r="U24" s="776"/>
      <c r="V24" s="757"/>
      <c r="W24" s="776"/>
      <c r="X24" s="776"/>
      <c r="Y24" s="779"/>
    </row>
    <row r="25" spans="1:25" s="665" customFormat="1" ht="14">
      <c r="A25" s="774"/>
      <c r="B25" s="1265" t="s">
        <v>458</v>
      </c>
      <c r="C25" s="1266"/>
      <c r="D25" s="1266"/>
      <c r="E25" s="1266"/>
      <c r="F25" s="1266"/>
      <c r="G25" s="1266"/>
      <c r="H25" s="1266"/>
      <c r="I25" s="1266"/>
      <c r="J25" s="1266"/>
      <c r="K25" s="1266"/>
      <c r="L25" s="1266"/>
      <c r="M25" s="1267"/>
      <c r="N25" s="1265" t="s">
        <v>458</v>
      </c>
      <c r="O25" s="1266"/>
      <c r="P25" s="1266"/>
      <c r="Q25" s="1266"/>
      <c r="R25" s="1266"/>
      <c r="S25" s="1266"/>
      <c r="T25" s="1266"/>
      <c r="U25" s="1266"/>
      <c r="V25" s="1266"/>
      <c r="W25" s="1266"/>
      <c r="X25" s="1266"/>
      <c r="Y25" s="1266"/>
    </row>
    <row r="26" spans="1:25" s="665" customFormat="1" ht="14">
      <c r="A26" s="739" t="s">
        <v>751</v>
      </c>
      <c r="B26" s="115">
        <v>137230</v>
      </c>
      <c r="C26" s="115">
        <v>36898</v>
      </c>
      <c r="D26" s="116">
        <v>26.9</v>
      </c>
      <c r="E26" s="115">
        <v>5776</v>
      </c>
      <c r="F26" s="115">
        <v>164</v>
      </c>
      <c r="G26" s="116">
        <v>2.8</v>
      </c>
      <c r="H26" s="115">
        <v>30136</v>
      </c>
      <c r="I26" s="115">
        <v>2111</v>
      </c>
      <c r="J26" s="116">
        <v>7</v>
      </c>
      <c r="K26" s="115">
        <v>15222</v>
      </c>
      <c r="L26" s="115">
        <v>9498</v>
      </c>
      <c r="M26" s="119">
        <v>62.4</v>
      </c>
      <c r="N26" s="780">
        <v>31024</v>
      </c>
      <c r="O26" s="780">
        <v>7967</v>
      </c>
      <c r="P26" s="742">
        <v>25.7</v>
      </c>
      <c r="Q26" s="780">
        <v>981</v>
      </c>
      <c r="R26" s="780">
        <v>35</v>
      </c>
      <c r="S26" s="742">
        <v>3.5</v>
      </c>
      <c r="T26" s="781">
        <v>5927</v>
      </c>
      <c r="U26" s="781">
        <v>644</v>
      </c>
      <c r="V26" s="742">
        <v>10.9</v>
      </c>
      <c r="W26" s="781">
        <v>4369</v>
      </c>
      <c r="X26" s="781">
        <v>1871</v>
      </c>
      <c r="Y26" s="733">
        <v>42.8</v>
      </c>
    </row>
    <row r="27" spans="1:25" s="665" customFormat="1" ht="14">
      <c r="A27" s="739">
        <v>3</v>
      </c>
      <c r="B27" s="115">
        <v>136216</v>
      </c>
      <c r="C27" s="115">
        <v>36405</v>
      </c>
      <c r="D27" s="116">
        <v>26.7</v>
      </c>
      <c r="E27" s="115">
        <v>5736</v>
      </c>
      <c r="F27" s="115">
        <v>156</v>
      </c>
      <c r="G27" s="116">
        <v>2.7</v>
      </c>
      <c r="H27" s="115">
        <v>30099</v>
      </c>
      <c r="I27" s="115">
        <v>2070</v>
      </c>
      <c r="J27" s="116">
        <v>6.9</v>
      </c>
      <c r="K27" s="115">
        <v>15185</v>
      </c>
      <c r="L27" s="115">
        <v>9200</v>
      </c>
      <c r="M27" s="119">
        <v>60.6</v>
      </c>
      <c r="N27" s="780">
        <v>30825</v>
      </c>
      <c r="O27" s="780">
        <v>7872</v>
      </c>
      <c r="P27" s="742">
        <v>25.5</v>
      </c>
      <c r="Q27" s="780">
        <v>979</v>
      </c>
      <c r="R27" s="780">
        <v>35</v>
      </c>
      <c r="S27" s="742">
        <v>3.6</v>
      </c>
      <c r="T27" s="781">
        <v>5918</v>
      </c>
      <c r="U27" s="781">
        <v>648</v>
      </c>
      <c r="V27" s="742">
        <v>10.9</v>
      </c>
      <c r="W27" s="781">
        <v>4362</v>
      </c>
      <c r="X27" s="781">
        <v>1880</v>
      </c>
      <c r="Y27" s="733">
        <v>43.1</v>
      </c>
    </row>
    <row r="28" spans="1:25" s="665" customFormat="1" ht="14">
      <c r="A28" s="739">
        <v>4</v>
      </c>
      <c r="B28" s="115">
        <v>137986</v>
      </c>
      <c r="C28" s="115">
        <v>37102</v>
      </c>
      <c r="D28" s="116">
        <v>26.9</v>
      </c>
      <c r="E28" s="115">
        <v>5639</v>
      </c>
      <c r="F28" s="115">
        <v>110</v>
      </c>
      <c r="G28" s="116">
        <v>2</v>
      </c>
      <c r="H28" s="115">
        <v>30587</v>
      </c>
      <c r="I28" s="115">
        <v>2180</v>
      </c>
      <c r="J28" s="116">
        <v>7.1</v>
      </c>
      <c r="K28" s="115">
        <v>15119</v>
      </c>
      <c r="L28" s="115">
        <v>9326</v>
      </c>
      <c r="M28" s="119">
        <v>61.7</v>
      </c>
      <c r="N28" s="780">
        <v>31362</v>
      </c>
      <c r="O28" s="780">
        <v>7872</v>
      </c>
      <c r="P28" s="742">
        <v>25.1</v>
      </c>
      <c r="Q28" s="780">
        <v>1004</v>
      </c>
      <c r="R28" s="780">
        <v>34</v>
      </c>
      <c r="S28" s="742">
        <v>3.4</v>
      </c>
      <c r="T28" s="781">
        <v>6000</v>
      </c>
      <c r="U28" s="781">
        <v>645</v>
      </c>
      <c r="V28" s="742">
        <v>10.8</v>
      </c>
      <c r="W28" s="781">
        <v>4411</v>
      </c>
      <c r="X28" s="781">
        <v>1855</v>
      </c>
      <c r="Y28" s="733">
        <v>42</v>
      </c>
    </row>
    <row r="29" spans="1:25" s="665" customFormat="1" ht="14">
      <c r="A29" s="739">
        <v>5</v>
      </c>
      <c r="B29" s="115">
        <v>137797</v>
      </c>
      <c r="C29" s="115">
        <v>37067</v>
      </c>
      <c r="D29" s="116">
        <v>26.9</v>
      </c>
      <c r="E29" s="115">
        <v>5571</v>
      </c>
      <c r="F29" s="115">
        <v>106</v>
      </c>
      <c r="G29" s="116">
        <v>1.9</v>
      </c>
      <c r="H29" s="115">
        <v>30457</v>
      </c>
      <c r="I29" s="115">
        <v>2174</v>
      </c>
      <c r="J29" s="116">
        <v>7.1</v>
      </c>
      <c r="K29" s="115">
        <v>15020</v>
      </c>
      <c r="L29" s="115">
        <v>9262</v>
      </c>
      <c r="M29" s="119">
        <v>61.7</v>
      </c>
      <c r="N29" s="780">
        <v>31471</v>
      </c>
      <c r="O29" s="780">
        <v>7917</v>
      </c>
      <c r="P29" s="742">
        <v>25.2</v>
      </c>
      <c r="Q29" s="780">
        <v>1006</v>
      </c>
      <c r="R29" s="780">
        <v>33</v>
      </c>
      <c r="S29" s="742">
        <v>3.3</v>
      </c>
      <c r="T29" s="781">
        <v>5999</v>
      </c>
      <c r="U29" s="781">
        <v>643</v>
      </c>
      <c r="V29" s="742">
        <v>10.7</v>
      </c>
      <c r="W29" s="781">
        <v>4405</v>
      </c>
      <c r="X29" s="781">
        <v>1831</v>
      </c>
      <c r="Y29" s="733">
        <v>41.6</v>
      </c>
    </row>
    <row r="30" spans="1:25" s="665" customFormat="1" ht="14">
      <c r="A30" s="739">
        <v>6</v>
      </c>
      <c r="B30" s="115">
        <v>137613</v>
      </c>
      <c r="C30" s="115">
        <v>37063</v>
      </c>
      <c r="D30" s="116">
        <v>26.9</v>
      </c>
      <c r="E30" s="115">
        <v>5567</v>
      </c>
      <c r="F30" s="115">
        <v>113</v>
      </c>
      <c r="G30" s="116">
        <v>2</v>
      </c>
      <c r="H30" s="115">
        <v>29937</v>
      </c>
      <c r="I30" s="115">
        <v>2062</v>
      </c>
      <c r="J30" s="116">
        <v>6.9</v>
      </c>
      <c r="K30" s="115">
        <v>15112</v>
      </c>
      <c r="L30" s="115">
        <v>9243</v>
      </c>
      <c r="M30" s="119">
        <v>61.2</v>
      </c>
      <c r="N30" s="780">
        <v>31495</v>
      </c>
      <c r="O30" s="780">
        <v>7957</v>
      </c>
      <c r="P30" s="742">
        <v>25.3</v>
      </c>
      <c r="Q30" s="780">
        <v>1010</v>
      </c>
      <c r="R30" s="780">
        <v>33</v>
      </c>
      <c r="S30" s="742">
        <v>3.3</v>
      </c>
      <c r="T30" s="781">
        <v>6000</v>
      </c>
      <c r="U30" s="781">
        <v>639</v>
      </c>
      <c r="V30" s="742">
        <v>10.7</v>
      </c>
      <c r="W30" s="781">
        <v>4406</v>
      </c>
      <c r="X30" s="781">
        <v>1839</v>
      </c>
      <c r="Y30" s="733">
        <v>41.8</v>
      </c>
    </row>
    <row r="31" spans="1:25" s="665" customFormat="1" ht="14">
      <c r="A31" s="739">
        <v>7</v>
      </c>
      <c r="B31" s="115">
        <v>138201</v>
      </c>
      <c r="C31" s="115">
        <v>37151</v>
      </c>
      <c r="D31" s="116">
        <v>26.9</v>
      </c>
      <c r="E31" s="115">
        <v>5546</v>
      </c>
      <c r="F31" s="115">
        <v>106</v>
      </c>
      <c r="G31" s="116">
        <v>1.9</v>
      </c>
      <c r="H31" s="115">
        <v>30340</v>
      </c>
      <c r="I31" s="115">
        <v>2215</v>
      </c>
      <c r="J31" s="116">
        <v>7.3</v>
      </c>
      <c r="K31" s="115">
        <v>15168</v>
      </c>
      <c r="L31" s="115">
        <v>9142</v>
      </c>
      <c r="M31" s="119">
        <v>60.3</v>
      </c>
      <c r="N31" s="780">
        <v>31492</v>
      </c>
      <c r="O31" s="780">
        <v>7939</v>
      </c>
      <c r="P31" s="742">
        <v>25.2</v>
      </c>
      <c r="Q31" s="780">
        <v>1010</v>
      </c>
      <c r="R31" s="780">
        <v>33</v>
      </c>
      <c r="S31" s="742">
        <v>3.3</v>
      </c>
      <c r="T31" s="781">
        <v>5984</v>
      </c>
      <c r="U31" s="781">
        <v>637</v>
      </c>
      <c r="V31" s="742">
        <v>10.7</v>
      </c>
      <c r="W31" s="781">
        <v>4406</v>
      </c>
      <c r="X31" s="781">
        <v>1839</v>
      </c>
      <c r="Y31" s="733">
        <v>41.8</v>
      </c>
    </row>
    <row r="32" spans="1:25" s="665" customFormat="1" ht="14">
      <c r="A32" s="739">
        <v>8</v>
      </c>
      <c r="B32" s="115">
        <v>138377</v>
      </c>
      <c r="C32" s="115">
        <v>38350</v>
      </c>
      <c r="D32" s="116">
        <v>27.7</v>
      </c>
      <c r="E32" s="115">
        <v>5566</v>
      </c>
      <c r="F32" s="115">
        <v>127</v>
      </c>
      <c r="G32" s="116">
        <v>2.2999999999999998</v>
      </c>
      <c r="H32" s="115">
        <v>30224</v>
      </c>
      <c r="I32" s="115">
        <v>2212</v>
      </c>
      <c r="J32" s="116">
        <v>7.3</v>
      </c>
      <c r="K32" s="115">
        <v>15512</v>
      </c>
      <c r="L32" s="115">
        <v>9790</v>
      </c>
      <c r="M32" s="119">
        <v>63.1</v>
      </c>
      <c r="N32" s="780">
        <v>31408</v>
      </c>
      <c r="O32" s="780">
        <v>7900</v>
      </c>
      <c r="P32" s="742">
        <v>25.2</v>
      </c>
      <c r="Q32" s="780">
        <v>1008</v>
      </c>
      <c r="R32" s="780">
        <v>33</v>
      </c>
      <c r="S32" s="742">
        <v>3.3</v>
      </c>
      <c r="T32" s="781">
        <v>5980</v>
      </c>
      <c r="U32" s="781">
        <v>631</v>
      </c>
      <c r="V32" s="742">
        <v>10.6</v>
      </c>
      <c r="W32" s="781">
        <v>4398</v>
      </c>
      <c r="X32" s="781">
        <v>1843</v>
      </c>
      <c r="Y32" s="733">
        <v>41.9</v>
      </c>
    </row>
    <row r="33" spans="1:25" s="665" customFormat="1" ht="14">
      <c r="A33" s="739">
        <v>9</v>
      </c>
      <c r="B33" s="115">
        <v>137623</v>
      </c>
      <c r="C33" s="115">
        <v>37293</v>
      </c>
      <c r="D33" s="116">
        <v>27.1</v>
      </c>
      <c r="E33" s="115">
        <v>5556</v>
      </c>
      <c r="F33" s="115">
        <v>132</v>
      </c>
      <c r="G33" s="116">
        <v>2.4</v>
      </c>
      <c r="H33" s="115">
        <v>30236</v>
      </c>
      <c r="I33" s="115">
        <v>2071</v>
      </c>
      <c r="J33" s="116">
        <v>6.8</v>
      </c>
      <c r="K33" s="115">
        <v>15265</v>
      </c>
      <c r="L33" s="115">
        <v>9254</v>
      </c>
      <c r="M33" s="119">
        <v>60.6</v>
      </c>
      <c r="N33" s="780">
        <v>31368</v>
      </c>
      <c r="O33" s="780">
        <v>7874</v>
      </c>
      <c r="P33" s="742">
        <v>25.1</v>
      </c>
      <c r="Q33" s="780">
        <v>1003</v>
      </c>
      <c r="R33" s="780">
        <v>33</v>
      </c>
      <c r="S33" s="742">
        <v>3.3</v>
      </c>
      <c r="T33" s="781">
        <v>5977</v>
      </c>
      <c r="U33" s="781">
        <v>644</v>
      </c>
      <c r="V33" s="742">
        <v>10.8</v>
      </c>
      <c r="W33" s="781">
        <v>4398</v>
      </c>
      <c r="X33" s="781">
        <v>1812</v>
      </c>
      <c r="Y33" s="733">
        <v>41.2</v>
      </c>
    </row>
    <row r="34" spans="1:25" s="665" customFormat="1" ht="14">
      <c r="A34" s="739">
        <v>10</v>
      </c>
      <c r="B34" s="115">
        <v>137472</v>
      </c>
      <c r="C34" s="115">
        <v>37601</v>
      </c>
      <c r="D34" s="116">
        <v>27.4</v>
      </c>
      <c r="E34" s="115">
        <v>5552</v>
      </c>
      <c r="F34" s="115">
        <v>138</v>
      </c>
      <c r="G34" s="116">
        <v>2.5</v>
      </c>
      <c r="H34" s="115">
        <v>30175</v>
      </c>
      <c r="I34" s="115">
        <v>2187</v>
      </c>
      <c r="J34" s="116">
        <v>7.2</v>
      </c>
      <c r="K34" s="115">
        <v>15230</v>
      </c>
      <c r="L34" s="115">
        <v>9478</v>
      </c>
      <c r="M34" s="119">
        <v>62.2</v>
      </c>
      <c r="N34" s="780">
        <v>31383</v>
      </c>
      <c r="O34" s="780">
        <v>7823</v>
      </c>
      <c r="P34" s="742">
        <v>24.9</v>
      </c>
      <c r="Q34" s="780">
        <v>1003</v>
      </c>
      <c r="R34" s="780">
        <v>32</v>
      </c>
      <c r="S34" s="742">
        <v>3.2</v>
      </c>
      <c r="T34" s="781">
        <v>5967</v>
      </c>
      <c r="U34" s="781">
        <v>635</v>
      </c>
      <c r="V34" s="742">
        <v>10.6</v>
      </c>
      <c r="W34" s="781">
        <v>4386</v>
      </c>
      <c r="X34" s="781">
        <v>1820</v>
      </c>
      <c r="Y34" s="733">
        <v>41.5</v>
      </c>
    </row>
    <row r="35" spans="1:25" s="665" customFormat="1" ht="14">
      <c r="A35" s="739">
        <v>11</v>
      </c>
      <c r="B35" s="115">
        <v>137627</v>
      </c>
      <c r="C35" s="115">
        <v>37762</v>
      </c>
      <c r="D35" s="116">
        <v>27.4</v>
      </c>
      <c r="E35" s="115">
        <v>5483</v>
      </c>
      <c r="F35" s="115">
        <v>120</v>
      </c>
      <c r="G35" s="116">
        <v>2.2000000000000002</v>
      </c>
      <c r="H35" s="115">
        <v>30156</v>
      </c>
      <c r="I35" s="115">
        <v>2204</v>
      </c>
      <c r="J35" s="116">
        <v>7.3</v>
      </c>
      <c r="K35" s="115">
        <v>15366</v>
      </c>
      <c r="L35" s="115">
        <v>9347</v>
      </c>
      <c r="M35" s="119">
        <v>60.8</v>
      </c>
      <c r="N35" s="780">
        <v>31427</v>
      </c>
      <c r="O35" s="780">
        <v>7924</v>
      </c>
      <c r="P35" s="742">
        <v>25.2</v>
      </c>
      <c r="Q35" s="780">
        <v>1006</v>
      </c>
      <c r="R35" s="780">
        <v>34</v>
      </c>
      <c r="S35" s="742">
        <v>3.3</v>
      </c>
      <c r="T35" s="781">
        <v>5969</v>
      </c>
      <c r="U35" s="781">
        <v>635</v>
      </c>
      <c r="V35" s="742">
        <v>10.6</v>
      </c>
      <c r="W35" s="781">
        <v>4385</v>
      </c>
      <c r="X35" s="781">
        <v>1809</v>
      </c>
      <c r="Y35" s="733">
        <v>41.2</v>
      </c>
    </row>
    <row r="36" spans="1:25" s="665" customFormat="1" ht="14">
      <c r="A36" s="739">
        <v>12</v>
      </c>
      <c r="B36" s="115">
        <v>138134</v>
      </c>
      <c r="C36" s="115">
        <v>38396</v>
      </c>
      <c r="D36" s="116">
        <v>27.8</v>
      </c>
      <c r="E36" s="115">
        <v>5483</v>
      </c>
      <c r="F36" s="115">
        <v>118</v>
      </c>
      <c r="G36" s="116">
        <v>2.2000000000000002</v>
      </c>
      <c r="H36" s="115">
        <v>30174</v>
      </c>
      <c r="I36" s="115">
        <v>2162</v>
      </c>
      <c r="J36" s="116">
        <v>7.2</v>
      </c>
      <c r="K36" s="115">
        <v>15790</v>
      </c>
      <c r="L36" s="115">
        <v>9788</v>
      </c>
      <c r="M36" s="119">
        <v>62</v>
      </c>
      <c r="N36" s="780">
        <v>31444</v>
      </c>
      <c r="O36" s="780">
        <v>7911</v>
      </c>
      <c r="P36" s="742">
        <v>25.2</v>
      </c>
      <c r="Q36" s="780">
        <v>1011</v>
      </c>
      <c r="R36" s="780">
        <v>34</v>
      </c>
      <c r="S36" s="742">
        <v>3.4</v>
      </c>
      <c r="T36" s="781">
        <v>5963</v>
      </c>
      <c r="U36" s="781">
        <v>632</v>
      </c>
      <c r="V36" s="742">
        <v>10.6</v>
      </c>
      <c r="W36" s="781">
        <v>4396</v>
      </c>
      <c r="X36" s="781">
        <v>1824</v>
      </c>
      <c r="Y36" s="733">
        <v>41.5</v>
      </c>
    </row>
    <row r="37" spans="1:25" s="665" customFormat="1" ht="14">
      <c r="A37" s="739" t="s">
        <v>695</v>
      </c>
      <c r="B37" s="115">
        <v>137684</v>
      </c>
      <c r="C37" s="115">
        <v>37883</v>
      </c>
      <c r="D37" s="116">
        <v>27.5</v>
      </c>
      <c r="E37" s="115">
        <v>5527</v>
      </c>
      <c r="F37" s="115">
        <v>130</v>
      </c>
      <c r="G37" s="116">
        <v>2.4</v>
      </c>
      <c r="H37" s="115">
        <v>30054</v>
      </c>
      <c r="I37" s="115">
        <v>1949</v>
      </c>
      <c r="J37" s="116">
        <v>6.5</v>
      </c>
      <c r="K37" s="115">
        <v>15755</v>
      </c>
      <c r="L37" s="115">
        <v>9554</v>
      </c>
      <c r="M37" s="119">
        <v>60.6</v>
      </c>
      <c r="N37" s="780" t="s">
        <v>923</v>
      </c>
      <c r="O37" s="780" t="s">
        <v>924</v>
      </c>
      <c r="P37" s="742" t="s">
        <v>925</v>
      </c>
      <c r="Q37" s="780" t="s">
        <v>926</v>
      </c>
      <c r="R37" s="780" t="s">
        <v>927</v>
      </c>
      <c r="S37" s="742" t="s">
        <v>928</v>
      </c>
      <c r="T37" s="781" t="s">
        <v>929</v>
      </c>
      <c r="U37" s="781" t="s">
        <v>930</v>
      </c>
      <c r="V37" s="742" t="s">
        <v>931</v>
      </c>
      <c r="W37" s="781" t="s">
        <v>932</v>
      </c>
      <c r="X37" s="781" t="s">
        <v>933</v>
      </c>
      <c r="Y37" s="733" t="s">
        <v>934</v>
      </c>
    </row>
    <row r="38" spans="1:25" s="665" customFormat="1" ht="14">
      <c r="A38" s="739">
        <v>2</v>
      </c>
      <c r="B38" s="115">
        <v>137034</v>
      </c>
      <c r="C38" s="115">
        <v>37650</v>
      </c>
      <c r="D38" s="116">
        <v>27.5</v>
      </c>
      <c r="E38" s="115">
        <v>5577</v>
      </c>
      <c r="F38" s="115">
        <v>128</v>
      </c>
      <c r="G38" s="116">
        <v>2.2999999999999998</v>
      </c>
      <c r="H38" s="115">
        <v>29992</v>
      </c>
      <c r="I38" s="115">
        <v>1934</v>
      </c>
      <c r="J38" s="116">
        <v>6.4</v>
      </c>
      <c r="K38" s="115">
        <v>15585</v>
      </c>
      <c r="L38" s="115">
        <v>9550</v>
      </c>
      <c r="M38" s="119">
        <v>61.3</v>
      </c>
      <c r="N38" s="780">
        <v>31276</v>
      </c>
      <c r="O38" s="780">
        <v>7999</v>
      </c>
      <c r="P38" s="742">
        <v>25.6</v>
      </c>
      <c r="Q38" s="780">
        <v>1007</v>
      </c>
      <c r="R38" s="780">
        <v>40</v>
      </c>
      <c r="S38" s="742">
        <v>4</v>
      </c>
      <c r="T38" s="781">
        <v>5935</v>
      </c>
      <c r="U38" s="781">
        <v>615</v>
      </c>
      <c r="V38" s="742">
        <v>10.4</v>
      </c>
      <c r="W38" s="781">
        <v>4380</v>
      </c>
      <c r="X38" s="781">
        <v>1863</v>
      </c>
      <c r="Y38" s="733">
        <v>42.5</v>
      </c>
    </row>
    <row r="39" spans="1:25" s="665" customFormat="1" ht="6.75" customHeight="1">
      <c r="A39" s="714"/>
      <c r="B39" s="782"/>
      <c r="C39" s="782"/>
      <c r="D39" s="783"/>
      <c r="E39" s="784"/>
      <c r="F39" s="784"/>
      <c r="G39" s="783"/>
      <c r="H39" s="782"/>
      <c r="I39" s="782"/>
      <c r="J39" s="783"/>
      <c r="K39" s="782"/>
      <c r="L39" s="782"/>
      <c r="M39" s="785"/>
      <c r="N39" s="786"/>
      <c r="O39" s="786"/>
      <c r="P39" s="787"/>
      <c r="Q39" s="786"/>
      <c r="R39" s="786"/>
      <c r="S39" s="787"/>
      <c r="T39" s="784"/>
      <c r="U39" s="784"/>
      <c r="V39" s="787"/>
      <c r="W39" s="784"/>
      <c r="X39" s="784"/>
      <c r="Y39" s="788"/>
    </row>
    <row r="40" spans="1:25" s="665" customFormat="1">
      <c r="A40" s="721" t="s">
        <v>479</v>
      </c>
      <c r="B40" s="665" t="s">
        <v>480</v>
      </c>
      <c r="L40" s="789"/>
      <c r="M40" s="789"/>
      <c r="N40" s="710"/>
      <c r="O40" s="710"/>
      <c r="P40" s="757"/>
      <c r="Q40" s="710"/>
      <c r="R40" s="710"/>
      <c r="S40" s="757"/>
      <c r="V40" s="757"/>
      <c r="Y40" s="776"/>
    </row>
    <row r="41" spans="1:25" s="665" customFormat="1">
      <c r="A41" s="727"/>
      <c r="B41" s="727"/>
      <c r="L41" s="790"/>
      <c r="M41" s="791"/>
      <c r="N41" s="710"/>
      <c r="O41" s="710"/>
      <c r="P41" s="757"/>
      <c r="Q41" s="710"/>
      <c r="R41" s="710"/>
      <c r="S41" s="757"/>
      <c r="V41" s="757"/>
      <c r="Y41" s="776"/>
    </row>
    <row r="42" spans="1:25" s="665" customFormat="1">
      <c r="A42" s="727"/>
      <c r="B42" s="727"/>
      <c r="M42" s="727"/>
      <c r="N42" s="710"/>
      <c r="O42" s="710"/>
      <c r="P42" s="757"/>
      <c r="Q42" s="710"/>
      <c r="R42" s="710"/>
      <c r="S42" s="757"/>
      <c r="V42" s="757"/>
      <c r="Y42" s="776"/>
    </row>
    <row r="43" spans="1:25" s="665" customFormat="1">
      <c r="A43" s="1295"/>
      <c r="B43" s="1295"/>
      <c r="C43" s="1295"/>
      <c r="D43" s="1295"/>
      <c r="E43" s="1295"/>
      <c r="F43" s="1295"/>
      <c r="G43" s="1295"/>
      <c r="H43" s="1295"/>
      <c r="I43" s="1295"/>
      <c r="M43" s="727"/>
      <c r="N43" s="710"/>
      <c r="O43" s="710"/>
      <c r="P43" s="757"/>
      <c r="Q43" s="710"/>
      <c r="R43" s="710"/>
      <c r="S43" s="757"/>
      <c r="V43" s="757"/>
      <c r="Y43" s="776"/>
    </row>
    <row r="44" spans="1:25" s="665" customFormat="1">
      <c r="J44" s="727"/>
      <c r="K44" s="727"/>
      <c r="M44" s="727"/>
      <c r="N44" s="710"/>
      <c r="O44" s="710"/>
      <c r="P44" s="757"/>
      <c r="Q44" s="710"/>
      <c r="R44" s="710"/>
      <c r="S44" s="757"/>
      <c r="V44" s="757"/>
      <c r="Y44" s="776"/>
    </row>
    <row r="45" spans="1:25" s="665" customFormat="1">
      <c r="J45" s="727"/>
      <c r="K45" s="727"/>
      <c r="M45" s="727"/>
      <c r="N45" s="710"/>
      <c r="O45" s="710"/>
      <c r="P45" s="757"/>
      <c r="Q45" s="710"/>
      <c r="R45" s="710"/>
      <c r="S45" s="757"/>
      <c r="V45" s="757"/>
      <c r="Y45" s="776"/>
    </row>
    <row r="46" spans="1:25" s="665" customFormat="1">
      <c r="J46" s="727"/>
      <c r="K46" s="727"/>
      <c r="M46" s="727"/>
      <c r="N46" s="710"/>
      <c r="O46" s="710"/>
      <c r="P46" s="757"/>
      <c r="Q46" s="710"/>
      <c r="R46" s="710"/>
      <c r="S46" s="757"/>
      <c r="V46" s="757"/>
      <c r="Y46" s="776"/>
    </row>
  </sheetData>
  <mergeCells count="42">
    <mergeCell ref="A1:Y1"/>
    <mergeCell ref="X3:Y3"/>
    <mergeCell ref="A4:A9"/>
    <mergeCell ref="B4:M4"/>
    <mergeCell ref="N4:Y4"/>
    <mergeCell ref="B5:D6"/>
    <mergeCell ref="E5:G6"/>
    <mergeCell ref="H5:J6"/>
    <mergeCell ref="K5:M6"/>
    <mergeCell ref="N5:P6"/>
    <mergeCell ref="Q5:S6"/>
    <mergeCell ref="T5:V6"/>
    <mergeCell ref="W5:Y6"/>
    <mergeCell ref="B7:B8"/>
    <mergeCell ref="E7:E8"/>
    <mergeCell ref="H7:H8"/>
    <mergeCell ref="T7:T8"/>
    <mergeCell ref="A43:I43"/>
    <mergeCell ref="P8:P9"/>
    <mergeCell ref="R8:R9"/>
    <mergeCell ref="S8:S9"/>
    <mergeCell ref="M8:M9"/>
    <mergeCell ref="O8:O9"/>
    <mergeCell ref="K7:K8"/>
    <mergeCell ref="N7:N8"/>
    <mergeCell ref="Q7:Q8"/>
    <mergeCell ref="Y8:Y9"/>
    <mergeCell ref="B10:M10"/>
    <mergeCell ref="N10:Y10"/>
    <mergeCell ref="B25:M25"/>
    <mergeCell ref="N25:Y25"/>
    <mergeCell ref="V8:V9"/>
    <mergeCell ref="X8:X9"/>
    <mergeCell ref="W7:W8"/>
    <mergeCell ref="U8:U9"/>
    <mergeCell ref="C8:C9"/>
    <mergeCell ref="D8:D9"/>
    <mergeCell ref="F8:F9"/>
    <mergeCell ref="G8:G9"/>
    <mergeCell ref="I8:I9"/>
    <mergeCell ref="J8:J9"/>
    <mergeCell ref="L8:L9"/>
  </mergeCells>
  <phoneticPr fontId="3"/>
  <pageMargins left="0.70866141732283472" right="0.55118110236220474" top="0.74803149606299213" bottom="0.74803149606299213" header="0.31496062992125984" footer="0.31496062992125984"/>
  <pageSetup paperSize="9" scale="59" orientation="landscape" r:id="rId1"/>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pageSetUpPr fitToPage="1"/>
  </sheetPr>
  <dimension ref="A1:AI36"/>
  <sheetViews>
    <sheetView view="pageBreakPreview" zoomScaleNormal="100" zoomScaleSheetLayoutView="100" workbookViewId="0">
      <selection sqref="A1:XFD1048576"/>
    </sheetView>
  </sheetViews>
  <sheetFormatPr defaultRowHeight="13"/>
  <cols>
    <col min="1" max="1" width="8.7265625" style="710"/>
    <col min="2" max="2" width="8.7265625" style="757"/>
    <col min="3" max="4" width="8.7265625" style="710"/>
    <col min="5" max="5" width="10.36328125" style="757" customWidth="1"/>
    <col min="6" max="7" width="8.7265625" style="665"/>
    <col min="8" max="8" width="8.7265625" style="757"/>
    <col min="9" max="9" width="10.1796875" style="665" customWidth="1"/>
    <col min="10" max="10" width="8.7265625" style="665"/>
    <col min="11" max="11" width="8.7265625" style="776"/>
    <col min="12" max="12" width="8.7265625" style="665"/>
    <col min="13" max="13" width="10" style="665" customWidth="1"/>
    <col min="14" max="16" width="8.7265625" style="665"/>
    <col min="17" max="17" width="9.81640625" style="665" customWidth="1"/>
  </cols>
  <sheetData>
    <row r="1" spans="1:17" ht="19">
      <c r="A1" s="1314" t="s">
        <v>729</v>
      </c>
      <c r="B1" s="1314"/>
      <c r="C1" s="1314"/>
      <c r="D1" s="1314"/>
      <c r="E1" s="1314"/>
      <c r="F1" s="1314"/>
      <c r="G1" s="1314"/>
      <c r="H1" s="1314"/>
      <c r="I1" s="1314"/>
      <c r="J1" s="1314"/>
      <c r="K1" s="1314"/>
      <c r="L1" s="1314"/>
      <c r="M1" s="1314"/>
      <c r="N1" s="1314"/>
      <c r="O1" s="1314"/>
      <c r="P1" s="1314"/>
      <c r="Q1" s="1314"/>
    </row>
    <row r="2" spans="1:17" ht="13.5" thickBot="1">
      <c r="A2" s="792"/>
      <c r="B2" s="793"/>
      <c r="G2" s="1294" t="s">
        <v>492</v>
      </c>
      <c r="H2" s="1295"/>
      <c r="I2" s="1295"/>
      <c r="Q2" s="794" t="s">
        <v>493</v>
      </c>
    </row>
    <row r="3" spans="1:17" ht="14.25" customHeight="1" thickTop="1">
      <c r="A3" s="1329" t="s">
        <v>494</v>
      </c>
      <c r="B3" s="1316" t="s">
        <v>446</v>
      </c>
      <c r="C3" s="1317"/>
      <c r="D3" s="1317"/>
      <c r="E3" s="1317"/>
      <c r="F3" s="1317"/>
      <c r="G3" s="1317"/>
      <c r="H3" s="1317"/>
      <c r="I3" s="1318"/>
      <c r="J3" s="1316" t="s">
        <v>447</v>
      </c>
      <c r="K3" s="1317"/>
      <c r="L3" s="1317"/>
      <c r="M3" s="1317"/>
      <c r="N3" s="1317"/>
      <c r="O3" s="1317"/>
      <c r="P3" s="1317"/>
      <c r="Q3" s="1317"/>
    </row>
    <row r="4" spans="1:17">
      <c r="A4" s="1330"/>
      <c r="B4" s="1298" t="s">
        <v>448</v>
      </c>
      <c r="C4" s="1333" t="s">
        <v>449</v>
      </c>
      <c r="D4" s="1333" t="s">
        <v>450</v>
      </c>
      <c r="E4" s="1335" t="s">
        <v>495</v>
      </c>
      <c r="F4" s="1304" t="s">
        <v>448</v>
      </c>
      <c r="G4" s="1310" t="s">
        <v>449</v>
      </c>
      <c r="H4" s="1322" t="s">
        <v>450</v>
      </c>
      <c r="I4" s="1324" t="s">
        <v>495</v>
      </c>
      <c r="J4" s="1304" t="s">
        <v>448</v>
      </c>
      <c r="K4" s="1326" t="s">
        <v>449</v>
      </c>
      <c r="L4" s="1310" t="s">
        <v>450</v>
      </c>
      <c r="M4" s="1324" t="s">
        <v>495</v>
      </c>
      <c r="N4" s="1304" t="s">
        <v>448</v>
      </c>
      <c r="O4" s="1310" t="s">
        <v>449</v>
      </c>
      <c r="P4" s="1279" t="s">
        <v>450</v>
      </c>
      <c r="Q4" s="1324" t="s">
        <v>495</v>
      </c>
    </row>
    <row r="5" spans="1:17">
      <c r="A5" s="1331"/>
      <c r="B5" s="1332"/>
      <c r="C5" s="1334"/>
      <c r="D5" s="1334"/>
      <c r="E5" s="1336"/>
      <c r="F5" s="1321"/>
      <c r="G5" s="1321"/>
      <c r="H5" s="1323"/>
      <c r="I5" s="1325"/>
      <c r="J5" s="1321"/>
      <c r="K5" s="1327"/>
      <c r="L5" s="1328"/>
      <c r="M5" s="1325"/>
      <c r="N5" s="1321"/>
      <c r="O5" s="1321"/>
      <c r="P5" s="1282"/>
      <c r="Q5" s="1325"/>
    </row>
    <row r="6" spans="1:17" ht="14">
      <c r="A6" s="795"/>
      <c r="B6" s="1265" t="s">
        <v>477</v>
      </c>
      <c r="C6" s="1266"/>
      <c r="D6" s="1266"/>
      <c r="E6" s="1267"/>
      <c r="F6" s="1265" t="s">
        <v>478</v>
      </c>
      <c r="G6" s="1266"/>
      <c r="H6" s="1266"/>
      <c r="I6" s="1267"/>
      <c r="J6" s="1265" t="s">
        <v>477</v>
      </c>
      <c r="K6" s="1266"/>
      <c r="L6" s="1266"/>
      <c r="M6" s="1267"/>
      <c r="N6" s="1265" t="s">
        <v>478</v>
      </c>
      <c r="O6" s="1266"/>
      <c r="P6" s="1266"/>
      <c r="Q6" s="1266"/>
    </row>
    <row r="7" spans="1:17" ht="14">
      <c r="A7" s="680" t="s">
        <v>901</v>
      </c>
      <c r="B7" s="681">
        <v>101.1</v>
      </c>
      <c r="C7" s="682">
        <v>103.6</v>
      </c>
      <c r="D7" s="682">
        <v>100.2</v>
      </c>
      <c r="E7" s="683">
        <v>102.8</v>
      </c>
      <c r="F7" s="682">
        <v>101.5</v>
      </c>
      <c r="G7" s="682">
        <v>99.5</v>
      </c>
      <c r="H7" s="682">
        <v>99.1</v>
      </c>
      <c r="I7" s="682">
        <v>102.4</v>
      </c>
      <c r="J7" s="796">
        <v>100.5</v>
      </c>
      <c r="K7" s="797">
        <v>100.3</v>
      </c>
      <c r="L7" s="797">
        <v>98.9</v>
      </c>
      <c r="M7" s="797">
        <v>100.4</v>
      </c>
      <c r="N7" s="796">
        <v>100.3</v>
      </c>
      <c r="O7" s="797">
        <v>100.5</v>
      </c>
      <c r="P7" s="797">
        <v>98.9</v>
      </c>
      <c r="Q7" s="797">
        <v>100.3</v>
      </c>
    </row>
    <row r="8" spans="1:17" ht="14">
      <c r="A8" s="680" t="s">
        <v>645</v>
      </c>
      <c r="B8" s="681">
        <v>102.1</v>
      </c>
      <c r="C8" s="682">
        <v>104.5</v>
      </c>
      <c r="D8" s="682">
        <v>100.3</v>
      </c>
      <c r="E8" s="683">
        <v>105.3</v>
      </c>
      <c r="F8" s="682">
        <v>100.4</v>
      </c>
      <c r="G8" s="682">
        <v>96.1</v>
      </c>
      <c r="H8" s="682">
        <v>98.9</v>
      </c>
      <c r="I8" s="682">
        <v>102.6</v>
      </c>
      <c r="J8" s="796">
        <v>101.3</v>
      </c>
      <c r="K8" s="797">
        <v>102.2</v>
      </c>
      <c r="L8" s="797">
        <v>98</v>
      </c>
      <c r="M8" s="797">
        <v>99.6</v>
      </c>
      <c r="N8" s="796">
        <v>99.7</v>
      </c>
      <c r="O8" s="797">
        <v>101.8</v>
      </c>
      <c r="P8" s="797">
        <v>97.5</v>
      </c>
      <c r="Q8" s="797">
        <v>98.2</v>
      </c>
    </row>
    <row r="9" spans="1:17" ht="14">
      <c r="A9" s="680" t="s">
        <v>646</v>
      </c>
      <c r="B9" s="681">
        <v>103.1</v>
      </c>
      <c r="C9" s="682">
        <v>106.9</v>
      </c>
      <c r="D9" s="682">
        <v>99.9</v>
      </c>
      <c r="E9" s="683">
        <v>104.2</v>
      </c>
      <c r="F9" s="682">
        <v>102.1</v>
      </c>
      <c r="G9" s="682">
        <v>97.1</v>
      </c>
      <c r="H9" s="682">
        <v>98.2</v>
      </c>
      <c r="I9" s="682">
        <v>100.7</v>
      </c>
      <c r="J9" s="796">
        <v>103.1</v>
      </c>
      <c r="K9" s="797">
        <v>103.6</v>
      </c>
      <c r="L9" s="797">
        <v>98.2</v>
      </c>
      <c r="M9" s="797">
        <v>99.9</v>
      </c>
      <c r="N9" s="796">
        <v>100.4</v>
      </c>
      <c r="O9" s="797">
        <v>101.3</v>
      </c>
      <c r="P9" s="797">
        <v>97.7</v>
      </c>
      <c r="Q9" s="797">
        <v>97.3</v>
      </c>
    </row>
    <row r="10" spans="1:17" ht="14">
      <c r="A10" s="680" t="s">
        <v>647</v>
      </c>
      <c r="B10" s="681">
        <v>104</v>
      </c>
      <c r="C10" s="682">
        <v>106.3</v>
      </c>
      <c r="D10" s="682">
        <v>98.5</v>
      </c>
      <c r="E10" s="683">
        <v>103.2</v>
      </c>
      <c r="F10" s="682">
        <v>102.7</v>
      </c>
      <c r="G10" s="682">
        <v>98.4</v>
      </c>
      <c r="H10" s="682">
        <v>98.1</v>
      </c>
      <c r="I10" s="682">
        <v>100</v>
      </c>
      <c r="J10" s="796">
        <v>104.3</v>
      </c>
      <c r="K10" s="797">
        <v>103.9</v>
      </c>
      <c r="L10" s="797">
        <v>98.1</v>
      </c>
      <c r="M10" s="797">
        <v>101.5</v>
      </c>
      <c r="N10" s="796">
        <v>101.6</v>
      </c>
      <c r="O10" s="797">
        <v>99.7</v>
      </c>
      <c r="P10" s="797">
        <v>97.8</v>
      </c>
      <c r="Q10" s="797">
        <v>99.1</v>
      </c>
    </row>
    <row r="11" spans="1:17" ht="14">
      <c r="A11" s="680" t="s">
        <v>902</v>
      </c>
      <c r="B11" s="681">
        <v>105.2</v>
      </c>
      <c r="C11" s="682">
        <v>107.5</v>
      </c>
      <c r="D11" s="682">
        <v>100.5</v>
      </c>
      <c r="E11" s="683">
        <v>104.1</v>
      </c>
      <c r="F11" s="682">
        <v>103.5</v>
      </c>
      <c r="G11" s="682">
        <v>94.1</v>
      </c>
      <c r="H11" s="682">
        <v>98.1</v>
      </c>
      <c r="I11" s="682">
        <v>100.4</v>
      </c>
      <c r="J11" s="796">
        <v>105.9</v>
      </c>
      <c r="K11" s="797">
        <v>106.6</v>
      </c>
      <c r="L11" s="797">
        <v>98.2</v>
      </c>
      <c r="M11" s="797">
        <v>102.5</v>
      </c>
      <c r="N11" s="796">
        <v>102.5</v>
      </c>
      <c r="O11" s="797">
        <v>101.8</v>
      </c>
      <c r="P11" s="797">
        <v>97.8</v>
      </c>
      <c r="Q11" s="797">
        <v>99.6</v>
      </c>
    </row>
    <row r="12" spans="1:17" ht="14">
      <c r="A12" s="798"/>
      <c r="B12" s="681"/>
      <c r="C12" s="682"/>
      <c r="D12" s="682"/>
      <c r="E12" s="683"/>
      <c r="F12" s="682"/>
      <c r="G12" s="682"/>
      <c r="H12" s="682"/>
      <c r="I12" s="682"/>
      <c r="J12" s="799"/>
      <c r="K12" s="800"/>
      <c r="L12" s="800"/>
      <c r="M12" s="800"/>
      <c r="N12" s="799"/>
      <c r="O12" s="800"/>
      <c r="P12" s="800"/>
      <c r="Q12" s="801"/>
    </row>
    <row r="13" spans="1:17" ht="14">
      <c r="A13" s="798" t="s">
        <v>751</v>
      </c>
      <c r="B13" s="682">
        <v>104.6</v>
      </c>
      <c r="C13" s="682">
        <v>105.6</v>
      </c>
      <c r="D13" s="682">
        <v>100.3</v>
      </c>
      <c r="E13" s="683">
        <v>104.6</v>
      </c>
      <c r="F13" s="682">
        <v>103.1</v>
      </c>
      <c r="G13" s="682">
        <v>97</v>
      </c>
      <c r="H13" s="682">
        <v>97.9</v>
      </c>
      <c r="I13" s="682">
        <v>99.9</v>
      </c>
      <c r="J13" s="802">
        <v>104.8</v>
      </c>
      <c r="K13" s="733">
        <v>104.9</v>
      </c>
      <c r="L13" s="733">
        <v>97.6</v>
      </c>
      <c r="M13" s="737">
        <v>102.2</v>
      </c>
      <c r="N13" s="733">
        <v>101.6</v>
      </c>
      <c r="O13" s="733">
        <v>99.9</v>
      </c>
      <c r="P13" s="733">
        <v>97.1</v>
      </c>
      <c r="Q13" s="733">
        <v>99.1</v>
      </c>
    </row>
    <row r="14" spans="1:17" ht="14">
      <c r="A14" s="798">
        <v>3</v>
      </c>
      <c r="B14" s="682">
        <v>103.7</v>
      </c>
      <c r="C14" s="682">
        <v>107.9</v>
      </c>
      <c r="D14" s="682">
        <v>101.2</v>
      </c>
      <c r="E14" s="683">
        <v>102.8</v>
      </c>
      <c r="F14" s="682">
        <v>102.4</v>
      </c>
      <c r="G14" s="682">
        <v>96.3</v>
      </c>
      <c r="H14" s="682">
        <v>97.7</v>
      </c>
      <c r="I14" s="682">
        <v>99.6</v>
      </c>
      <c r="J14" s="802">
        <v>104.4</v>
      </c>
      <c r="K14" s="733">
        <v>104.8</v>
      </c>
      <c r="L14" s="733">
        <v>97.4</v>
      </c>
      <c r="M14" s="737">
        <v>102.1</v>
      </c>
      <c r="N14" s="733">
        <v>100.9</v>
      </c>
      <c r="O14" s="733">
        <v>99.7</v>
      </c>
      <c r="P14" s="733">
        <v>97</v>
      </c>
      <c r="Q14" s="733">
        <v>98.9</v>
      </c>
    </row>
    <row r="15" spans="1:17" ht="14">
      <c r="A15" s="798">
        <v>4</v>
      </c>
      <c r="B15" s="682">
        <v>105.5</v>
      </c>
      <c r="C15" s="682">
        <v>109.4</v>
      </c>
      <c r="D15" s="682">
        <v>103</v>
      </c>
      <c r="E15" s="683">
        <v>103.4</v>
      </c>
      <c r="F15" s="682">
        <v>103.7</v>
      </c>
      <c r="G15" s="682">
        <v>94.7</v>
      </c>
      <c r="H15" s="682">
        <v>99.3</v>
      </c>
      <c r="I15" s="682">
        <v>99.2</v>
      </c>
      <c r="J15" s="802">
        <v>105.7</v>
      </c>
      <c r="K15" s="733">
        <v>106.4</v>
      </c>
      <c r="L15" s="733">
        <v>98.5</v>
      </c>
      <c r="M15" s="737">
        <v>102.5</v>
      </c>
      <c r="N15" s="733">
        <v>102.7</v>
      </c>
      <c r="O15" s="733">
        <v>102.2</v>
      </c>
      <c r="P15" s="733">
        <v>98.3</v>
      </c>
      <c r="Q15" s="733">
        <v>100</v>
      </c>
    </row>
    <row r="16" spans="1:17" ht="14">
      <c r="A16" s="798">
        <v>5</v>
      </c>
      <c r="B16" s="682">
        <v>105</v>
      </c>
      <c r="C16" s="682">
        <v>106</v>
      </c>
      <c r="D16" s="682">
        <v>100.8</v>
      </c>
      <c r="E16" s="683">
        <v>103</v>
      </c>
      <c r="F16" s="682">
        <v>103.5</v>
      </c>
      <c r="G16" s="682">
        <v>93.5</v>
      </c>
      <c r="H16" s="682">
        <v>98.9</v>
      </c>
      <c r="I16" s="682">
        <v>98.6</v>
      </c>
      <c r="J16" s="802">
        <v>106.1</v>
      </c>
      <c r="K16" s="733">
        <v>106.8</v>
      </c>
      <c r="L16" s="733">
        <v>98.6</v>
      </c>
      <c r="M16" s="737">
        <v>102.6</v>
      </c>
      <c r="N16" s="733">
        <v>103</v>
      </c>
      <c r="O16" s="733">
        <v>102.4</v>
      </c>
      <c r="P16" s="733">
        <v>98.3</v>
      </c>
      <c r="Q16" s="733">
        <v>99.9</v>
      </c>
    </row>
    <row r="17" spans="1:35" ht="14">
      <c r="A17" s="798">
        <v>6</v>
      </c>
      <c r="B17" s="682">
        <v>105</v>
      </c>
      <c r="C17" s="682">
        <v>107</v>
      </c>
      <c r="D17" s="682">
        <v>99</v>
      </c>
      <c r="E17" s="683">
        <v>102.8</v>
      </c>
      <c r="F17" s="682">
        <v>103.4</v>
      </c>
      <c r="G17" s="682">
        <v>93.5</v>
      </c>
      <c r="H17" s="682">
        <v>97.2</v>
      </c>
      <c r="I17" s="682">
        <v>99.2</v>
      </c>
      <c r="J17" s="802">
        <v>106.2</v>
      </c>
      <c r="K17" s="733">
        <v>107</v>
      </c>
      <c r="L17" s="733">
        <v>98.6</v>
      </c>
      <c r="M17" s="737">
        <v>102.7</v>
      </c>
      <c r="N17" s="733">
        <v>103.1</v>
      </c>
      <c r="O17" s="733">
        <v>102.8</v>
      </c>
      <c r="P17" s="733">
        <v>98.3</v>
      </c>
      <c r="Q17" s="733">
        <v>99.9</v>
      </c>
    </row>
    <row r="18" spans="1:35" ht="14">
      <c r="A18" s="798">
        <v>7</v>
      </c>
      <c r="B18" s="682">
        <v>105.6</v>
      </c>
      <c r="C18" s="682">
        <v>106.9</v>
      </c>
      <c r="D18" s="682">
        <v>100.3</v>
      </c>
      <c r="E18" s="683">
        <v>103.8</v>
      </c>
      <c r="F18" s="682">
        <v>103.8</v>
      </c>
      <c r="G18" s="682">
        <v>93.1</v>
      </c>
      <c r="H18" s="682">
        <v>98.5</v>
      </c>
      <c r="I18" s="682">
        <v>99.5</v>
      </c>
      <c r="J18" s="802">
        <v>106.4</v>
      </c>
      <c r="K18" s="733">
        <v>107.2</v>
      </c>
      <c r="L18" s="733">
        <v>98.4</v>
      </c>
      <c r="M18" s="737">
        <v>102.7</v>
      </c>
      <c r="N18" s="733">
        <v>103.1</v>
      </c>
      <c r="O18" s="733">
        <v>102.8</v>
      </c>
      <c r="P18" s="733">
        <v>98</v>
      </c>
      <c r="Q18" s="733">
        <v>99.9</v>
      </c>
    </row>
    <row r="19" spans="1:35" ht="14">
      <c r="A19" s="798">
        <v>8</v>
      </c>
      <c r="B19" s="682">
        <v>105.9</v>
      </c>
      <c r="C19" s="682">
        <v>107.4</v>
      </c>
      <c r="D19" s="682">
        <v>100.5</v>
      </c>
      <c r="E19" s="683">
        <v>104.9</v>
      </c>
      <c r="F19" s="682">
        <v>104</v>
      </c>
      <c r="G19" s="682">
        <v>93.4</v>
      </c>
      <c r="H19" s="682">
        <v>98.1</v>
      </c>
      <c r="I19" s="682">
        <v>101.8</v>
      </c>
      <c r="J19" s="802">
        <v>106.2</v>
      </c>
      <c r="K19" s="733">
        <v>107.1</v>
      </c>
      <c r="L19" s="733">
        <v>98.3</v>
      </c>
      <c r="M19" s="737">
        <v>102.7</v>
      </c>
      <c r="N19" s="733">
        <v>102.8</v>
      </c>
      <c r="O19" s="733">
        <v>102.6</v>
      </c>
      <c r="P19" s="733">
        <v>98</v>
      </c>
      <c r="Q19" s="733">
        <v>99.7</v>
      </c>
    </row>
    <row r="20" spans="1:35" ht="14">
      <c r="A20" s="798">
        <v>9</v>
      </c>
      <c r="B20" s="682">
        <v>105.3</v>
      </c>
      <c r="C20" s="682">
        <v>107.7</v>
      </c>
      <c r="D20" s="682">
        <v>100.4</v>
      </c>
      <c r="E20" s="683">
        <v>104.3</v>
      </c>
      <c r="F20" s="682">
        <v>103.4</v>
      </c>
      <c r="G20" s="682">
        <v>93.3</v>
      </c>
      <c r="H20" s="682">
        <v>98.2</v>
      </c>
      <c r="I20" s="682">
        <v>100.2</v>
      </c>
      <c r="J20" s="802">
        <v>106.1</v>
      </c>
      <c r="K20" s="733">
        <v>107</v>
      </c>
      <c r="L20" s="733">
        <v>98.3</v>
      </c>
      <c r="M20" s="737">
        <v>102.6</v>
      </c>
      <c r="N20" s="733">
        <v>102.7</v>
      </c>
      <c r="O20" s="733">
        <v>102.1</v>
      </c>
      <c r="P20" s="733">
        <v>97.9</v>
      </c>
      <c r="Q20" s="733">
        <v>99.7</v>
      </c>
    </row>
    <row r="21" spans="1:35" ht="14">
      <c r="A21" s="798">
        <v>10</v>
      </c>
      <c r="B21" s="682">
        <v>105.5</v>
      </c>
      <c r="C21" s="682">
        <v>108.4</v>
      </c>
      <c r="D21" s="682">
        <v>100.1</v>
      </c>
      <c r="E21" s="683">
        <v>104.2</v>
      </c>
      <c r="F21" s="682">
        <v>103.3</v>
      </c>
      <c r="G21" s="682">
        <v>93.2</v>
      </c>
      <c r="H21" s="682">
        <v>98</v>
      </c>
      <c r="I21" s="682">
        <v>99.9</v>
      </c>
      <c r="J21" s="803">
        <v>106.3</v>
      </c>
      <c r="K21" s="742">
        <v>107.2</v>
      </c>
      <c r="L21" s="742">
        <v>98.3</v>
      </c>
      <c r="M21" s="804">
        <v>102.6</v>
      </c>
      <c r="N21" s="742">
        <v>102.7</v>
      </c>
      <c r="O21" s="742">
        <v>102.1</v>
      </c>
      <c r="P21" s="742">
        <v>97.7</v>
      </c>
      <c r="Q21" s="742">
        <v>99.4</v>
      </c>
    </row>
    <row r="22" spans="1:35" ht="14">
      <c r="A22" s="798">
        <v>11</v>
      </c>
      <c r="B22" s="682">
        <v>105.8</v>
      </c>
      <c r="C22" s="682">
        <v>108.9</v>
      </c>
      <c r="D22" s="682">
        <v>100.3</v>
      </c>
      <c r="E22" s="683">
        <v>104.6</v>
      </c>
      <c r="F22" s="682">
        <v>103.4</v>
      </c>
      <c r="G22" s="682">
        <v>92</v>
      </c>
      <c r="H22" s="682">
        <v>97.9</v>
      </c>
      <c r="I22" s="682">
        <v>100.8</v>
      </c>
      <c r="J22" s="803">
        <v>106.5</v>
      </c>
      <c r="K22" s="742">
        <v>107.8</v>
      </c>
      <c r="L22" s="742">
        <v>98.3</v>
      </c>
      <c r="M22" s="804">
        <v>102.6</v>
      </c>
      <c r="N22" s="742">
        <v>102.9</v>
      </c>
      <c r="O22" s="742">
        <v>102.4</v>
      </c>
      <c r="P22" s="742">
        <v>97.8</v>
      </c>
      <c r="Q22" s="742">
        <v>99.4</v>
      </c>
    </row>
    <row r="23" spans="1:35" ht="14">
      <c r="A23" s="798">
        <v>12</v>
      </c>
      <c r="B23" s="682">
        <v>105.9</v>
      </c>
      <c r="C23" s="682">
        <v>108.5</v>
      </c>
      <c r="D23" s="682">
        <v>100.3</v>
      </c>
      <c r="E23" s="683">
        <v>105.6</v>
      </c>
      <c r="F23" s="682">
        <v>103.8</v>
      </c>
      <c r="G23" s="682">
        <v>92</v>
      </c>
      <c r="H23" s="682">
        <v>98</v>
      </c>
      <c r="I23" s="682">
        <v>103.8</v>
      </c>
      <c r="J23" s="803">
        <v>106.6</v>
      </c>
      <c r="K23" s="742">
        <v>107.8</v>
      </c>
      <c r="L23" s="742">
        <v>98.3</v>
      </c>
      <c r="M23" s="804">
        <v>102.8</v>
      </c>
      <c r="N23" s="742">
        <v>102.9</v>
      </c>
      <c r="O23" s="742">
        <v>102.9</v>
      </c>
      <c r="P23" s="742">
        <v>97.7</v>
      </c>
      <c r="Q23" s="742">
        <v>99.7</v>
      </c>
    </row>
    <row r="24" spans="1:35" ht="14">
      <c r="A24" s="798" t="s">
        <v>695</v>
      </c>
      <c r="B24" s="682">
        <v>106.3</v>
      </c>
      <c r="C24" s="682">
        <v>109.2</v>
      </c>
      <c r="D24" s="682">
        <v>101.3</v>
      </c>
      <c r="E24" s="683">
        <v>105.7</v>
      </c>
      <c r="F24" s="682">
        <v>103.5</v>
      </c>
      <c r="G24" s="682">
        <v>92.8</v>
      </c>
      <c r="H24" s="682">
        <v>97.6</v>
      </c>
      <c r="I24" s="682">
        <v>103.4</v>
      </c>
      <c r="J24" s="803">
        <v>106.3</v>
      </c>
      <c r="K24" s="742" t="s">
        <v>935</v>
      </c>
      <c r="L24" s="742">
        <v>98</v>
      </c>
      <c r="M24" s="804" t="s">
        <v>936</v>
      </c>
      <c r="N24" s="742">
        <v>102.6</v>
      </c>
      <c r="O24" s="742" t="s">
        <v>936</v>
      </c>
      <c r="P24" s="742" t="s">
        <v>937</v>
      </c>
      <c r="Q24" s="742" t="s">
        <v>938</v>
      </c>
    </row>
    <row r="25" spans="1:35" ht="14">
      <c r="A25" s="798">
        <v>2</v>
      </c>
      <c r="B25" s="682">
        <v>105.9</v>
      </c>
      <c r="C25" s="682">
        <v>109.5</v>
      </c>
      <c r="D25" s="682">
        <v>101.1</v>
      </c>
      <c r="E25" s="683">
        <v>104.8</v>
      </c>
      <c r="F25" s="682">
        <v>103</v>
      </c>
      <c r="G25" s="682">
        <v>93.6</v>
      </c>
      <c r="H25" s="682">
        <v>97.4</v>
      </c>
      <c r="I25" s="682">
        <v>102.3</v>
      </c>
      <c r="J25" s="803">
        <v>106.2</v>
      </c>
      <c r="K25" s="742">
        <v>107.5</v>
      </c>
      <c r="L25" s="742">
        <v>97.9</v>
      </c>
      <c r="M25" s="804">
        <v>102.7</v>
      </c>
      <c r="N25" s="742">
        <v>102.4</v>
      </c>
      <c r="O25" s="742">
        <v>102.5</v>
      </c>
      <c r="P25" s="742">
        <v>97.2</v>
      </c>
      <c r="Q25" s="742">
        <v>99.3</v>
      </c>
    </row>
    <row r="26" spans="1:35" ht="8.25" customHeight="1">
      <c r="A26" s="805"/>
      <c r="B26" s="705"/>
      <c r="C26" s="806"/>
      <c r="D26" s="806"/>
      <c r="E26" s="751"/>
      <c r="F26" s="701"/>
      <c r="G26" s="701"/>
      <c r="H26" s="787"/>
      <c r="I26" s="787"/>
      <c r="J26" s="752"/>
      <c r="K26" s="699"/>
      <c r="L26" s="701"/>
      <c r="M26" s="753"/>
      <c r="N26" s="701"/>
      <c r="O26" s="701"/>
      <c r="P26" s="701"/>
      <c r="Q26" s="701"/>
    </row>
    <row r="27" spans="1:35" ht="14">
      <c r="A27" s="710" t="s">
        <v>496</v>
      </c>
      <c r="C27" s="807"/>
      <c r="M27" s="789"/>
    </row>
    <row r="28" spans="1:35">
      <c r="A28" s="710" t="s">
        <v>497</v>
      </c>
      <c r="F28" s="722"/>
      <c r="G28" s="722"/>
      <c r="I28" s="722"/>
      <c r="J28" s="722"/>
      <c r="L28" s="722"/>
      <c r="M28" s="722"/>
      <c r="N28" s="761"/>
      <c r="O28" s="761"/>
      <c r="P28" s="761"/>
      <c r="Q28" s="761"/>
    </row>
    <row r="29" spans="1:35">
      <c r="A29" s="808" t="s">
        <v>479</v>
      </c>
      <c r="B29" s="757" t="s">
        <v>480</v>
      </c>
      <c r="J29" s="761"/>
      <c r="K29" s="761"/>
      <c r="L29" s="761"/>
      <c r="M29" s="761"/>
      <c r="N29" s="761"/>
      <c r="O29" s="761"/>
      <c r="P29" s="761"/>
      <c r="Q29" s="761"/>
    </row>
    <row r="30" spans="1:35">
      <c r="J30" s="99"/>
      <c r="K30" s="99"/>
      <c r="L30" s="99"/>
      <c r="M30" s="99"/>
      <c r="N30" s="99"/>
      <c r="O30" s="99"/>
      <c r="P30" s="99"/>
      <c r="Q30" s="99"/>
    </row>
    <row r="31" spans="1:35" s="665" customFormat="1">
      <c r="A31" s="710"/>
      <c r="B31" s="757"/>
      <c r="C31" s="710"/>
      <c r="D31" s="710"/>
      <c r="E31" s="757"/>
      <c r="H31" s="757"/>
      <c r="K31" s="776"/>
      <c r="R31"/>
      <c r="S31"/>
      <c r="T31"/>
      <c r="U31"/>
      <c r="V31"/>
      <c r="W31"/>
      <c r="X31"/>
      <c r="Y31"/>
      <c r="Z31"/>
      <c r="AA31"/>
      <c r="AB31"/>
      <c r="AC31"/>
      <c r="AD31"/>
      <c r="AE31"/>
      <c r="AF31"/>
      <c r="AG31"/>
      <c r="AH31"/>
      <c r="AI31"/>
    </row>
    <row r="32" spans="1:35" s="665" customFormat="1">
      <c r="A32" s="710"/>
      <c r="B32" s="757"/>
      <c r="C32" s="710"/>
      <c r="D32" s="710"/>
      <c r="E32" s="757"/>
      <c r="H32" s="757"/>
      <c r="K32" s="776"/>
      <c r="R32"/>
      <c r="S32"/>
      <c r="T32"/>
      <c r="U32"/>
      <c r="V32"/>
      <c r="W32"/>
      <c r="X32"/>
      <c r="Y32"/>
      <c r="Z32"/>
      <c r="AA32"/>
      <c r="AB32"/>
      <c r="AC32"/>
      <c r="AD32"/>
      <c r="AE32"/>
      <c r="AF32"/>
      <c r="AG32"/>
      <c r="AH32"/>
      <c r="AI32"/>
    </row>
    <row r="33" spans="1:35" s="665" customFormat="1">
      <c r="A33" s="710"/>
      <c r="B33" s="757"/>
      <c r="C33" s="710"/>
      <c r="D33" s="710"/>
      <c r="E33" s="757"/>
      <c r="H33" s="757"/>
      <c r="K33" s="776"/>
      <c r="R33"/>
      <c r="S33"/>
      <c r="T33"/>
      <c r="U33"/>
      <c r="V33"/>
      <c r="W33"/>
      <c r="X33"/>
      <c r="Y33"/>
      <c r="Z33"/>
      <c r="AA33"/>
      <c r="AB33"/>
      <c r="AC33"/>
      <c r="AD33"/>
      <c r="AE33"/>
      <c r="AF33"/>
      <c r="AG33"/>
      <c r="AH33"/>
      <c r="AI33"/>
    </row>
    <row r="34" spans="1:35" s="665" customFormat="1">
      <c r="A34" s="710"/>
      <c r="B34" s="757"/>
      <c r="C34" s="710"/>
      <c r="D34" s="710"/>
      <c r="E34" s="757"/>
      <c r="H34" s="757"/>
      <c r="K34" s="776"/>
      <c r="R34"/>
      <c r="S34"/>
      <c r="T34"/>
      <c r="U34"/>
      <c r="V34"/>
      <c r="W34"/>
      <c r="X34"/>
      <c r="Y34"/>
      <c r="Z34"/>
      <c r="AA34"/>
      <c r="AB34"/>
      <c r="AC34"/>
      <c r="AD34"/>
      <c r="AE34"/>
      <c r="AF34"/>
      <c r="AG34"/>
      <c r="AH34"/>
      <c r="AI34"/>
    </row>
    <row r="35" spans="1:35" s="665" customFormat="1">
      <c r="A35" s="710"/>
      <c r="B35" s="757"/>
      <c r="C35" s="710"/>
      <c r="D35" s="710"/>
      <c r="E35" s="757"/>
      <c r="H35" s="757"/>
      <c r="K35" s="776"/>
      <c r="R35"/>
      <c r="S35"/>
      <c r="T35"/>
      <c r="U35"/>
      <c r="V35"/>
      <c r="W35"/>
      <c r="X35"/>
      <c r="Y35"/>
      <c r="Z35"/>
      <c r="AA35"/>
      <c r="AB35"/>
      <c r="AC35"/>
      <c r="AD35"/>
      <c r="AE35"/>
      <c r="AF35"/>
      <c r="AG35"/>
      <c r="AH35"/>
      <c r="AI35"/>
    </row>
    <row r="36" spans="1:35" s="665" customFormat="1">
      <c r="A36" s="710"/>
      <c r="B36" s="757"/>
      <c r="C36" s="710"/>
      <c r="D36" s="710"/>
      <c r="E36" s="757"/>
      <c r="H36" s="757"/>
      <c r="K36" s="776"/>
      <c r="R36"/>
      <c r="S36"/>
      <c r="T36"/>
      <c r="U36"/>
      <c r="V36"/>
      <c r="W36"/>
      <c r="X36"/>
      <c r="Y36"/>
      <c r="Z36"/>
      <c r="AA36"/>
      <c r="AB36"/>
      <c r="AC36"/>
      <c r="AD36"/>
      <c r="AE36"/>
      <c r="AF36"/>
      <c r="AG36"/>
      <c r="AH36"/>
      <c r="AI36"/>
    </row>
  </sheetData>
  <mergeCells count="25">
    <mergeCell ref="A1:Q1"/>
    <mergeCell ref="G2:I2"/>
    <mergeCell ref="A3:A5"/>
    <mergeCell ref="B3:I3"/>
    <mergeCell ref="J3:Q3"/>
    <mergeCell ref="B4:B5"/>
    <mergeCell ref="C4:C5"/>
    <mergeCell ref="D4:D5"/>
    <mergeCell ref="E4:E5"/>
    <mergeCell ref="F4:F5"/>
    <mergeCell ref="B6:E6"/>
    <mergeCell ref="F6:I6"/>
    <mergeCell ref="J6:M6"/>
    <mergeCell ref="N6:Q6"/>
    <mergeCell ref="G4:G5"/>
    <mergeCell ref="H4:H5"/>
    <mergeCell ref="I4:I5"/>
    <mergeCell ref="J4:J5"/>
    <mergeCell ref="K4:K5"/>
    <mergeCell ref="L4:L5"/>
    <mergeCell ref="M4:M5"/>
    <mergeCell ref="N4:N5"/>
    <mergeCell ref="O4:O5"/>
    <mergeCell ref="P4:P5"/>
    <mergeCell ref="Q4:Q5"/>
  </mergeCells>
  <phoneticPr fontId="3"/>
  <pageMargins left="0.70866141732283472" right="0.55118110236220474" top="0.74803149606299213" bottom="0.74803149606299213" header="0.31496062992125984" footer="0.31496062992125984"/>
  <pageSetup paperSize="9" scale="8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sheetPr>
  <dimension ref="A1:Y42"/>
  <sheetViews>
    <sheetView view="pageBreakPreview" zoomScaleNormal="100" zoomScaleSheetLayoutView="100" workbookViewId="0">
      <selection sqref="A1:XFD1048576"/>
    </sheetView>
  </sheetViews>
  <sheetFormatPr defaultRowHeight="13"/>
  <cols>
    <col min="1" max="1" width="12.36328125" style="819" customWidth="1"/>
    <col min="2" max="13" width="9.90625" style="819" customWidth="1"/>
    <col min="14" max="25" width="9.90625" style="665" customWidth="1"/>
  </cols>
  <sheetData>
    <row r="1" spans="1:25" ht="19">
      <c r="A1" s="809"/>
      <c r="B1" s="667"/>
      <c r="C1" s="667"/>
      <c r="D1" s="667" t="s">
        <v>730</v>
      </c>
      <c r="E1" s="667"/>
      <c r="F1" s="667"/>
      <c r="G1" s="667"/>
      <c r="H1" s="667"/>
      <c r="I1" s="667"/>
      <c r="J1" s="667"/>
      <c r="K1" s="667"/>
      <c r="L1" s="667"/>
      <c r="M1" s="667"/>
      <c r="N1" s="667"/>
      <c r="O1" s="667"/>
      <c r="P1" s="667"/>
      <c r="Q1" s="667"/>
      <c r="R1" s="667"/>
      <c r="S1" s="667"/>
      <c r="T1" s="667"/>
      <c r="U1" s="667"/>
      <c r="V1" s="667"/>
      <c r="W1" s="667"/>
      <c r="X1" s="667"/>
      <c r="Y1" s="667"/>
    </row>
    <row r="2" spans="1:25" ht="17" thickBot="1">
      <c r="A2" s="668"/>
      <c r="B2" s="668"/>
      <c r="C2" s="668"/>
      <c r="D2" s="668"/>
      <c r="E2" s="668"/>
      <c r="F2" s="668"/>
      <c r="G2" s="668"/>
      <c r="H2" s="668"/>
      <c r="I2" s="668"/>
      <c r="J2" s="668"/>
      <c r="K2" s="668"/>
      <c r="L2" s="668"/>
      <c r="M2" s="668"/>
      <c r="N2" s="668"/>
      <c r="O2" s="668"/>
      <c r="P2" s="668"/>
      <c r="Q2" s="668"/>
      <c r="R2" s="668"/>
      <c r="S2" s="668"/>
      <c r="T2" s="668"/>
      <c r="U2" s="668"/>
      <c r="V2" s="668"/>
      <c r="W2" s="769"/>
      <c r="X2" s="769"/>
      <c r="Y2" s="810" t="s">
        <v>498</v>
      </c>
    </row>
    <row r="3" spans="1:25" ht="13.5" thickTop="1">
      <c r="A3" s="1340" t="s">
        <v>499</v>
      </c>
      <c r="B3" s="1342" t="s">
        <v>484</v>
      </c>
      <c r="C3" s="1343"/>
      <c r="D3" s="1343"/>
      <c r="E3" s="1343"/>
      <c r="F3" s="1343"/>
      <c r="G3" s="1343"/>
      <c r="H3" s="1343"/>
      <c r="I3" s="1343"/>
      <c r="J3" s="1343"/>
      <c r="K3" s="1343"/>
      <c r="L3" s="1343"/>
      <c r="M3" s="1344"/>
      <c r="N3" s="1316" t="s">
        <v>485</v>
      </c>
      <c r="O3" s="1317"/>
      <c r="P3" s="1317"/>
      <c r="Q3" s="1317"/>
      <c r="R3" s="1317"/>
      <c r="S3" s="1317"/>
      <c r="T3" s="1317"/>
      <c r="U3" s="1317"/>
      <c r="V3" s="1317"/>
      <c r="W3" s="1317"/>
      <c r="X3" s="1317"/>
      <c r="Y3" s="1317"/>
    </row>
    <row r="4" spans="1:25">
      <c r="A4" s="1340"/>
      <c r="B4" s="1345" t="s">
        <v>448</v>
      </c>
      <c r="C4" s="1346"/>
      <c r="D4" s="1347"/>
      <c r="E4" s="1345" t="s">
        <v>449</v>
      </c>
      <c r="F4" s="1346"/>
      <c r="G4" s="1347"/>
      <c r="H4" s="1345" t="s">
        <v>450</v>
      </c>
      <c r="I4" s="1346"/>
      <c r="J4" s="1347"/>
      <c r="K4" s="1345" t="s">
        <v>486</v>
      </c>
      <c r="L4" s="1346"/>
      <c r="M4" s="1347"/>
      <c r="N4" s="1279" t="s">
        <v>448</v>
      </c>
      <c r="O4" s="1280"/>
      <c r="P4" s="1281"/>
      <c r="Q4" s="1279" t="s">
        <v>449</v>
      </c>
      <c r="R4" s="1280"/>
      <c r="S4" s="1281"/>
      <c r="T4" s="1279" t="s">
        <v>450</v>
      </c>
      <c r="U4" s="1280"/>
      <c r="V4" s="1281"/>
      <c r="W4" s="1279" t="s">
        <v>486</v>
      </c>
      <c r="X4" s="1280"/>
      <c r="Y4" s="1280"/>
    </row>
    <row r="5" spans="1:25">
      <c r="A5" s="1340"/>
      <c r="B5" s="1348"/>
      <c r="C5" s="1349"/>
      <c r="D5" s="1341"/>
      <c r="E5" s="1348"/>
      <c r="F5" s="1349"/>
      <c r="G5" s="1341"/>
      <c r="H5" s="1348"/>
      <c r="I5" s="1349"/>
      <c r="J5" s="1341"/>
      <c r="K5" s="1348"/>
      <c r="L5" s="1349"/>
      <c r="M5" s="1341"/>
      <c r="N5" s="1282"/>
      <c r="O5" s="1283"/>
      <c r="P5" s="1284"/>
      <c r="Q5" s="1282"/>
      <c r="R5" s="1283"/>
      <c r="S5" s="1284"/>
      <c r="T5" s="1282"/>
      <c r="U5" s="1283"/>
      <c r="V5" s="1284"/>
      <c r="W5" s="1282"/>
      <c r="X5" s="1283"/>
      <c r="Y5" s="1283"/>
    </row>
    <row r="6" spans="1:25">
      <c r="A6" s="1340"/>
      <c r="B6" s="1350" t="s">
        <v>500</v>
      </c>
      <c r="C6" s="811"/>
      <c r="D6" s="248"/>
      <c r="E6" s="1350" t="s">
        <v>500</v>
      </c>
      <c r="F6" s="811"/>
      <c r="G6" s="248"/>
      <c r="H6" s="1350" t="s">
        <v>500</v>
      </c>
      <c r="I6" s="811"/>
      <c r="J6" s="248"/>
      <c r="K6" s="1350" t="s">
        <v>500</v>
      </c>
      <c r="L6" s="811"/>
      <c r="M6" s="248"/>
      <c r="N6" s="1302" t="s">
        <v>500</v>
      </c>
      <c r="O6" s="770"/>
      <c r="P6" s="110"/>
      <c r="Q6" s="1302" t="s">
        <v>500</v>
      </c>
      <c r="R6" s="770"/>
      <c r="S6" s="110"/>
      <c r="T6" s="1302" t="s">
        <v>500</v>
      </c>
      <c r="U6" s="770"/>
      <c r="V6" s="110"/>
      <c r="W6" s="1302" t="s">
        <v>500</v>
      </c>
      <c r="X6" s="770"/>
      <c r="Y6" s="770"/>
    </row>
    <row r="7" spans="1:25">
      <c r="A7" s="1340"/>
      <c r="B7" s="1351"/>
      <c r="C7" s="1337" t="s">
        <v>465</v>
      </c>
      <c r="D7" s="1337" t="s">
        <v>466</v>
      </c>
      <c r="E7" s="1351"/>
      <c r="F7" s="1337" t="s">
        <v>465</v>
      </c>
      <c r="G7" s="1337" t="s">
        <v>466</v>
      </c>
      <c r="H7" s="1351"/>
      <c r="I7" s="1337" t="s">
        <v>465</v>
      </c>
      <c r="J7" s="1337" t="s">
        <v>466</v>
      </c>
      <c r="K7" s="1351"/>
      <c r="L7" s="1337" t="s">
        <v>465</v>
      </c>
      <c r="M7" s="1337" t="s">
        <v>466</v>
      </c>
      <c r="N7" s="1303"/>
      <c r="O7" s="1310" t="s">
        <v>465</v>
      </c>
      <c r="P7" s="1310" t="s">
        <v>466</v>
      </c>
      <c r="Q7" s="1303"/>
      <c r="R7" s="1310" t="s">
        <v>465</v>
      </c>
      <c r="S7" s="1310" t="s">
        <v>466</v>
      </c>
      <c r="T7" s="1303"/>
      <c r="U7" s="1310" t="s">
        <v>465</v>
      </c>
      <c r="V7" s="1310" t="s">
        <v>466</v>
      </c>
      <c r="W7" s="1303"/>
      <c r="X7" s="1310" t="s">
        <v>465</v>
      </c>
      <c r="Y7" s="1279" t="s">
        <v>466</v>
      </c>
    </row>
    <row r="8" spans="1:25">
      <c r="A8" s="1341"/>
      <c r="B8" s="120" t="s">
        <v>501</v>
      </c>
      <c r="C8" s="1338"/>
      <c r="D8" s="1338"/>
      <c r="E8" s="120" t="s">
        <v>501</v>
      </c>
      <c r="F8" s="1338"/>
      <c r="G8" s="1338"/>
      <c r="H8" s="120" t="s">
        <v>501</v>
      </c>
      <c r="I8" s="1338"/>
      <c r="J8" s="1338"/>
      <c r="K8" s="120" t="s">
        <v>501</v>
      </c>
      <c r="L8" s="1338"/>
      <c r="M8" s="1338"/>
      <c r="N8" s="244" t="s">
        <v>501</v>
      </c>
      <c r="O8" s="1311"/>
      <c r="P8" s="1311"/>
      <c r="Q8" s="244" t="s">
        <v>501</v>
      </c>
      <c r="R8" s="1311"/>
      <c r="S8" s="1311"/>
      <c r="T8" s="244" t="s">
        <v>501</v>
      </c>
      <c r="U8" s="1311"/>
      <c r="V8" s="1311"/>
      <c r="W8" s="244" t="s">
        <v>501</v>
      </c>
      <c r="X8" s="1311"/>
      <c r="Y8" s="1339"/>
    </row>
    <row r="9" spans="1:25" ht="14">
      <c r="A9" s="812"/>
      <c r="B9" s="1265" t="s">
        <v>457</v>
      </c>
      <c r="C9" s="1266"/>
      <c r="D9" s="1266"/>
      <c r="E9" s="1266"/>
      <c r="F9" s="1266"/>
      <c r="G9" s="1266"/>
      <c r="H9" s="1266"/>
      <c r="I9" s="1266"/>
      <c r="J9" s="1266"/>
      <c r="K9" s="1266"/>
      <c r="L9" s="1266"/>
      <c r="M9" s="1267"/>
      <c r="N9" s="1265" t="s">
        <v>457</v>
      </c>
      <c r="O9" s="1266"/>
      <c r="P9" s="1266"/>
      <c r="Q9" s="1266"/>
      <c r="R9" s="1266"/>
      <c r="S9" s="1266"/>
      <c r="T9" s="1266"/>
      <c r="U9" s="1266"/>
      <c r="V9" s="1266"/>
      <c r="W9" s="1266"/>
      <c r="X9" s="1266"/>
      <c r="Y9" s="1266"/>
    </row>
    <row r="10" spans="1:25" ht="14">
      <c r="A10" s="673" t="s">
        <v>751</v>
      </c>
      <c r="B10" s="813">
        <v>138.6</v>
      </c>
      <c r="C10" s="814">
        <v>129.6</v>
      </c>
      <c r="D10" s="814">
        <v>9</v>
      </c>
      <c r="E10" s="814">
        <v>167.6</v>
      </c>
      <c r="F10" s="814">
        <v>157.80000000000001</v>
      </c>
      <c r="G10" s="814">
        <v>9.8000000000000007</v>
      </c>
      <c r="H10" s="814">
        <v>158.9</v>
      </c>
      <c r="I10" s="814">
        <v>146.5</v>
      </c>
      <c r="J10" s="814">
        <v>12.4</v>
      </c>
      <c r="K10" s="814">
        <v>125.4</v>
      </c>
      <c r="L10" s="814">
        <v>119.9</v>
      </c>
      <c r="M10" s="814">
        <v>5.5</v>
      </c>
      <c r="N10" s="803">
        <v>130.80000000000001</v>
      </c>
      <c r="O10" s="742">
        <v>121</v>
      </c>
      <c r="P10" s="742">
        <v>9.8000000000000007</v>
      </c>
      <c r="Q10" s="742">
        <v>157.9</v>
      </c>
      <c r="R10" s="742">
        <v>144.1</v>
      </c>
      <c r="S10" s="742">
        <v>13.8</v>
      </c>
      <c r="T10" s="742">
        <v>155.6</v>
      </c>
      <c r="U10" s="742">
        <v>141.9</v>
      </c>
      <c r="V10" s="742">
        <v>13.7</v>
      </c>
      <c r="W10" s="742">
        <v>124.1</v>
      </c>
      <c r="X10" s="742">
        <v>117.3</v>
      </c>
      <c r="Y10" s="742">
        <v>6.8</v>
      </c>
    </row>
    <row r="11" spans="1:25" ht="14">
      <c r="A11" s="673">
        <v>3</v>
      </c>
      <c r="B11" s="813">
        <v>133.69999999999999</v>
      </c>
      <c r="C11" s="814">
        <v>124.4</v>
      </c>
      <c r="D11" s="814">
        <v>9.3000000000000007</v>
      </c>
      <c r="E11" s="814">
        <v>158.30000000000001</v>
      </c>
      <c r="F11" s="814">
        <v>146.9</v>
      </c>
      <c r="G11" s="814">
        <v>11.4</v>
      </c>
      <c r="H11" s="814">
        <v>150.5</v>
      </c>
      <c r="I11" s="814">
        <v>138.30000000000001</v>
      </c>
      <c r="J11" s="814">
        <v>12.2</v>
      </c>
      <c r="K11" s="814">
        <v>122.7</v>
      </c>
      <c r="L11" s="814">
        <v>116.4</v>
      </c>
      <c r="M11" s="814">
        <v>6.3</v>
      </c>
      <c r="N11" s="803">
        <v>132.69999999999999</v>
      </c>
      <c r="O11" s="742">
        <v>122.5</v>
      </c>
      <c r="P11" s="742">
        <v>10.199999999999999</v>
      </c>
      <c r="Q11" s="742">
        <v>158.5</v>
      </c>
      <c r="R11" s="742">
        <v>144.30000000000001</v>
      </c>
      <c r="S11" s="742">
        <v>14.2</v>
      </c>
      <c r="T11" s="742">
        <v>152.4</v>
      </c>
      <c r="U11" s="742">
        <v>138.69999999999999</v>
      </c>
      <c r="V11" s="742">
        <v>13.7</v>
      </c>
      <c r="W11" s="742">
        <v>123.3</v>
      </c>
      <c r="X11" s="742">
        <v>116.2</v>
      </c>
      <c r="Y11" s="742">
        <v>7.1</v>
      </c>
    </row>
    <row r="12" spans="1:25" ht="14">
      <c r="A12" s="673">
        <v>4</v>
      </c>
      <c r="B12" s="813">
        <v>141.9</v>
      </c>
      <c r="C12" s="814">
        <v>132.69999999999999</v>
      </c>
      <c r="D12" s="814">
        <v>9.1999999999999993</v>
      </c>
      <c r="E12" s="814">
        <v>163</v>
      </c>
      <c r="F12" s="814">
        <v>154.9</v>
      </c>
      <c r="G12" s="814">
        <v>8.1</v>
      </c>
      <c r="H12" s="814">
        <v>158.30000000000001</v>
      </c>
      <c r="I12" s="814">
        <v>146.30000000000001</v>
      </c>
      <c r="J12" s="814">
        <v>12</v>
      </c>
      <c r="K12" s="814">
        <v>131.9</v>
      </c>
      <c r="L12" s="814">
        <v>125</v>
      </c>
      <c r="M12" s="814">
        <v>6.9</v>
      </c>
      <c r="N12" s="803">
        <v>139.5</v>
      </c>
      <c r="O12" s="742">
        <v>129.30000000000001</v>
      </c>
      <c r="P12" s="742">
        <v>10.199999999999999</v>
      </c>
      <c r="Q12" s="742">
        <v>165.2</v>
      </c>
      <c r="R12" s="742">
        <v>152.5</v>
      </c>
      <c r="S12" s="742">
        <v>12.7</v>
      </c>
      <c r="T12" s="742">
        <v>159.80000000000001</v>
      </c>
      <c r="U12" s="742">
        <v>146.19999999999999</v>
      </c>
      <c r="V12" s="742">
        <v>13.6</v>
      </c>
      <c r="W12" s="742">
        <v>130.4</v>
      </c>
      <c r="X12" s="742">
        <v>123</v>
      </c>
      <c r="Y12" s="742">
        <v>7.4</v>
      </c>
    </row>
    <row r="13" spans="1:25" ht="14">
      <c r="A13" s="673">
        <v>5</v>
      </c>
      <c r="B13" s="813">
        <v>134.1</v>
      </c>
      <c r="C13" s="814">
        <v>125.6</v>
      </c>
      <c r="D13" s="814">
        <v>8.5</v>
      </c>
      <c r="E13" s="814">
        <v>142.80000000000001</v>
      </c>
      <c r="F13" s="814">
        <v>136.5</v>
      </c>
      <c r="G13" s="814">
        <v>6.3</v>
      </c>
      <c r="H13" s="814">
        <v>145</v>
      </c>
      <c r="I13" s="814">
        <v>134</v>
      </c>
      <c r="J13" s="814">
        <v>11</v>
      </c>
      <c r="K13" s="814">
        <v>124</v>
      </c>
      <c r="L13" s="814">
        <v>117.9</v>
      </c>
      <c r="M13" s="814">
        <v>6.1</v>
      </c>
      <c r="N13" s="803">
        <v>134.5</v>
      </c>
      <c r="O13" s="742">
        <v>124.8</v>
      </c>
      <c r="P13" s="742">
        <v>9.6999999999999993</v>
      </c>
      <c r="Q13" s="742">
        <v>154.69999999999999</v>
      </c>
      <c r="R13" s="742">
        <v>142.6</v>
      </c>
      <c r="S13" s="742">
        <v>12.1</v>
      </c>
      <c r="T13" s="742">
        <v>149.19999999999999</v>
      </c>
      <c r="U13" s="742">
        <v>136.69999999999999</v>
      </c>
      <c r="V13" s="742">
        <v>12.5</v>
      </c>
      <c r="W13" s="742">
        <v>126.8</v>
      </c>
      <c r="X13" s="742">
        <v>119.8</v>
      </c>
      <c r="Y13" s="742">
        <v>7</v>
      </c>
    </row>
    <row r="14" spans="1:25" ht="14">
      <c r="A14" s="673">
        <v>6</v>
      </c>
      <c r="B14" s="813">
        <v>143.1</v>
      </c>
      <c r="C14" s="814">
        <v>134.30000000000001</v>
      </c>
      <c r="D14" s="814">
        <v>8.8000000000000007</v>
      </c>
      <c r="E14" s="814">
        <v>172.1</v>
      </c>
      <c r="F14" s="814">
        <v>163.9</v>
      </c>
      <c r="G14" s="814">
        <v>8.1999999999999993</v>
      </c>
      <c r="H14" s="814">
        <v>157.5</v>
      </c>
      <c r="I14" s="814">
        <v>145.6</v>
      </c>
      <c r="J14" s="814">
        <v>11.9</v>
      </c>
      <c r="K14" s="814">
        <v>131</v>
      </c>
      <c r="L14" s="814">
        <v>125.1</v>
      </c>
      <c r="M14" s="814">
        <v>5.9</v>
      </c>
      <c r="N14" s="803">
        <v>139.6</v>
      </c>
      <c r="O14" s="742">
        <v>129.9</v>
      </c>
      <c r="P14" s="742">
        <v>9.6999999999999993</v>
      </c>
      <c r="Q14" s="742">
        <v>166.9</v>
      </c>
      <c r="R14" s="742">
        <v>154.69999999999999</v>
      </c>
      <c r="S14" s="742">
        <v>12.2</v>
      </c>
      <c r="T14" s="742">
        <v>162</v>
      </c>
      <c r="U14" s="742">
        <v>148.9</v>
      </c>
      <c r="V14" s="742">
        <v>13.1</v>
      </c>
      <c r="W14" s="742">
        <v>130.5</v>
      </c>
      <c r="X14" s="742">
        <v>123.6</v>
      </c>
      <c r="Y14" s="742">
        <v>6.9</v>
      </c>
    </row>
    <row r="15" spans="1:25" ht="14">
      <c r="A15" s="673">
        <v>7</v>
      </c>
      <c r="B15" s="813">
        <v>143.6</v>
      </c>
      <c r="C15" s="814">
        <v>134.80000000000001</v>
      </c>
      <c r="D15" s="814">
        <v>8.8000000000000007</v>
      </c>
      <c r="E15" s="814">
        <v>164.9</v>
      </c>
      <c r="F15" s="814">
        <v>156.4</v>
      </c>
      <c r="G15" s="814">
        <v>8.5</v>
      </c>
      <c r="H15" s="814">
        <v>162.1</v>
      </c>
      <c r="I15" s="814">
        <v>149</v>
      </c>
      <c r="J15" s="814">
        <v>13.1</v>
      </c>
      <c r="K15" s="814">
        <v>133.30000000000001</v>
      </c>
      <c r="L15" s="814">
        <v>126.4</v>
      </c>
      <c r="M15" s="814">
        <v>6.9</v>
      </c>
      <c r="N15" s="803">
        <v>141.80000000000001</v>
      </c>
      <c r="O15" s="742">
        <v>132</v>
      </c>
      <c r="P15" s="742">
        <v>9.8000000000000007</v>
      </c>
      <c r="Q15" s="742">
        <v>169.6</v>
      </c>
      <c r="R15" s="742">
        <v>157.1</v>
      </c>
      <c r="S15" s="742">
        <v>12.5</v>
      </c>
      <c r="T15" s="742">
        <v>164.5</v>
      </c>
      <c r="U15" s="742">
        <v>151</v>
      </c>
      <c r="V15" s="742">
        <v>13.5</v>
      </c>
      <c r="W15" s="742">
        <v>131.30000000000001</v>
      </c>
      <c r="X15" s="742">
        <v>124.2</v>
      </c>
      <c r="Y15" s="742">
        <v>7.1</v>
      </c>
    </row>
    <row r="16" spans="1:25" ht="14">
      <c r="A16" s="673">
        <v>8</v>
      </c>
      <c r="B16" s="813">
        <v>130.6</v>
      </c>
      <c r="C16" s="814">
        <v>122.2</v>
      </c>
      <c r="D16" s="814">
        <v>8.4</v>
      </c>
      <c r="E16" s="814">
        <v>144.9</v>
      </c>
      <c r="F16" s="814">
        <v>135.69999999999999</v>
      </c>
      <c r="G16" s="814">
        <v>9.1999999999999993</v>
      </c>
      <c r="H16" s="814">
        <v>143</v>
      </c>
      <c r="I16" s="814">
        <v>131.30000000000001</v>
      </c>
      <c r="J16" s="814">
        <v>11.7</v>
      </c>
      <c r="K16" s="814">
        <v>125.9</v>
      </c>
      <c r="L16" s="814">
        <v>118.8</v>
      </c>
      <c r="M16" s="814">
        <v>7.1</v>
      </c>
      <c r="N16" s="803">
        <v>129.1</v>
      </c>
      <c r="O16" s="742">
        <v>120.1</v>
      </c>
      <c r="P16" s="742">
        <v>9</v>
      </c>
      <c r="Q16" s="742">
        <v>147</v>
      </c>
      <c r="R16" s="742">
        <v>135.4</v>
      </c>
      <c r="S16" s="742">
        <v>11.6</v>
      </c>
      <c r="T16" s="742">
        <v>144.5</v>
      </c>
      <c r="U16" s="742">
        <v>132</v>
      </c>
      <c r="V16" s="742">
        <v>12.5</v>
      </c>
      <c r="W16" s="742">
        <v>124</v>
      </c>
      <c r="X16" s="742">
        <v>117.3</v>
      </c>
      <c r="Y16" s="742">
        <v>6.7</v>
      </c>
    </row>
    <row r="17" spans="1:25" ht="14">
      <c r="A17" s="673">
        <v>9</v>
      </c>
      <c r="B17" s="813">
        <v>139</v>
      </c>
      <c r="C17" s="814">
        <v>129.80000000000001</v>
      </c>
      <c r="D17" s="814">
        <v>9.1999999999999993</v>
      </c>
      <c r="E17" s="814">
        <v>165.1</v>
      </c>
      <c r="F17" s="814">
        <v>156</v>
      </c>
      <c r="G17" s="814">
        <v>9.1</v>
      </c>
      <c r="H17" s="814">
        <v>153.6</v>
      </c>
      <c r="I17" s="814">
        <v>141.1</v>
      </c>
      <c r="J17" s="814">
        <v>12.5</v>
      </c>
      <c r="K17" s="814">
        <v>129.4</v>
      </c>
      <c r="L17" s="814">
        <v>123.2</v>
      </c>
      <c r="M17" s="814">
        <v>6.2</v>
      </c>
      <c r="N17" s="803">
        <v>134.5</v>
      </c>
      <c r="O17" s="742">
        <v>124.8</v>
      </c>
      <c r="P17" s="742">
        <v>9.6999999999999993</v>
      </c>
      <c r="Q17" s="742">
        <v>159.69999999999999</v>
      </c>
      <c r="R17" s="742">
        <v>147.30000000000001</v>
      </c>
      <c r="S17" s="742">
        <v>12.4</v>
      </c>
      <c r="T17" s="742">
        <v>155.19999999999999</v>
      </c>
      <c r="U17" s="742">
        <v>141.9</v>
      </c>
      <c r="V17" s="742">
        <v>13.3</v>
      </c>
      <c r="W17" s="742">
        <v>126.2</v>
      </c>
      <c r="X17" s="742">
        <v>119.3</v>
      </c>
      <c r="Y17" s="742">
        <v>6.9</v>
      </c>
    </row>
    <row r="18" spans="1:25" ht="14">
      <c r="A18" s="673">
        <v>10</v>
      </c>
      <c r="B18" s="813">
        <v>142</v>
      </c>
      <c r="C18" s="814">
        <v>132.6</v>
      </c>
      <c r="D18" s="814">
        <v>9.4</v>
      </c>
      <c r="E18" s="814">
        <v>161.5</v>
      </c>
      <c r="F18" s="814">
        <v>150.6</v>
      </c>
      <c r="G18" s="814">
        <v>10.9</v>
      </c>
      <c r="H18" s="814">
        <v>159.19999999999999</v>
      </c>
      <c r="I18" s="814">
        <v>146.1</v>
      </c>
      <c r="J18" s="814">
        <v>13.1</v>
      </c>
      <c r="K18" s="814">
        <v>129.9</v>
      </c>
      <c r="L18" s="814">
        <v>123.6</v>
      </c>
      <c r="M18" s="814">
        <v>6.3</v>
      </c>
      <c r="N18" s="803">
        <v>140.30000000000001</v>
      </c>
      <c r="O18" s="742">
        <v>130.1</v>
      </c>
      <c r="P18" s="742">
        <v>10.199999999999999</v>
      </c>
      <c r="Q18" s="742">
        <v>167.1</v>
      </c>
      <c r="R18" s="742">
        <v>153.80000000000001</v>
      </c>
      <c r="S18" s="742">
        <v>13.3</v>
      </c>
      <c r="T18" s="742">
        <v>162.6</v>
      </c>
      <c r="U18" s="742">
        <v>148.5</v>
      </c>
      <c r="V18" s="742">
        <v>14.1</v>
      </c>
      <c r="W18" s="742">
        <v>128.80000000000001</v>
      </c>
      <c r="X18" s="742">
        <v>121.6</v>
      </c>
      <c r="Y18" s="742">
        <v>7.2</v>
      </c>
    </row>
    <row r="19" spans="1:25" ht="14">
      <c r="A19" s="673">
        <v>11</v>
      </c>
      <c r="B19" s="813">
        <v>139.5</v>
      </c>
      <c r="C19" s="814">
        <v>130.30000000000001</v>
      </c>
      <c r="D19" s="814">
        <v>9.1999999999999993</v>
      </c>
      <c r="E19" s="814">
        <v>167.1</v>
      </c>
      <c r="F19" s="814">
        <v>157.80000000000001</v>
      </c>
      <c r="G19" s="814">
        <v>9.3000000000000007</v>
      </c>
      <c r="H19" s="814">
        <v>161.4</v>
      </c>
      <c r="I19" s="814">
        <v>147.9</v>
      </c>
      <c r="J19" s="814">
        <v>13.5</v>
      </c>
      <c r="K19" s="814">
        <v>130.4</v>
      </c>
      <c r="L19" s="814">
        <v>123.7</v>
      </c>
      <c r="M19" s="814">
        <v>6.7</v>
      </c>
      <c r="N19" s="803">
        <v>134.80000000000001</v>
      </c>
      <c r="O19" s="742">
        <v>124.8</v>
      </c>
      <c r="P19" s="742">
        <v>10</v>
      </c>
      <c r="Q19" s="742">
        <v>163.19999999999999</v>
      </c>
      <c r="R19" s="742">
        <v>149.4</v>
      </c>
      <c r="S19" s="742">
        <v>13.8</v>
      </c>
      <c r="T19" s="742">
        <v>160.19999999999999</v>
      </c>
      <c r="U19" s="742">
        <v>146</v>
      </c>
      <c r="V19" s="742">
        <v>14.2</v>
      </c>
      <c r="W19" s="742">
        <v>127.8</v>
      </c>
      <c r="X19" s="742">
        <v>120.6</v>
      </c>
      <c r="Y19" s="742">
        <v>7.2</v>
      </c>
    </row>
    <row r="20" spans="1:25" ht="14">
      <c r="A20" s="673">
        <v>12</v>
      </c>
      <c r="B20" s="813">
        <v>138.19999999999999</v>
      </c>
      <c r="C20" s="814">
        <v>129.1</v>
      </c>
      <c r="D20" s="814">
        <v>9.1</v>
      </c>
      <c r="E20" s="814">
        <v>159.1</v>
      </c>
      <c r="F20" s="814">
        <v>149.5</v>
      </c>
      <c r="G20" s="814">
        <v>9.6</v>
      </c>
      <c r="H20" s="814">
        <v>156.30000000000001</v>
      </c>
      <c r="I20" s="814">
        <v>142.9</v>
      </c>
      <c r="J20" s="814">
        <v>13.4</v>
      </c>
      <c r="K20" s="814">
        <v>130.6</v>
      </c>
      <c r="L20" s="814">
        <v>123.3</v>
      </c>
      <c r="M20" s="814">
        <v>7.6</v>
      </c>
      <c r="N20" s="803">
        <v>134.6</v>
      </c>
      <c r="O20" s="742">
        <v>124.7</v>
      </c>
      <c r="P20" s="742">
        <v>9.9</v>
      </c>
      <c r="Q20" s="742">
        <v>160.19999999999999</v>
      </c>
      <c r="R20" s="742">
        <v>147.19999999999999</v>
      </c>
      <c r="S20" s="742">
        <v>13</v>
      </c>
      <c r="T20" s="742">
        <v>156.19999999999999</v>
      </c>
      <c r="U20" s="742">
        <v>142.30000000000001</v>
      </c>
      <c r="V20" s="742">
        <v>13.9</v>
      </c>
      <c r="W20" s="742">
        <v>126.7</v>
      </c>
      <c r="X20" s="742">
        <v>119.5</v>
      </c>
      <c r="Y20" s="742">
        <v>7.2</v>
      </c>
    </row>
    <row r="21" spans="1:25" ht="14">
      <c r="A21" s="673" t="s">
        <v>695</v>
      </c>
      <c r="B21" s="813">
        <v>126.7</v>
      </c>
      <c r="C21" s="814">
        <v>118.7</v>
      </c>
      <c r="D21" s="814">
        <v>8</v>
      </c>
      <c r="E21" s="814">
        <v>139.5</v>
      </c>
      <c r="F21" s="814">
        <v>130.30000000000001</v>
      </c>
      <c r="G21" s="814">
        <v>9.1999999999999993</v>
      </c>
      <c r="H21" s="814">
        <v>140.30000000000001</v>
      </c>
      <c r="I21" s="814">
        <v>127.8</v>
      </c>
      <c r="J21" s="814">
        <v>12.5</v>
      </c>
      <c r="K21" s="814">
        <v>119</v>
      </c>
      <c r="L21" s="814">
        <v>113.7</v>
      </c>
      <c r="M21" s="814">
        <v>5.3</v>
      </c>
      <c r="N21" s="803">
        <v>128.30000000000001</v>
      </c>
      <c r="O21" s="742" t="s">
        <v>939</v>
      </c>
      <c r="P21" s="742" t="s">
        <v>940</v>
      </c>
      <c r="Q21" s="742">
        <v>147.80000000000001</v>
      </c>
      <c r="R21" s="742" t="s">
        <v>941</v>
      </c>
      <c r="S21" s="742" t="s">
        <v>942</v>
      </c>
      <c r="T21" s="742" t="s">
        <v>943</v>
      </c>
      <c r="U21" s="742" t="s">
        <v>944</v>
      </c>
      <c r="V21" s="742">
        <v>12.7</v>
      </c>
      <c r="W21" s="742" t="s">
        <v>945</v>
      </c>
      <c r="X21" s="742" t="s">
        <v>946</v>
      </c>
      <c r="Y21" s="742" t="s">
        <v>947</v>
      </c>
    </row>
    <row r="22" spans="1:25" ht="14">
      <c r="A22" s="673">
        <v>2</v>
      </c>
      <c r="B22" s="813">
        <v>132.80000000000001</v>
      </c>
      <c r="C22" s="814">
        <v>124.5</v>
      </c>
      <c r="D22" s="814">
        <v>8.3000000000000007</v>
      </c>
      <c r="E22" s="814">
        <v>165.3</v>
      </c>
      <c r="F22" s="814">
        <v>153.69999999999999</v>
      </c>
      <c r="G22" s="814">
        <v>11.6</v>
      </c>
      <c r="H22" s="814">
        <v>156.6</v>
      </c>
      <c r="I22" s="814">
        <v>143.80000000000001</v>
      </c>
      <c r="J22" s="814">
        <v>12.8</v>
      </c>
      <c r="K22" s="814">
        <v>118.3</v>
      </c>
      <c r="L22" s="814">
        <v>113.8</v>
      </c>
      <c r="M22" s="814">
        <v>4.5</v>
      </c>
      <c r="N22" s="803">
        <v>129.4</v>
      </c>
      <c r="O22" s="742">
        <v>119.7</v>
      </c>
      <c r="P22" s="742">
        <v>9.6999999999999993</v>
      </c>
      <c r="Q22" s="742">
        <v>157.19999999999999</v>
      </c>
      <c r="R22" s="742">
        <v>144.1</v>
      </c>
      <c r="S22" s="742">
        <v>13.1</v>
      </c>
      <c r="T22" s="742">
        <v>155.19999999999999</v>
      </c>
      <c r="U22" s="742">
        <v>141.4</v>
      </c>
      <c r="V22" s="742">
        <v>13.8</v>
      </c>
      <c r="W22" s="742">
        <v>122.8</v>
      </c>
      <c r="X22" s="742">
        <v>116</v>
      </c>
      <c r="Y22" s="742">
        <v>6.8</v>
      </c>
    </row>
    <row r="23" spans="1:25" ht="8.25" customHeight="1">
      <c r="A23" s="775"/>
      <c r="B23" s="681"/>
      <c r="C23" s="682"/>
      <c r="D23" s="682"/>
      <c r="E23" s="682"/>
      <c r="F23" s="682"/>
      <c r="G23" s="682"/>
      <c r="H23" s="682"/>
      <c r="I23" s="682"/>
      <c r="J23" s="682"/>
      <c r="K23" s="682"/>
      <c r="L23" s="682"/>
      <c r="M23" s="737"/>
      <c r="N23" s="803"/>
      <c r="O23" s="742"/>
      <c r="P23" s="742"/>
      <c r="Q23" s="742"/>
      <c r="R23" s="742"/>
      <c r="S23" s="742"/>
      <c r="T23" s="742"/>
      <c r="U23" s="742"/>
      <c r="V23" s="742"/>
      <c r="W23" s="742"/>
      <c r="X23" s="742"/>
      <c r="Y23" s="742"/>
    </row>
    <row r="24" spans="1:25" ht="14">
      <c r="A24" s="815"/>
      <c r="B24" s="1265" t="s">
        <v>458</v>
      </c>
      <c r="C24" s="1266"/>
      <c r="D24" s="1266"/>
      <c r="E24" s="1266"/>
      <c r="F24" s="1266"/>
      <c r="G24" s="1266"/>
      <c r="H24" s="1266"/>
      <c r="I24" s="1266"/>
      <c r="J24" s="1266"/>
      <c r="K24" s="1266"/>
      <c r="L24" s="1266"/>
      <c r="M24" s="1267"/>
      <c r="N24" s="1265" t="s">
        <v>458</v>
      </c>
      <c r="O24" s="1266"/>
      <c r="P24" s="1266"/>
      <c r="Q24" s="1266"/>
      <c r="R24" s="1266"/>
      <c r="S24" s="1266"/>
      <c r="T24" s="1266"/>
      <c r="U24" s="1266"/>
      <c r="V24" s="1266"/>
      <c r="W24" s="1266"/>
      <c r="X24" s="1266"/>
      <c r="Y24" s="1266"/>
    </row>
    <row r="25" spans="1:25" ht="14">
      <c r="A25" s="673" t="s">
        <v>751</v>
      </c>
      <c r="B25" s="813">
        <v>146.19999999999999</v>
      </c>
      <c r="C25" s="814">
        <v>134.9</v>
      </c>
      <c r="D25" s="814">
        <v>11.3</v>
      </c>
      <c r="E25" s="814">
        <v>177.9</v>
      </c>
      <c r="F25" s="814">
        <v>163.69999999999999</v>
      </c>
      <c r="G25" s="814">
        <v>14.2</v>
      </c>
      <c r="H25" s="814">
        <v>159.30000000000001</v>
      </c>
      <c r="I25" s="814">
        <v>145.69999999999999</v>
      </c>
      <c r="J25" s="814">
        <v>13.6</v>
      </c>
      <c r="K25" s="814">
        <v>121.8</v>
      </c>
      <c r="L25" s="814">
        <v>115.8</v>
      </c>
      <c r="M25" s="816">
        <v>6</v>
      </c>
      <c r="N25" s="803">
        <v>135.6</v>
      </c>
      <c r="O25" s="742">
        <v>124.2</v>
      </c>
      <c r="P25" s="742">
        <v>11.4</v>
      </c>
      <c r="Q25" s="742">
        <v>157</v>
      </c>
      <c r="R25" s="742">
        <v>139.19999999999999</v>
      </c>
      <c r="S25" s="742">
        <v>17.8</v>
      </c>
      <c r="T25" s="742">
        <v>156.6</v>
      </c>
      <c r="U25" s="742">
        <v>141.6</v>
      </c>
      <c r="V25" s="742">
        <v>15</v>
      </c>
      <c r="W25" s="742">
        <v>127.9</v>
      </c>
      <c r="X25" s="742">
        <v>120.3</v>
      </c>
      <c r="Y25" s="742">
        <v>7.6</v>
      </c>
    </row>
    <row r="26" spans="1:25" ht="14">
      <c r="A26" s="673">
        <v>3</v>
      </c>
      <c r="B26" s="813">
        <v>139.19999999999999</v>
      </c>
      <c r="C26" s="814">
        <v>127.9</v>
      </c>
      <c r="D26" s="814">
        <v>11.3</v>
      </c>
      <c r="E26" s="814">
        <v>164.7</v>
      </c>
      <c r="F26" s="814">
        <v>149.9</v>
      </c>
      <c r="G26" s="814">
        <v>14.8</v>
      </c>
      <c r="H26" s="814">
        <v>153</v>
      </c>
      <c r="I26" s="814">
        <v>139.5</v>
      </c>
      <c r="J26" s="814">
        <v>13.5</v>
      </c>
      <c r="K26" s="814">
        <v>122</v>
      </c>
      <c r="L26" s="814">
        <v>115.2</v>
      </c>
      <c r="M26" s="816">
        <v>6.8</v>
      </c>
      <c r="N26" s="803">
        <v>138.1</v>
      </c>
      <c r="O26" s="742">
        <v>126.3</v>
      </c>
      <c r="P26" s="742">
        <v>11.8</v>
      </c>
      <c r="Q26" s="742">
        <v>159.1</v>
      </c>
      <c r="R26" s="742">
        <v>141.30000000000001</v>
      </c>
      <c r="S26" s="742">
        <v>17.8</v>
      </c>
      <c r="T26" s="742">
        <v>154.69999999999999</v>
      </c>
      <c r="U26" s="742">
        <v>139.6</v>
      </c>
      <c r="V26" s="742">
        <v>15.1</v>
      </c>
      <c r="W26" s="742">
        <v>126.8</v>
      </c>
      <c r="X26" s="742">
        <v>119</v>
      </c>
      <c r="Y26" s="742">
        <v>7.8</v>
      </c>
    </row>
    <row r="27" spans="1:25" ht="14">
      <c r="A27" s="673">
        <v>4</v>
      </c>
      <c r="B27" s="813">
        <v>147.6</v>
      </c>
      <c r="C27" s="814">
        <v>136.30000000000001</v>
      </c>
      <c r="D27" s="814">
        <v>11.3</v>
      </c>
      <c r="E27" s="814">
        <v>169.9</v>
      </c>
      <c r="F27" s="814">
        <v>158.69999999999999</v>
      </c>
      <c r="G27" s="814">
        <v>11.2</v>
      </c>
      <c r="H27" s="814">
        <v>160.1</v>
      </c>
      <c r="I27" s="814">
        <v>146.5</v>
      </c>
      <c r="J27" s="814">
        <v>13.6</v>
      </c>
      <c r="K27" s="814">
        <v>129.6</v>
      </c>
      <c r="L27" s="814">
        <v>122.9</v>
      </c>
      <c r="M27" s="816">
        <v>6.7</v>
      </c>
      <c r="N27" s="803">
        <v>145.4</v>
      </c>
      <c r="O27" s="742">
        <v>133.4</v>
      </c>
      <c r="P27" s="742">
        <v>12</v>
      </c>
      <c r="Q27" s="742">
        <v>165.1</v>
      </c>
      <c r="R27" s="742">
        <v>149.1</v>
      </c>
      <c r="S27" s="742">
        <v>16</v>
      </c>
      <c r="T27" s="742">
        <v>161.4</v>
      </c>
      <c r="U27" s="742">
        <v>146.30000000000001</v>
      </c>
      <c r="V27" s="742">
        <v>15.1</v>
      </c>
      <c r="W27" s="742">
        <v>134.5</v>
      </c>
      <c r="X27" s="742">
        <v>126.3</v>
      </c>
      <c r="Y27" s="742">
        <v>8.1999999999999993</v>
      </c>
    </row>
    <row r="28" spans="1:25" ht="14">
      <c r="A28" s="673">
        <v>5</v>
      </c>
      <c r="B28" s="813">
        <v>140.69999999999999</v>
      </c>
      <c r="C28" s="814">
        <v>130.19999999999999</v>
      </c>
      <c r="D28" s="814">
        <v>10.5</v>
      </c>
      <c r="E28" s="814">
        <v>154.4</v>
      </c>
      <c r="F28" s="814">
        <v>144.30000000000001</v>
      </c>
      <c r="G28" s="814">
        <v>10.1</v>
      </c>
      <c r="H28" s="814">
        <v>148.30000000000001</v>
      </c>
      <c r="I28" s="814">
        <v>135.69999999999999</v>
      </c>
      <c r="J28" s="814">
        <v>12.6</v>
      </c>
      <c r="K28" s="814">
        <v>126.7</v>
      </c>
      <c r="L28" s="814">
        <v>120</v>
      </c>
      <c r="M28" s="816">
        <v>6.7</v>
      </c>
      <c r="N28" s="803">
        <v>140.5</v>
      </c>
      <c r="O28" s="742">
        <v>129.19999999999999</v>
      </c>
      <c r="P28" s="742">
        <v>11.3</v>
      </c>
      <c r="Q28" s="742">
        <v>156.4</v>
      </c>
      <c r="R28" s="742">
        <v>141.30000000000001</v>
      </c>
      <c r="S28" s="742">
        <v>15.1</v>
      </c>
      <c r="T28" s="742">
        <v>151.6</v>
      </c>
      <c r="U28" s="742">
        <v>137.69999999999999</v>
      </c>
      <c r="V28" s="742">
        <v>13.9</v>
      </c>
      <c r="W28" s="742">
        <v>132.19999999999999</v>
      </c>
      <c r="X28" s="742">
        <v>124.3</v>
      </c>
      <c r="Y28" s="742">
        <v>7.9</v>
      </c>
    </row>
    <row r="29" spans="1:25" ht="14">
      <c r="A29" s="673">
        <v>6</v>
      </c>
      <c r="B29" s="813">
        <v>147.9</v>
      </c>
      <c r="C29" s="814">
        <v>137</v>
      </c>
      <c r="D29" s="814">
        <v>10.9</v>
      </c>
      <c r="E29" s="814">
        <v>178.5</v>
      </c>
      <c r="F29" s="814">
        <v>168.3</v>
      </c>
      <c r="G29" s="814">
        <v>10.199999999999999</v>
      </c>
      <c r="H29" s="814">
        <v>157.5</v>
      </c>
      <c r="I29" s="814">
        <v>144.19999999999999</v>
      </c>
      <c r="J29" s="814">
        <v>13.3</v>
      </c>
      <c r="K29" s="814">
        <v>130.80000000000001</v>
      </c>
      <c r="L29" s="814">
        <v>124.4</v>
      </c>
      <c r="M29" s="816">
        <v>6.4</v>
      </c>
      <c r="N29" s="803">
        <v>145.19999999999999</v>
      </c>
      <c r="O29" s="742">
        <v>133.9</v>
      </c>
      <c r="P29" s="742">
        <v>11.3</v>
      </c>
      <c r="Q29" s="742">
        <v>167.4</v>
      </c>
      <c r="R29" s="742">
        <v>152.19999999999999</v>
      </c>
      <c r="S29" s="742">
        <v>15.2</v>
      </c>
      <c r="T29" s="742">
        <v>163</v>
      </c>
      <c r="U29" s="742">
        <v>148.5</v>
      </c>
      <c r="V29" s="742">
        <v>14.5</v>
      </c>
      <c r="W29" s="742">
        <v>134.4</v>
      </c>
      <c r="X29" s="742">
        <v>126.7</v>
      </c>
      <c r="Y29" s="742">
        <v>7.7</v>
      </c>
    </row>
    <row r="30" spans="1:25" ht="14">
      <c r="A30" s="673">
        <v>7</v>
      </c>
      <c r="B30" s="813">
        <v>148.6</v>
      </c>
      <c r="C30" s="814">
        <v>137.80000000000001</v>
      </c>
      <c r="D30" s="814">
        <v>10.8</v>
      </c>
      <c r="E30" s="814">
        <v>175.3</v>
      </c>
      <c r="F30" s="814">
        <v>165.2</v>
      </c>
      <c r="G30" s="814">
        <v>10.1</v>
      </c>
      <c r="H30" s="814">
        <v>165.3</v>
      </c>
      <c r="I30" s="814">
        <v>150.9</v>
      </c>
      <c r="J30" s="814">
        <v>14.4</v>
      </c>
      <c r="K30" s="814">
        <v>128.69999999999999</v>
      </c>
      <c r="L30" s="814">
        <v>122.2</v>
      </c>
      <c r="M30" s="816">
        <v>6.5</v>
      </c>
      <c r="N30" s="803">
        <v>148.80000000000001</v>
      </c>
      <c r="O30" s="742">
        <v>137.19999999999999</v>
      </c>
      <c r="P30" s="742">
        <v>11.6</v>
      </c>
      <c r="Q30" s="742">
        <v>172.4</v>
      </c>
      <c r="R30" s="742">
        <v>156.1</v>
      </c>
      <c r="S30" s="742">
        <v>16.3</v>
      </c>
      <c r="T30" s="742">
        <v>167.4</v>
      </c>
      <c r="U30" s="742">
        <v>152.30000000000001</v>
      </c>
      <c r="V30" s="742">
        <v>15.1</v>
      </c>
      <c r="W30" s="742">
        <v>136.30000000000001</v>
      </c>
      <c r="X30" s="742">
        <v>128.30000000000001</v>
      </c>
      <c r="Y30" s="742">
        <v>8</v>
      </c>
    </row>
    <row r="31" spans="1:25" ht="14">
      <c r="A31" s="673">
        <v>8</v>
      </c>
      <c r="B31" s="813">
        <v>134.69999999999999</v>
      </c>
      <c r="C31" s="814">
        <v>125</v>
      </c>
      <c r="D31" s="814">
        <v>9.6999999999999993</v>
      </c>
      <c r="E31" s="814">
        <v>143</v>
      </c>
      <c r="F31" s="814">
        <v>133</v>
      </c>
      <c r="G31" s="814">
        <v>10</v>
      </c>
      <c r="H31" s="814">
        <v>143.30000000000001</v>
      </c>
      <c r="I31" s="814">
        <v>130.69999999999999</v>
      </c>
      <c r="J31" s="814">
        <v>12.6</v>
      </c>
      <c r="K31" s="814">
        <v>125.2</v>
      </c>
      <c r="L31" s="814">
        <v>118.3</v>
      </c>
      <c r="M31" s="816">
        <v>6.9</v>
      </c>
      <c r="N31" s="803">
        <v>135.19999999999999</v>
      </c>
      <c r="O31" s="742">
        <v>124.6</v>
      </c>
      <c r="P31" s="742">
        <v>10.6</v>
      </c>
      <c r="Q31" s="742">
        <v>151.1</v>
      </c>
      <c r="R31" s="742">
        <v>136.4</v>
      </c>
      <c r="S31" s="742">
        <v>14.7</v>
      </c>
      <c r="T31" s="742">
        <v>147.4</v>
      </c>
      <c r="U31" s="742">
        <v>133.4</v>
      </c>
      <c r="V31" s="742">
        <v>14</v>
      </c>
      <c r="W31" s="742">
        <v>130.30000000000001</v>
      </c>
      <c r="X31" s="742">
        <v>122.5</v>
      </c>
      <c r="Y31" s="742">
        <v>7.8</v>
      </c>
    </row>
    <row r="32" spans="1:25" ht="14">
      <c r="A32" s="673">
        <v>9</v>
      </c>
      <c r="B32" s="813">
        <v>142.19999999999999</v>
      </c>
      <c r="C32" s="814">
        <v>131.5</v>
      </c>
      <c r="D32" s="814">
        <v>10.7</v>
      </c>
      <c r="E32" s="814">
        <v>167.1</v>
      </c>
      <c r="F32" s="814">
        <v>156.4</v>
      </c>
      <c r="G32" s="814">
        <v>10.7</v>
      </c>
      <c r="H32" s="814">
        <v>153.4</v>
      </c>
      <c r="I32" s="814">
        <v>140.19999999999999</v>
      </c>
      <c r="J32" s="814">
        <v>13.2</v>
      </c>
      <c r="K32" s="814">
        <v>125.4</v>
      </c>
      <c r="L32" s="814">
        <v>119.3</v>
      </c>
      <c r="M32" s="816">
        <v>6.1</v>
      </c>
      <c r="N32" s="803">
        <v>139.9</v>
      </c>
      <c r="O32" s="742">
        <v>128.5</v>
      </c>
      <c r="P32" s="742">
        <v>11.4</v>
      </c>
      <c r="Q32" s="742">
        <v>157.1</v>
      </c>
      <c r="R32" s="742">
        <v>141.30000000000001</v>
      </c>
      <c r="S32" s="742">
        <v>15.8</v>
      </c>
      <c r="T32" s="742">
        <v>156.30000000000001</v>
      </c>
      <c r="U32" s="742">
        <v>141.6</v>
      </c>
      <c r="V32" s="742">
        <v>14.7</v>
      </c>
      <c r="W32" s="742">
        <v>130.4</v>
      </c>
      <c r="X32" s="742">
        <v>122.6</v>
      </c>
      <c r="Y32" s="742">
        <v>7.8</v>
      </c>
    </row>
    <row r="33" spans="1:25" ht="14">
      <c r="A33" s="673">
        <v>10</v>
      </c>
      <c r="B33" s="813">
        <v>146.9</v>
      </c>
      <c r="C33" s="814">
        <v>135.9</v>
      </c>
      <c r="D33" s="814">
        <v>11</v>
      </c>
      <c r="E33" s="814">
        <v>165.6</v>
      </c>
      <c r="F33" s="814">
        <v>155</v>
      </c>
      <c r="G33" s="814">
        <v>10.6</v>
      </c>
      <c r="H33" s="814">
        <v>162.69999999999999</v>
      </c>
      <c r="I33" s="814">
        <v>148.6</v>
      </c>
      <c r="J33" s="814">
        <v>14.1</v>
      </c>
      <c r="K33" s="814">
        <v>125.3</v>
      </c>
      <c r="L33" s="814">
        <v>118.8</v>
      </c>
      <c r="M33" s="816">
        <v>6.5</v>
      </c>
      <c r="N33" s="803">
        <v>147.69999999999999</v>
      </c>
      <c r="O33" s="742">
        <v>135.6</v>
      </c>
      <c r="P33" s="742">
        <v>12.1</v>
      </c>
      <c r="Q33" s="742">
        <v>168.5</v>
      </c>
      <c r="R33" s="742">
        <v>151.69999999999999</v>
      </c>
      <c r="S33" s="742">
        <v>16.8</v>
      </c>
      <c r="T33" s="742">
        <v>165.7</v>
      </c>
      <c r="U33" s="742">
        <v>150.1</v>
      </c>
      <c r="V33" s="742">
        <v>15.6</v>
      </c>
      <c r="W33" s="742">
        <v>134.5</v>
      </c>
      <c r="X33" s="742">
        <v>126.2</v>
      </c>
      <c r="Y33" s="742">
        <v>8.3000000000000007</v>
      </c>
    </row>
    <row r="34" spans="1:25" ht="14">
      <c r="A34" s="673">
        <v>11</v>
      </c>
      <c r="B34" s="813">
        <v>143.80000000000001</v>
      </c>
      <c r="C34" s="814">
        <v>132.69999999999999</v>
      </c>
      <c r="D34" s="814">
        <v>11.1</v>
      </c>
      <c r="E34" s="814">
        <v>167.9</v>
      </c>
      <c r="F34" s="814">
        <v>157.5</v>
      </c>
      <c r="G34" s="814">
        <v>10.4</v>
      </c>
      <c r="H34" s="814">
        <v>162.4</v>
      </c>
      <c r="I34" s="814">
        <v>147.9</v>
      </c>
      <c r="J34" s="814">
        <v>14.5</v>
      </c>
      <c r="K34" s="814">
        <v>127.2</v>
      </c>
      <c r="L34" s="814">
        <v>120.4</v>
      </c>
      <c r="M34" s="816">
        <v>6.8</v>
      </c>
      <c r="N34" s="803">
        <v>140.80000000000001</v>
      </c>
      <c r="O34" s="742">
        <v>129</v>
      </c>
      <c r="P34" s="742">
        <v>11.8</v>
      </c>
      <c r="Q34" s="742">
        <v>163.9</v>
      </c>
      <c r="R34" s="742">
        <v>146.6</v>
      </c>
      <c r="S34" s="742">
        <v>17.3</v>
      </c>
      <c r="T34" s="742">
        <v>162.1</v>
      </c>
      <c r="U34" s="742">
        <v>146.30000000000001</v>
      </c>
      <c r="V34" s="742">
        <v>15.8</v>
      </c>
      <c r="W34" s="742">
        <v>133.6</v>
      </c>
      <c r="X34" s="742">
        <v>125.3</v>
      </c>
      <c r="Y34" s="742">
        <v>8.3000000000000007</v>
      </c>
    </row>
    <row r="35" spans="1:25" ht="14">
      <c r="A35" s="673">
        <v>12</v>
      </c>
      <c r="B35" s="813">
        <v>141.4</v>
      </c>
      <c r="C35" s="814">
        <v>130.69999999999999</v>
      </c>
      <c r="D35" s="814">
        <v>10.7</v>
      </c>
      <c r="E35" s="814">
        <v>160.1</v>
      </c>
      <c r="F35" s="814">
        <v>150.80000000000001</v>
      </c>
      <c r="G35" s="814">
        <v>9.3000000000000007</v>
      </c>
      <c r="H35" s="814">
        <v>155.9</v>
      </c>
      <c r="I35" s="814">
        <v>142</v>
      </c>
      <c r="J35" s="814">
        <v>13.9</v>
      </c>
      <c r="K35" s="814">
        <v>127.3</v>
      </c>
      <c r="L35" s="814">
        <v>120.3</v>
      </c>
      <c r="M35" s="816">
        <v>7</v>
      </c>
      <c r="N35" s="803">
        <v>140.4</v>
      </c>
      <c r="O35" s="742">
        <v>128.80000000000001</v>
      </c>
      <c r="P35" s="742">
        <v>11.6</v>
      </c>
      <c r="Q35" s="742">
        <v>159.1</v>
      </c>
      <c r="R35" s="742">
        <v>143.19999999999999</v>
      </c>
      <c r="S35" s="742">
        <v>15.9</v>
      </c>
      <c r="T35" s="742">
        <v>157.5</v>
      </c>
      <c r="U35" s="742">
        <v>142.1</v>
      </c>
      <c r="V35" s="742">
        <v>15.4</v>
      </c>
      <c r="W35" s="742">
        <v>131.69999999999999</v>
      </c>
      <c r="X35" s="742">
        <v>123.5</v>
      </c>
      <c r="Y35" s="742">
        <v>8.1999999999999993</v>
      </c>
    </row>
    <row r="36" spans="1:25" ht="14">
      <c r="A36" s="673" t="s">
        <v>695</v>
      </c>
      <c r="B36" s="813">
        <v>132.1</v>
      </c>
      <c r="C36" s="814">
        <v>122.5</v>
      </c>
      <c r="D36" s="814">
        <v>9.6</v>
      </c>
      <c r="E36" s="814">
        <v>145</v>
      </c>
      <c r="F36" s="814">
        <v>133.69999999999999</v>
      </c>
      <c r="G36" s="814">
        <v>11.3</v>
      </c>
      <c r="H36" s="814">
        <v>143.30000000000001</v>
      </c>
      <c r="I36" s="814">
        <v>129.4</v>
      </c>
      <c r="J36" s="814">
        <v>13.9</v>
      </c>
      <c r="K36" s="814">
        <v>122.1</v>
      </c>
      <c r="L36" s="814">
        <v>116.2</v>
      </c>
      <c r="M36" s="816">
        <v>5.9</v>
      </c>
      <c r="N36" s="803">
        <v>135.30000000000001</v>
      </c>
      <c r="O36" s="742" t="s">
        <v>948</v>
      </c>
      <c r="P36" s="742" t="s">
        <v>949</v>
      </c>
      <c r="Q36" s="742" t="s">
        <v>950</v>
      </c>
      <c r="R36" s="742" t="s">
        <v>951</v>
      </c>
      <c r="S36" s="742" t="s">
        <v>952</v>
      </c>
      <c r="T36" s="742" t="s">
        <v>953</v>
      </c>
      <c r="U36" s="742" t="s">
        <v>954</v>
      </c>
      <c r="V36" s="742">
        <v>14.3</v>
      </c>
      <c r="W36" s="742" t="s">
        <v>955</v>
      </c>
      <c r="X36" s="742">
        <v>120.8</v>
      </c>
      <c r="Y36" s="742" t="s">
        <v>956</v>
      </c>
    </row>
    <row r="37" spans="1:25" ht="14">
      <c r="A37" s="673">
        <v>2</v>
      </c>
      <c r="B37" s="813">
        <v>138.4</v>
      </c>
      <c r="C37" s="814">
        <v>128.5</v>
      </c>
      <c r="D37" s="814">
        <v>9.9</v>
      </c>
      <c r="E37" s="814">
        <v>172.5</v>
      </c>
      <c r="F37" s="814">
        <v>159.9</v>
      </c>
      <c r="G37" s="814">
        <v>12.6</v>
      </c>
      <c r="H37" s="814">
        <v>158.19999999999999</v>
      </c>
      <c r="I37" s="814">
        <v>143.80000000000001</v>
      </c>
      <c r="J37" s="814">
        <v>14.4</v>
      </c>
      <c r="K37" s="814">
        <v>121.1</v>
      </c>
      <c r="L37" s="814">
        <v>116.4</v>
      </c>
      <c r="M37" s="816">
        <v>4.7</v>
      </c>
      <c r="N37" s="803">
        <v>134.9</v>
      </c>
      <c r="O37" s="742">
        <v>123.5</v>
      </c>
      <c r="P37" s="742">
        <v>11.4</v>
      </c>
      <c r="Q37" s="742">
        <v>155.5</v>
      </c>
      <c r="R37" s="742">
        <v>139.6</v>
      </c>
      <c r="S37" s="742">
        <v>15.9</v>
      </c>
      <c r="T37" s="742">
        <v>156.6</v>
      </c>
      <c r="U37" s="742">
        <v>141.30000000000001</v>
      </c>
      <c r="V37" s="742">
        <v>15.3</v>
      </c>
      <c r="W37" s="742">
        <v>127.5</v>
      </c>
      <c r="X37" s="742">
        <v>119.5</v>
      </c>
      <c r="Y37" s="742">
        <v>8</v>
      </c>
    </row>
    <row r="38" spans="1:25" ht="9" customHeight="1">
      <c r="A38" s="739"/>
      <c r="B38" s="817"/>
      <c r="C38" s="783"/>
      <c r="D38" s="783"/>
      <c r="E38" s="783"/>
      <c r="F38" s="783"/>
      <c r="G38" s="783"/>
      <c r="H38" s="783"/>
      <c r="I38" s="783"/>
      <c r="J38" s="783"/>
      <c r="K38" s="783"/>
      <c r="L38" s="783"/>
      <c r="M38" s="785"/>
      <c r="N38" s="817"/>
      <c r="O38" s="783"/>
      <c r="P38" s="783"/>
      <c r="Q38" s="783"/>
      <c r="R38" s="783"/>
      <c r="S38" s="783"/>
      <c r="T38" s="783"/>
      <c r="U38" s="783"/>
      <c r="V38" s="783"/>
      <c r="W38" s="783"/>
      <c r="X38" s="783"/>
      <c r="Y38" s="783"/>
    </row>
    <row r="39" spans="1:25">
      <c r="A39" s="818"/>
      <c r="U39" s="789"/>
    </row>
    <row r="40" spans="1:25">
      <c r="A40" s="794" t="s">
        <v>502</v>
      </c>
      <c r="B40" s="665" t="s">
        <v>503</v>
      </c>
      <c r="C40" s="665"/>
      <c r="D40" s="665"/>
      <c r="E40" s="665"/>
      <c r="F40" s="665"/>
      <c r="G40" s="665"/>
      <c r="H40" s="665"/>
      <c r="I40" s="665"/>
      <c r="J40" s="665"/>
      <c r="K40" s="665"/>
      <c r="L40" s="665"/>
      <c r="M40" s="665"/>
    </row>
    <row r="41" spans="1:25">
      <c r="A41" s="820" t="s">
        <v>479</v>
      </c>
      <c r="B41" s="819" t="s">
        <v>480</v>
      </c>
      <c r="N41" s="819"/>
      <c r="O41" s="819"/>
      <c r="P41" s="819"/>
      <c r="Q41" s="722"/>
      <c r="R41" s="722"/>
      <c r="S41" s="722"/>
    </row>
    <row r="42" spans="1:25">
      <c r="N42" s="819"/>
      <c r="O42" s="819"/>
      <c r="P42" s="819"/>
    </row>
  </sheetData>
  <mergeCells count="39">
    <mergeCell ref="A3:A8"/>
    <mergeCell ref="B3:M3"/>
    <mergeCell ref="N3:Y3"/>
    <mergeCell ref="B4:D5"/>
    <mergeCell ref="E4:G5"/>
    <mergeCell ref="H4:J5"/>
    <mergeCell ref="K4:M5"/>
    <mergeCell ref="N4:P5"/>
    <mergeCell ref="Q4:S5"/>
    <mergeCell ref="T4:V5"/>
    <mergeCell ref="W4:Y5"/>
    <mergeCell ref="B6:B7"/>
    <mergeCell ref="E6:E7"/>
    <mergeCell ref="H6:H7"/>
    <mergeCell ref="K6:K7"/>
    <mergeCell ref="N6:N7"/>
    <mergeCell ref="B24:M24"/>
    <mergeCell ref="N24:Y24"/>
    <mergeCell ref="M7:M8"/>
    <mergeCell ref="O7:O8"/>
    <mergeCell ref="P7:P8"/>
    <mergeCell ref="R7:R8"/>
    <mergeCell ref="S7:S8"/>
    <mergeCell ref="U7:U8"/>
    <mergeCell ref="D7:D8"/>
    <mergeCell ref="F7:F8"/>
    <mergeCell ref="G7:G8"/>
    <mergeCell ref="I7:I8"/>
    <mergeCell ref="B9:M9"/>
    <mergeCell ref="N9:Y9"/>
    <mergeCell ref="J7:J8"/>
    <mergeCell ref="L7:L8"/>
    <mergeCell ref="C7:C8"/>
    <mergeCell ref="V7:V8"/>
    <mergeCell ref="X7:X8"/>
    <mergeCell ref="Y7:Y8"/>
    <mergeCell ref="Q6:Q7"/>
    <mergeCell ref="T6:T7"/>
    <mergeCell ref="W6:W7"/>
  </mergeCells>
  <phoneticPr fontId="3"/>
  <pageMargins left="0.70866141732283472" right="0.70866141732283472" top="0.74803149606299213" bottom="0.74803149606299213" header="0.31496062992125984" footer="0.31496062992125984"/>
  <pageSetup paperSize="9" scale="92" fitToWidth="2" orientation="landscape" r:id="rId1"/>
  <colBreaks count="1" manualBreakCount="1">
    <brk id="13"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pageSetUpPr fitToPage="1"/>
  </sheetPr>
  <dimension ref="A1:V31"/>
  <sheetViews>
    <sheetView view="pageBreakPreview" zoomScaleNormal="100" zoomScaleSheetLayoutView="100" workbookViewId="0">
      <selection sqref="A1:XFD1048576"/>
    </sheetView>
  </sheetViews>
  <sheetFormatPr defaultRowHeight="13"/>
  <cols>
    <col min="1" max="1" width="19.81640625" style="459" customWidth="1"/>
    <col min="2" max="2" width="8.81640625" style="459" customWidth="1"/>
    <col min="3" max="3" width="8.90625" style="459" customWidth="1"/>
    <col min="4" max="4" width="8.81640625" style="459" bestFit="1" customWidth="1"/>
    <col min="5" max="5" width="9.36328125" style="459" customWidth="1"/>
    <col min="6" max="6" width="7.81640625" style="459" customWidth="1"/>
    <col min="7" max="8" width="10.90625" style="459" bestFit="1" customWidth="1"/>
    <col min="9" max="9" width="10.08984375" style="459" customWidth="1"/>
    <col min="10" max="10" width="8.81640625" style="459" bestFit="1" customWidth="1"/>
    <col min="11" max="11" width="9.90625" style="459" customWidth="1"/>
    <col min="12" max="12" width="7.81640625" style="459" customWidth="1"/>
    <col min="13" max="13" width="8.81640625" style="459" customWidth="1"/>
    <col min="14" max="14" width="8.81640625" style="307" customWidth="1"/>
    <col min="15" max="15" width="10.36328125" style="459" customWidth="1"/>
    <col min="16" max="16" width="7.81640625" style="459" customWidth="1"/>
    <col min="17" max="17" width="10.36328125" style="459" customWidth="1"/>
    <col min="18" max="18" width="7.81640625" style="459" customWidth="1"/>
    <col min="19" max="19" width="8.7265625" style="459"/>
    <col min="20" max="20" width="7.81640625" style="459" customWidth="1"/>
    <col min="21" max="21" width="8.7265625" style="459"/>
    <col min="22" max="22" width="7.81640625" style="459" customWidth="1"/>
  </cols>
  <sheetData>
    <row r="1" spans="1:22" ht="16.5">
      <c r="A1" s="1356" t="s">
        <v>731</v>
      </c>
      <c r="B1" s="1135"/>
      <c r="C1" s="1135"/>
      <c r="D1" s="1135"/>
      <c r="E1" s="1135"/>
      <c r="F1" s="1135"/>
      <c r="G1" s="1135"/>
      <c r="H1" s="1135"/>
      <c r="I1" s="1135"/>
      <c r="J1" s="1135"/>
      <c r="K1" s="1135"/>
      <c r="L1" s="1135"/>
      <c r="M1" s="1135"/>
      <c r="N1" s="1135"/>
      <c r="O1" s="1135"/>
      <c r="P1" s="1135"/>
      <c r="Q1" s="1135"/>
      <c r="R1" s="1135"/>
      <c r="S1" s="1135"/>
      <c r="T1" s="1135"/>
      <c r="U1" s="1135"/>
      <c r="V1" s="1135"/>
    </row>
    <row r="2" spans="1:22" ht="17" thickBot="1">
      <c r="A2" s="121"/>
      <c r="B2" s="42"/>
      <c r="C2" s="42"/>
      <c r="D2" s="42"/>
      <c r="E2" s="42"/>
      <c r="F2" s="42"/>
      <c r="G2" s="42"/>
      <c r="H2" s="42"/>
      <c r="I2" s="42"/>
      <c r="J2" s="42"/>
      <c r="K2" s="42"/>
      <c r="L2" s="42"/>
      <c r="M2" s="42"/>
      <c r="N2" s="253"/>
      <c r="O2" s="42"/>
      <c r="P2" s="42"/>
      <c r="Q2" s="42"/>
      <c r="R2" s="42"/>
      <c r="S2" s="42"/>
      <c r="T2" s="42"/>
      <c r="U2" s="42"/>
      <c r="V2" s="122" t="s">
        <v>504</v>
      </c>
    </row>
    <row r="3" spans="1:22" ht="13.5" thickTop="1">
      <c r="A3" s="1357" t="s">
        <v>234</v>
      </c>
      <c r="B3" s="821" t="s">
        <v>505</v>
      </c>
      <c r="C3" s="822"/>
      <c r="D3" s="822"/>
      <c r="E3" s="822"/>
      <c r="F3" s="822"/>
      <c r="G3" s="822"/>
      <c r="H3" s="821" t="s">
        <v>506</v>
      </c>
      <c r="I3" s="822"/>
      <c r="J3" s="822"/>
      <c r="K3" s="822"/>
      <c r="L3" s="822"/>
      <c r="M3" s="1359" t="s">
        <v>507</v>
      </c>
      <c r="N3" s="1360"/>
      <c r="O3" s="1363" t="s">
        <v>508</v>
      </c>
      <c r="P3" s="1364"/>
      <c r="Q3" s="1364"/>
      <c r="R3" s="1364"/>
      <c r="S3" s="1364"/>
      <c r="T3" s="1364"/>
      <c r="U3" s="1364"/>
      <c r="V3" s="1364"/>
    </row>
    <row r="4" spans="1:22">
      <c r="A4" s="1358"/>
      <c r="B4" s="1365" t="s">
        <v>71</v>
      </c>
      <c r="C4" s="1366"/>
      <c r="D4" s="823" t="s">
        <v>509</v>
      </c>
      <c r="E4" s="824"/>
      <c r="F4" s="1367" t="s">
        <v>510</v>
      </c>
      <c r="G4" s="1369" t="s">
        <v>511</v>
      </c>
      <c r="H4" s="823" t="s">
        <v>71</v>
      </c>
      <c r="I4" s="824"/>
      <c r="J4" s="823" t="s">
        <v>512</v>
      </c>
      <c r="K4" s="824"/>
      <c r="L4" s="1370" t="s">
        <v>513</v>
      </c>
      <c r="M4" s="1361"/>
      <c r="N4" s="1362"/>
      <c r="O4" s="1354" t="s">
        <v>514</v>
      </c>
      <c r="P4" s="225"/>
      <c r="Q4" s="1354" t="s">
        <v>515</v>
      </c>
      <c r="R4" s="226"/>
      <c r="S4" s="1352" t="s">
        <v>516</v>
      </c>
      <c r="T4" s="225"/>
      <c r="U4" s="1354" t="s">
        <v>517</v>
      </c>
      <c r="V4" s="225"/>
    </row>
    <row r="5" spans="1:22" ht="26">
      <c r="A5" s="1138"/>
      <c r="B5" s="227" t="s">
        <v>518</v>
      </c>
      <c r="C5" s="249" t="s">
        <v>69</v>
      </c>
      <c r="D5" s="227" t="s">
        <v>519</v>
      </c>
      <c r="E5" s="249" t="s">
        <v>69</v>
      </c>
      <c r="F5" s="1368"/>
      <c r="G5" s="1368"/>
      <c r="H5" s="227" t="s">
        <v>519</v>
      </c>
      <c r="I5" s="249" t="s">
        <v>69</v>
      </c>
      <c r="J5" s="227" t="s">
        <v>519</v>
      </c>
      <c r="K5" s="249" t="s">
        <v>69</v>
      </c>
      <c r="L5" s="1371"/>
      <c r="M5" s="825" t="s">
        <v>520</v>
      </c>
      <c r="N5" s="826" t="s">
        <v>521</v>
      </c>
      <c r="O5" s="1355"/>
      <c r="P5" s="250" t="s">
        <v>522</v>
      </c>
      <c r="Q5" s="1355"/>
      <c r="R5" s="250" t="s">
        <v>522</v>
      </c>
      <c r="S5" s="1353"/>
      <c r="T5" s="250" t="s">
        <v>522</v>
      </c>
      <c r="U5" s="1355"/>
      <c r="V5" s="250" t="s">
        <v>522</v>
      </c>
    </row>
    <row r="6" spans="1:22" ht="14">
      <c r="A6" s="221"/>
      <c r="B6" s="827"/>
      <c r="C6" s="198"/>
      <c r="D6" s="198"/>
      <c r="E6" s="198"/>
      <c r="F6" s="198"/>
      <c r="G6" s="828"/>
      <c r="H6" s="198"/>
      <c r="I6" s="198"/>
      <c r="J6" s="198"/>
      <c r="K6" s="198"/>
      <c r="L6" s="198"/>
      <c r="M6" s="829"/>
      <c r="N6" s="830"/>
      <c r="O6" s="198"/>
      <c r="P6" s="198"/>
      <c r="Q6" s="198"/>
      <c r="R6" s="198"/>
      <c r="S6" s="198"/>
      <c r="T6" s="198"/>
      <c r="U6" s="831"/>
      <c r="V6" s="831"/>
    </row>
    <row r="7" spans="1:22" ht="14">
      <c r="A7" s="33" t="s">
        <v>957</v>
      </c>
      <c r="B7" s="832">
        <v>2452</v>
      </c>
      <c r="C7" s="479">
        <v>11368</v>
      </c>
      <c r="D7" s="479">
        <v>5853</v>
      </c>
      <c r="E7" s="479">
        <v>15841</v>
      </c>
      <c r="F7" s="479">
        <v>1006</v>
      </c>
      <c r="G7" s="833">
        <v>41</v>
      </c>
      <c r="H7" s="479">
        <v>967</v>
      </c>
      <c r="I7" s="479">
        <v>4894</v>
      </c>
      <c r="J7" s="479">
        <v>2211</v>
      </c>
      <c r="K7" s="479">
        <v>5779</v>
      </c>
      <c r="L7" s="479">
        <v>450</v>
      </c>
      <c r="M7" s="834">
        <v>1.39</v>
      </c>
      <c r="N7" s="835" t="s">
        <v>154</v>
      </c>
      <c r="O7" s="479">
        <v>1216</v>
      </c>
      <c r="P7" s="479">
        <v>780</v>
      </c>
      <c r="Q7" s="479">
        <v>5959</v>
      </c>
      <c r="R7" s="479">
        <v>3796</v>
      </c>
      <c r="S7" s="479">
        <v>464</v>
      </c>
      <c r="T7" s="479">
        <v>255</v>
      </c>
      <c r="U7" s="833">
        <v>38.200000000000003</v>
      </c>
      <c r="V7" s="833">
        <v>32.700000000000003</v>
      </c>
    </row>
    <row r="8" spans="1:22" ht="14">
      <c r="A8" s="33" t="s">
        <v>661</v>
      </c>
      <c r="B8" s="832">
        <v>2432</v>
      </c>
      <c r="C8" s="479">
        <v>11402</v>
      </c>
      <c r="D8" s="479">
        <v>6487</v>
      </c>
      <c r="E8" s="479">
        <v>17691</v>
      </c>
      <c r="F8" s="479">
        <v>1015</v>
      </c>
      <c r="G8" s="833">
        <v>41.7</v>
      </c>
      <c r="H8" s="479">
        <v>955</v>
      </c>
      <c r="I8" s="479">
        <v>4926</v>
      </c>
      <c r="J8" s="479">
        <v>2434</v>
      </c>
      <c r="K8" s="479">
        <v>6462</v>
      </c>
      <c r="L8" s="479">
        <v>445</v>
      </c>
      <c r="M8" s="834">
        <v>1.55</v>
      </c>
      <c r="N8" s="835" t="s">
        <v>154</v>
      </c>
      <c r="O8" s="479">
        <v>1214</v>
      </c>
      <c r="P8" s="479">
        <v>780</v>
      </c>
      <c r="Q8" s="479">
        <v>5933</v>
      </c>
      <c r="R8" s="479">
        <v>3742</v>
      </c>
      <c r="S8" s="479">
        <v>472</v>
      </c>
      <c r="T8" s="479">
        <v>256</v>
      </c>
      <c r="U8" s="833">
        <v>38.9</v>
      </c>
      <c r="V8" s="833">
        <v>32.9</v>
      </c>
    </row>
    <row r="9" spans="1:22" ht="14">
      <c r="A9" s="33" t="s">
        <v>523</v>
      </c>
      <c r="B9" s="832">
        <v>2495</v>
      </c>
      <c r="C9" s="479">
        <v>11431</v>
      </c>
      <c r="D9" s="479">
        <v>7017</v>
      </c>
      <c r="E9" s="479">
        <v>19526</v>
      </c>
      <c r="F9" s="479">
        <v>1013</v>
      </c>
      <c r="G9" s="833">
        <v>40.6</v>
      </c>
      <c r="H9" s="479">
        <v>980</v>
      </c>
      <c r="I9" s="479">
        <v>4969</v>
      </c>
      <c r="J9" s="479">
        <v>2672</v>
      </c>
      <c r="K9" s="479">
        <v>7214</v>
      </c>
      <c r="L9" s="479">
        <v>446</v>
      </c>
      <c r="M9" s="834">
        <v>1.71</v>
      </c>
      <c r="N9" s="835" t="s">
        <v>154</v>
      </c>
      <c r="O9" s="479">
        <v>1280</v>
      </c>
      <c r="P9" s="479">
        <v>815</v>
      </c>
      <c r="Q9" s="479">
        <v>5995</v>
      </c>
      <c r="R9" s="479">
        <v>3765</v>
      </c>
      <c r="S9" s="479">
        <v>484</v>
      </c>
      <c r="T9" s="479">
        <v>267</v>
      </c>
      <c r="U9" s="833">
        <v>37.799999999999997</v>
      </c>
      <c r="V9" s="833">
        <v>32.799999999999997</v>
      </c>
    </row>
    <row r="10" spans="1:22" ht="14">
      <c r="A10" s="619" t="s">
        <v>662</v>
      </c>
      <c r="B10" s="657">
        <v>2509</v>
      </c>
      <c r="C10" s="479">
        <v>11894</v>
      </c>
      <c r="D10" s="479">
        <v>6403</v>
      </c>
      <c r="E10" s="479">
        <v>18034</v>
      </c>
      <c r="F10" s="479">
        <v>995</v>
      </c>
      <c r="G10" s="833">
        <v>39.6</v>
      </c>
      <c r="H10" s="479">
        <v>986</v>
      </c>
      <c r="I10" s="479">
        <v>5167</v>
      </c>
      <c r="J10" s="479">
        <v>2373</v>
      </c>
      <c r="K10" s="479">
        <v>6504</v>
      </c>
      <c r="L10" s="479">
        <v>442</v>
      </c>
      <c r="M10" s="834">
        <v>1.52</v>
      </c>
      <c r="N10" s="835" t="s">
        <v>154</v>
      </c>
      <c r="O10" s="479">
        <v>1326</v>
      </c>
      <c r="P10" s="479">
        <v>865</v>
      </c>
      <c r="Q10" s="479">
        <v>6372</v>
      </c>
      <c r="R10" s="479">
        <v>4053</v>
      </c>
      <c r="S10" s="479">
        <v>501</v>
      </c>
      <c r="T10" s="479">
        <v>286</v>
      </c>
      <c r="U10" s="833">
        <v>37.799999999999997</v>
      </c>
      <c r="V10" s="833">
        <v>33.1</v>
      </c>
    </row>
    <row r="11" spans="1:22" ht="14">
      <c r="A11" s="619" t="s">
        <v>958</v>
      </c>
      <c r="B11" s="657">
        <v>2421</v>
      </c>
      <c r="C11" s="479">
        <v>11944</v>
      </c>
      <c r="D11" s="479">
        <v>6009</v>
      </c>
      <c r="E11" s="479">
        <v>16907</v>
      </c>
      <c r="F11" s="479">
        <v>939</v>
      </c>
      <c r="G11" s="833">
        <v>38.799999999999997</v>
      </c>
      <c r="H11" s="479">
        <v>989</v>
      </c>
      <c r="I11" s="479">
        <v>5376</v>
      </c>
      <c r="J11" s="479">
        <v>2200</v>
      </c>
      <c r="K11" s="479">
        <v>5950</v>
      </c>
      <c r="L11" s="479">
        <v>441</v>
      </c>
      <c r="M11" s="834">
        <v>1.42</v>
      </c>
      <c r="N11" s="835" t="s">
        <v>154</v>
      </c>
      <c r="O11" s="479">
        <v>1342</v>
      </c>
      <c r="P11" s="479">
        <v>890</v>
      </c>
      <c r="Q11" s="479">
        <v>6589</v>
      </c>
      <c r="R11" s="479">
        <v>4301</v>
      </c>
      <c r="S11" s="479">
        <v>497</v>
      </c>
      <c r="T11" s="479">
        <v>291</v>
      </c>
      <c r="U11" s="833">
        <v>37</v>
      </c>
      <c r="V11" s="833">
        <v>32.700000000000003</v>
      </c>
    </row>
    <row r="12" spans="1:22" ht="14">
      <c r="A12" s="619"/>
      <c r="B12" s="657"/>
      <c r="C12" s="479"/>
      <c r="D12" s="479"/>
      <c r="E12" s="479"/>
      <c r="F12" s="479"/>
      <c r="G12" s="833"/>
      <c r="H12" s="479"/>
      <c r="I12" s="479"/>
      <c r="J12" s="479"/>
      <c r="K12" s="479"/>
      <c r="L12" s="479"/>
      <c r="M12" s="834"/>
      <c r="N12" s="836"/>
      <c r="O12" s="479"/>
      <c r="P12" s="479"/>
      <c r="Q12" s="479"/>
      <c r="R12" s="479"/>
      <c r="S12" s="479"/>
      <c r="T12" s="479"/>
      <c r="U12" s="833"/>
      <c r="V12" s="833"/>
    </row>
    <row r="13" spans="1:22" ht="14">
      <c r="A13" s="837" t="s">
        <v>751</v>
      </c>
      <c r="B13" s="657">
        <v>2336</v>
      </c>
      <c r="C13" s="479">
        <v>11743</v>
      </c>
      <c r="D13" s="479">
        <v>5987</v>
      </c>
      <c r="E13" s="479">
        <v>17154</v>
      </c>
      <c r="F13" s="479">
        <v>967</v>
      </c>
      <c r="G13" s="833">
        <v>41.4</v>
      </c>
      <c r="H13" s="479">
        <v>953</v>
      </c>
      <c r="I13" s="479">
        <v>5193</v>
      </c>
      <c r="J13" s="479">
        <v>2163</v>
      </c>
      <c r="K13" s="479">
        <v>6227</v>
      </c>
      <c r="L13" s="479">
        <v>467</v>
      </c>
      <c r="M13" s="834">
        <v>1.46</v>
      </c>
      <c r="N13" s="838">
        <v>1.36</v>
      </c>
      <c r="O13" s="479">
        <v>1301</v>
      </c>
      <c r="P13" s="479">
        <v>860</v>
      </c>
      <c r="Q13" s="479">
        <v>6449</v>
      </c>
      <c r="R13" s="479">
        <v>4228</v>
      </c>
      <c r="S13" s="479">
        <v>521</v>
      </c>
      <c r="T13" s="479">
        <v>306</v>
      </c>
      <c r="U13" s="833">
        <v>40</v>
      </c>
      <c r="V13" s="833">
        <v>35.6</v>
      </c>
    </row>
    <row r="14" spans="1:22" ht="14">
      <c r="A14" s="837">
        <v>3</v>
      </c>
      <c r="B14" s="657">
        <v>2594</v>
      </c>
      <c r="C14" s="479">
        <v>12199</v>
      </c>
      <c r="D14" s="479">
        <v>6206</v>
      </c>
      <c r="E14" s="479">
        <v>17173</v>
      </c>
      <c r="F14" s="479">
        <v>1304</v>
      </c>
      <c r="G14" s="833">
        <v>50.3</v>
      </c>
      <c r="H14" s="479">
        <v>981</v>
      </c>
      <c r="I14" s="479">
        <v>5384</v>
      </c>
      <c r="J14" s="479">
        <v>2302</v>
      </c>
      <c r="K14" s="479">
        <v>6075</v>
      </c>
      <c r="L14" s="479">
        <v>681</v>
      </c>
      <c r="M14" s="834">
        <v>1.41</v>
      </c>
      <c r="N14" s="838">
        <v>1.4</v>
      </c>
      <c r="O14" s="479">
        <v>1429</v>
      </c>
      <c r="P14" s="479">
        <v>907</v>
      </c>
      <c r="Q14" s="479">
        <v>6733</v>
      </c>
      <c r="R14" s="479">
        <v>4358</v>
      </c>
      <c r="S14" s="479">
        <v>721</v>
      </c>
      <c r="T14" s="479">
        <v>442</v>
      </c>
      <c r="U14" s="833">
        <v>50.5</v>
      </c>
      <c r="V14" s="833">
        <v>48.7</v>
      </c>
    </row>
    <row r="15" spans="1:22" ht="14">
      <c r="A15" s="837">
        <v>4</v>
      </c>
      <c r="B15" s="657">
        <v>3644</v>
      </c>
      <c r="C15" s="479">
        <v>12858</v>
      </c>
      <c r="D15" s="479">
        <v>5733</v>
      </c>
      <c r="E15" s="479">
        <v>16564</v>
      </c>
      <c r="F15" s="479">
        <v>1079</v>
      </c>
      <c r="G15" s="833">
        <v>29.6</v>
      </c>
      <c r="H15" s="479">
        <v>1744</v>
      </c>
      <c r="I15" s="479">
        <v>5905</v>
      </c>
      <c r="J15" s="479">
        <v>2133</v>
      </c>
      <c r="K15" s="479">
        <v>5750</v>
      </c>
      <c r="L15" s="479">
        <v>462</v>
      </c>
      <c r="M15" s="834">
        <v>1.29</v>
      </c>
      <c r="N15" s="838">
        <v>1.43</v>
      </c>
      <c r="O15" s="479">
        <v>2258</v>
      </c>
      <c r="P15" s="479">
        <v>1681</v>
      </c>
      <c r="Q15" s="479">
        <v>7353</v>
      </c>
      <c r="R15" s="479">
        <v>4966</v>
      </c>
      <c r="S15" s="479">
        <v>568</v>
      </c>
      <c r="T15" s="479">
        <v>324</v>
      </c>
      <c r="U15" s="833">
        <v>25.2</v>
      </c>
      <c r="V15" s="833">
        <v>19.3</v>
      </c>
    </row>
    <row r="16" spans="1:22" ht="14">
      <c r="A16" s="837">
        <v>5</v>
      </c>
      <c r="B16" s="657">
        <v>2427</v>
      </c>
      <c r="C16" s="479">
        <v>12856</v>
      </c>
      <c r="D16" s="479">
        <v>5355</v>
      </c>
      <c r="E16" s="479">
        <v>15985</v>
      </c>
      <c r="F16" s="479">
        <v>1027</v>
      </c>
      <c r="G16" s="833">
        <v>42.3</v>
      </c>
      <c r="H16" s="479">
        <v>1005</v>
      </c>
      <c r="I16" s="479">
        <v>5963</v>
      </c>
      <c r="J16" s="479">
        <v>1774</v>
      </c>
      <c r="K16" s="479">
        <v>5497</v>
      </c>
      <c r="L16" s="479">
        <v>524</v>
      </c>
      <c r="M16" s="834">
        <v>1.24</v>
      </c>
      <c r="N16" s="838">
        <v>1.4</v>
      </c>
      <c r="O16" s="479">
        <v>1386</v>
      </c>
      <c r="P16" s="479">
        <v>914</v>
      </c>
      <c r="Q16" s="479">
        <v>7353</v>
      </c>
      <c r="R16" s="479">
        <v>4979</v>
      </c>
      <c r="S16" s="479">
        <v>583</v>
      </c>
      <c r="T16" s="479">
        <v>352</v>
      </c>
      <c r="U16" s="833">
        <v>42.1</v>
      </c>
      <c r="V16" s="833">
        <v>38.5</v>
      </c>
    </row>
    <row r="17" spans="1:22" ht="14">
      <c r="A17" s="837">
        <v>6</v>
      </c>
      <c r="B17" s="657">
        <v>2189</v>
      </c>
      <c r="C17" s="479">
        <v>12539</v>
      </c>
      <c r="D17" s="479">
        <v>5530</v>
      </c>
      <c r="E17" s="479">
        <v>15418</v>
      </c>
      <c r="F17" s="479">
        <v>936</v>
      </c>
      <c r="G17" s="833">
        <v>42.8</v>
      </c>
      <c r="H17" s="479">
        <v>902</v>
      </c>
      <c r="I17" s="479">
        <v>5807</v>
      </c>
      <c r="J17" s="479">
        <v>1814</v>
      </c>
      <c r="K17" s="479">
        <v>5109</v>
      </c>
      <c r="L17" s="479">
        <v>425</v>
      </c>
      <c r="M17" s="834">
        <v>1.23</v>
      </c>
      <c r="N17" s="838">
        <v>1.33</v>
      </c>
      <c r="O17" s="479">
        <v>1222</v>
      </c>
      <c r="P17" s="479">
        <v>801</v>
      </c>
      <c r="Q17" s="479">
        <v>7178</v>
      </c>
      <c r="R17" s="479">
        <v>4876</v>
      </c>
      <c r="S17" s="479">
        <v>517</v>
      </c>
      <c r="T17" s="479">
        <v>316</v>
      </c>
      <c r="U17" s="833">
        <v>42.3</v>
      </c>
      <c r="V17" s="833">
        <v>39.5</v>
      </c>
    </row>
    <row r="18" spans="1:22" ht="14">
      <c r="A18" s="837">
        <v>7</v>
      </c>
      <c r="B18" s="657">
        <v>2250</v>
      </c>
      <c r="C18" s="479">
        <v>11753</v>
      </c>
      <c r="D18" s="479">
        <v>5966</v>
      </c>
      <c r="E18" s="479">
        <v>15805</v>
      </c>
      <c r="F18" s="479">
        <v>893</v>
      </c>
      <c r="G18" s="833">
        <v>39.700000000000003</v>
      </c>
      <c r="H18" s="479">
        <v>903</v>
      </c>
      <c r="I18" s="479">
        <v>5270</v>
      </c>
      <c r="J18" s="479">
        <v>2228</v>
      </c>
      <c r="K18" s="479">
        <v>5311</v>
      </c>
      <c r="L18" s="479">
        <v>416</v>
      </c>
      <c r="M18" s="834">
        <v>1.34</v>
      </c>
      <c r="N18" s="838">
        <v>1.39</v>
      </c>
      <c r="O18" s="479">
        <v>1251</v>
      </c>
      <c r="P18" s="479">
        <v>840</v>
      </c>
      <c r="Q18" s="479">
        <v>6575</v>
      </c>
      <c r="R18" s="479">
        <v>4335</v>
      </c>
      <c r="S18" s="479">
        <v>496</v>
      </c>
      <c r="T18" s="479">
        <v>300</v>
      </c>
      <c r="U18" s="833">
        <v>39.6</v>
      </c>
      <c r="V18" s="833">
        <v>35.700000000000003</v>
      </c>
    </row>
    <row r="19" spans="1:22" ht="14">
      <c r="A19" s="837">
        <v>8</v>
      </c>
      <c r="B19" s="657">
        <v>1985</v>
      </c>
      <c r="C19" s="479">
        <v>11248</v>
      </c>
      <c r="D19" s="479">
        <v>4964</v>
      </c>
      <c r="E19" s="479">
        <v>15375</v>
      </c>
      <c r="F19" s="479">
        <v>722</v>
      </c>
      <c r="G19" s="833">
        <v>36.4</v>
      </c>
      <c r="H19" s="479">
        <v>771</v>
      </c>
      <c r="I19" s="479">
        <v>5008</v>
      </c>
      <c r="J19" s="479">
        <v>1623</v>
      </c>
      <c r="K19" s="479">
        <v>5098</v>
      </c>
      <c r="L19" s="479">
        <v>311</v>
      </c>
      <c r="M19" s="834">
        <v>1.37</v>
      </c>
      <c r="N19" s="836">
        <v>1.39</v>
      </c>
      <c r="O19" s="479">
        <v>1055</v>
      </c>
      <c r="P19" s="479">
        <v>696</v>
      </c>
      <c r="Q19" s="479">
        <v>6173</v>
      </c>
      <c r="R19" s="479">
        <v>4017</v>
      </c>
      <c r="S19" s="479">
        <v>382</v>
      </c>
      <c r="T19" s="479">
        <v>232</v>
      </c>
      <c r="U19" s="833">
        <v>36.200000000000003</v>
      </c>
      <c r="V19" s="833">
        <v>33.299999999999997</v>
      </c>
    </row>
    <row r="20" spans="1:22" ht="14">
      <c r="A20" s="837">
        <v>9</v>
      </c>
      <c r="B20" s="657">
        <v>2275</v>
      </c>
      <c r="C20" s="479">
        <v>11166</v>
      </c>
      <c r="D20" s="479">
        <v>5705</v>
      </c>
      <c r="E20" s="479">
        <v>15764</v>
      </c>
      <c r="F20" s="479">
        <v>876</v>
      </c>
      <c r="G20" s="833">
        <v>38.5</v>
      </c>
      <c r="H20" s="479">
        <v>945</v>
      </c>
      <c r="I20" s="479">
        <v>4948</v>
      </c>
      <c r="J20" s="479">
        <v>1888</v>
      </c>
      <c r="K20" s="479">
        <v>5250</v>
      </c>
      <c r="L20" s="479">
        <v>389</v>
      </c>
      <c r="M20" s="834">
        <v>1.41</v>
      </c>
      <c r="N20" s="836">
        <v>1.4</v>
      </c>
      <c r="O20" s="479">
        <v>1220</v>
      </c>
      <c r="P20" s="479">
        <v>806</v>
      </c>
      <c r="Q20" s="479">
        <v>6102</v>
      </c>
      <c r="R20" s="479">
        <v>3962</v>
      </c>
      <c r="S20" s="479">
        <v>487</v>
      </c>
      <c r="T20" s="479">
        <v>294</v>
      </c>
      <c r="U20" s="833">
        <v>39.9</v>
      </c>
      <c r="V20" s="833">
        <v>36.5</v>
      </c>
    </row>
    <row r="21" spans="1:22" ht="14">
      <c r="A21" s="837">
        <v>10</v>
      </c>
      <c r="B21" s="657">
        <v>2262</v>
      </c>
      <c r="C21" s="479">
        <v>11225</v>
      </c>
      <c r="D21" s="479">
        <v>5415</v>
      </c>
      <c r="E21" s="479">
        <v>15228</v>
      </c>
      <c r="F21" s="479">
        <v>841</v>
      </c>
      <c r="G21" s="833">
        <v>37.200000000000003</v>
      </c>
      <c r="H21" s="479">
        <v>936</v>
      </c>
      <c r="I21" s="479">
        <v>4995</v>
      </c>
      <c r="J21" s="479">
        <v>1961</v>
      </c>
      <c r="K21" s="479">
        <v>5084</v>
      </c>
      <c r="L21" s="479">
        <v>398</v>
      </c>
      <c r="M21" s="834">
        <v>1.36</v>
      </c>
      <c r="N21" s="836">
        <v>1.32</v>
      </c>
      <c r="O21" s="479">
        <v>1215</v>
      </c>
      <c r="P21" s="479">
        <v>799</v>
      </c>
      <c r="Q21" s="479">
        <v>6053</v>
      </c>
      <c r="R21" s="479">
        <v>3923</v>
      </c>
      <c r="S21" s="479">
        <v>438</v>
      </c>
      <c r="T21" s="479">
        <v>274</v>
      </c>
      <c r="U21" s="833">
        <v>36</v>
      </c>
      <c r="V21" s="833">
        <v>34.299999999999997</v>
      </c>
    </row>
    <row r="22" spans="1:22" ht="14">
      <c r="A22" s="837">
        <v>11</v>
      </c>
      <c r="B22" s="657">
        <v>1794</v>
      </c>
      <c r="C22" s="479">
        <v>10864</v>
      </c>
      <c r="D22" s="479">
        <v>4982</v>
      </c>
      <c r="E22" s="479">
        <v>15040</v>
      </c>
      <c r="F22" s="479">
        <v>766</v>
      </c>
      <c r="G22" s="833">
        <v>42.7</v>
      </c>
      <c r="H22" s="479">
        <v>782</v>
      </c>
      <c r="I22" s="479">
        <v>4919</v>
      </c>
      <c r="J22" s="479">
        <v>1853</v>
      </c>
      <c r="K22" s="479">
        <v>5160</v>
      </c>
      <c r="L22" s="479">
        <v>387</v>
      </c>
      <c r="M22" s="834">
        <v>1.38</v>
      </c>
      <c r="N22" s="836">
        <v>1.32</v>
      </c>
      <c r="O22" s="479">
        <v>980</v>
      </c>
      <c r="P22" s="479">
        <v>636</v>
      </c>
      <c r="Q22" s="479">
        <v>5883</v>
      </c>
      <c r="R22" s="479">
        <v>3765</v>
      </c>
      <c r="S22" s="479">
        <v>411</v>
      </c>
      <c r="T22" s="479">
        <v>252</v>
      </c>
      <c r="U22" s="833">
        <v>41.9</v>
      </c>
      <c r="V22" s="833">
        <v>39.6</v>
      </c>
    </row>
    <row r="23" spans="1:22" ht="14">
      <c r="A23" s="837">
        <v>12</v>
      </c>
      <c r="B23" s="657">
        <v>1892</v>
      </c>
      <c r="C23" s="479">
        <v>10517</v>
      </c>
      <c r="D23" s="479">
        <v>6024</v>
      </c>
      <c r="E23" s="479">
        <v>15561</v>
      </c>
      <c r="F23" s="479">
        <v>767</v>
      </c>
      <c r="G23" s="833">
        <v>40.5</v>
      </c>
      <c r="H23" s="479">
        <v>739</v>
      </c>
      <c r="I23" s="479">
        <v>4659</v>
      </c>
      <c r="J23" s="479">
        <v>2282</v>
      </c>
      <c r="K23" s="479">
        <v>5484</v>
      </c>
      <c r="L23" s="479">
        <v>362</v>
      </c>
      <c r="M23" s="834">
        <v>1.48</v>
      </c>
      <c r="N23" s="836">
        <v>1.33</v>
      </c>
      <c r="O23" s="479">
        <v>1055</v>
      </c>
      <c r="P23" s="479">
        <v>690</v>
      </c>
      <c r="Q23" s="479">
        <v>5689</v>
      </c>
      <c r="R23" s="479">
        <v>3632</v>
      </c>
      <c r="S23" s="479">
        <v>400</v>
      </c>
      <c r="T23" s="479">
        <v>228</v>
      </c>
      <c r="U23" s="833">
        <v>37.9</v>
      </c>
      <c r="V23" s="833">
        <v>33</v>
      </c>
    </row>
    <row r="24" spans="1:22" ht="14">
      <c r="A24" s="837" t="s">
        <v>695</v>
      </c>
      <c r="B24" s="657">
        <v>2574</v>
      </c>
      <c r="C24" s="479">
        <v>10924</v>
      </c>
      <c r="D24" s="479">
        <v>5916</v>
      </c>
      <c r="E24" s="479">
        <v>16058</v>
      </c>
      <c r="F24" s="479">
        <v>695</v>
      </c>
      <c r="G24" s="833">
        <v>27</v>
      </c>
      <c r="H24" s="479">
        <v>1054</v>
      </c>
      <c r="I24" s="479">
        <v>4805</v>
      </c>
      <c r="J24" s="479">
        <v>2186</v>
      </c>
      <c r="K24" s="479">
        <v>5822</v>
      </c>
      <c r="L24" s="479">
        <v>285</v>
      </c>
      <c r="M24" s="834">
        <v>1.47</v>
      </c>
      <c r="N24" s="836">
        <v>1.34</v>
      </c>
      <c r="O24" s="479">
        <v>1416</v>
      </c>
      <c r="P24" s="479">
        <v>971</v>
      </c>
      <c r="Q24" s="479">
        <v>5921</v>
      </c>
      <c r="R24" s="479">
        <v>3815</v>
      </c>
      <c r="S24" s="479">
        <v>364</v>
      </c>
      <c r="T24" s="479">
        <v>213</v>
      </c>
      <c r="U24" s="833">
        <v>25.7</v>
      </c>
      <c r="V24" s="833">
        <v>21.9</v>
      </c>
    </row>
    <row r="25" spans="1:22" ht="14">
      <c r="A25" s="839">
        <v>2</v>
      </c>
      <c r="B25" s="657">
        <v>2362</v>
      </c>
      <c r="C25" s="479">
        <v>11347</v>
      </c>
      <c r="D25" s="479">
        <v>5695</v>
      </c>
      <c r="E25" s="479">
        <v>16320</v>
      </c>
      <c r="F25" s="479">
        <v>829</v>
      </c>
      <c r="G25" s="833">
        <v>35.1</v>
      </c>
      <c r="H25" s="479">
        <v>999</v>
      </c>
      <c r="I25" s="479">
        <v>5020</v>
      </c>
      <c r="J25" s="479">
        <v>2160</v>
      </c>
      <c r="K25" s="479">
        <v>5831</v>
      </c>
      <c r="L25" s="479">
        <v>401</v>
      </c>
      <c r="M25" s="834">
        <v>1.44</v>
      </c>
      <c r="N25" s="836">
        <v>1.37</v>
      </c>
      <c r="O25" s="479">
        <v>1338</v>
      </c>
      <c r="P25" s="479">
        <v>867</v>
      </c>
      <c r="Q25" s="479">
        <v>6195</v>
      </c>
      <c r="R25" s="479">
        <v>3979</v>
      </c>
      <c r="S25" s="479">
        <v>459</v>
      </c>
      <c r="T25" s="479">
        <v>257</v>
      </c>
      <c r="U25" s="833">
        <v>34.299999999999997</v>
      </c>
      <c r="V25" s="833">
        <v>29.6</v>
      </c>
    </row>
    <row r="26" spans="1:22">
      <c r="A26" s="613" t="s">
        <v>524</v>
      </c>
      <c r="B26" s="494"/>
      <c r="C26" s="494"/>
      <c r="D26" s="494"/>
      <c r="E26" s="494"/>
      <c r="F26" s="494"/>
      <c r="G26" s="123"/>
      <c r="H26" s="494"/>
      <c r="I26" s="494"/>
      <c r="J26" s="494"/>
      <c r="K26" s="494"/>
      <c r="L26" s="494"/>
      <c r="M26" s="124"/>
      <c r="N26" s="124"/>
      <c r="O26" s="494"/>
      <c r="P26" s="494"/>
      <c r="Q26" s="494"/>
      <c r="R26" s="494"/>
      <c r="S26" s="494"/>
      <c r="T26" s="494"/>
      <c r="U26" s="125"/>
      <c r="V26" s="125"/>
    </row>
    <row r="27" spans="1:22">
      <c r="M27" s="126"/>
      <c r="N27" s="126"/>
      <c r="U27" s="127"/>
      <c r="V27" s="127"/>
    </row>
    <row r="28" spans="1:22">
      <c r="A28" s="840"/>
      <c r="B28" s="128"/>
      <c r="C28" s="128"/>
      <c r="D28" s="128"/>
      <c r="E28" s="128"/>
      <c r="F28" s="128"/>
      <c r="G28" s="128"/>
      <c r="H28" s="128"/>
      <c r="I28" s="128"/>
      <c r="J28" s="128"/>
      <c r="K28" s="128"/>
      <c r="L28" s="128"/>
      <c r="M28" s="128"/>
      <c r="N28" s="128"/>
      <c r="O28" s="841"/>
      <c r="P28" s="841"/>
      <c r="Q28" s="841"/>
      <c r="R28" s="841"/>
      <c r="S28" s="841"/>
      <c r="T28" s="841"/>
      <c r="U28" s="129"/>
      <c r="V28" s="129"/>
    </row>
    <row r="29" spans="1:22">
      <c r="M29" s="126"/>
      <c r="N29" s="126"/>
    </row>
    <row r="30" spans="1:22">
      <c r="M30" s="126"/>
      <c r="N30" s="126"/>
    </row>
    <row r="31" spans="1:22">
      <c r="M31" s="126"/>
      <c r="N31" s="126"/>
    </row>
  </sheetData>
  <mergeCells count="12">
    <mergeCell ref="S4:S5"/>
    <mergeCell ref="U4:U5"/>
    <mergeCell ref="A1:V1"/>
    <mergeCell ref="A3:A5"/>
    <mergeCell ref="M3:N4"/>
    <mergeCell ref="O3:V3"/>
    <mergeCell ref="B4:C4"/>
    <mergeCell ref="F4:F5"/>
    <mergeCell ref="G4:G5"/>
    <mergeCell ref="L4:L5"/>
    <mergeCell ref="O4:O5"/>
    <mergeCell ref="Q4:Q5"/>
  </mergeCells>
  <phoneticPr fontId="3"/>
  <pageMargins left="0.70866141732283472" right="0.28999999999999998"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N35"/>
  <sheetViews>
    <sheetView view="pageBreakPreview" topLeftCell="A13" zoomScaleNormal="100" zoomScaleSheetLayoutView="100" workbookViewId="0">
      <selection activeCell="D28" sqref="D28"/>
    </sheetView>
  </sheetViews>
  <sheetFormatPr defaultRowHeight="14"/>
  <cols>
    <col min="1" max="1" width="12.1796875" style="380" customWidth="1"/>
    <col min="2" max="2" width="11.81640625" style="380" customWidth="1"/>
    <col min="3" max="4" width="9.81640625" style="380" customWidth="1"/>
    <col min="5" max="7" width="8.81640625" style="380" customWidth="1"/>
    <col min="8" max="9" width="9.6328125" style="380" customWidth="1"/>
    <col min="10" max="10" width="8.81640625" style="380" customWidth="1"/>
    <col min="11" max="11" width="9.81640625" style="380" bestFit="1" customWidth="1"/>
  </cols>
  <sheetData>
    <row r="1" spans="1:14" ht="15.75" customHeight="1">
      <c r="A1" s="1034" t="s">
        <v>707</v>
      </c>
      <c r="B1" s="1035"/>
      <c r="C1" s="1035"/>
      <c r="D1" s="1035"/>
      <c r="E1" s="1035"/>
      <c r="F1" s="1035"/>
      <c r="G1" s="1035"/>
      <c r="H1" s="1035"/>
      <c r="I1" s="1035"/>
      <c r="J1" s="1035"/>
      <c r="K1" s="1035"/>
    </row>
    <row r="2" spans="1:14" ht="15.75" customHeight="1">
      <c r="A2" s="1034" t="s">
        <v>79</v>
      </c>
      <c r="B2" s="1036"/>
      <c r="C2" s="1036"/>
      <c r="D2" s="1036"/>
      <c r="E2" s="1036"/>
      <c r="F2" s="1036"/>
      <c r="G2" s="1036"/>
      <c r="H2" s="1036"/>
      <c r="I2" s="1036"/>
      <c r="J2" s="1036"/>
      <c r="K2" s="1036"/>
    </row>
    <row r="3" spans="1:14" ht="15.75" customHeight="1" thickBot="1">
      <c r="A3" s="359"/>
      <c r="B3" s="360"/>
      <c r="C3" s="360"/>
      <c r="D3" s="360"/>
      <c r="E3" s="360"/>
      <c r="F3" s="360"/>
      <c r="G3" s="360"/>
      <c r="H3" s="360"/>
      <c r="I3" s="360"/>
      <c r="J3" s="360"/>
      <c r="K3" s="360" t="s">
        <v>80</v>
      </c>
    </row>
    <row r="4" spans="1:14" ht="15.75" customHeight="1" thickTop="1">
      <c r="A4" s="1037" t="s">
        <v>81</v>
      </c>
      <c r="B4" s="361" t="s">
        <v>82</v>
      </c>
      <c r="C4" s="362"/>
      <c r="D4" s="362"/>
      <c r="E4" s="361" t="s">
        <v>83</v>
      </c>
      <c r="F4" s="362"/>
      <c r="G4" s="362"/>
      <c r="H4" s="362"/>
      <c r="I4" s="362"/>
      <c r="J4" s="362"/>
      <c r="K4" s="362"/>
    </row>
    <row r="5" spans="1:14" ht="15.75" customHeight="1">
      <c r="A5" s="1038"/>
      <c r="B5" s="1040" t="s">
        <v>84</v>
      </c>
      <c r="C5" s="1041"/>
      <c r="D5" s="1042"/>
      <c r="E5" s="363" t="s">
        <v>85</v>
      </c>
      <c r="F5" s="364"/>
      <c r="G5" s="364"/>
      <c r="H5" s="363" t="s">
        <v>86</v>
      </c>
      <c r="I5" s="364"/>
      <c r="J5" s="364"/>
      <c r="K5" s="365"/>
    </row>
    <row r="6" spans="1:14" ht="15.75" customHeight="1">
      <c r="A6" s="1038"/>
      <c r="B6" s="1043" t="s">
        <v>87</v>
      </c>
      <c r="C6" s="1044"/>
      <c r="D6" s="1045"/>
      <c r="E6" s="1032" t="s">
        <v>88</v>
      </c>
      <c r="F6" s="1032" t="s">
        <v>89</v>
      </c>
      <c r="G6" s="1032" t="s">
        <v>90</v>
      </c>
      <c r="H6" s="1032" t="s">
        <v>91</v>
      </c>
      <c r="I6" s="1046" t="s">
        <v>92</v>
      </c>
      <c r="J6" s="1032" t="s">
        <v>93</v>
      </c>
      <c r="K6" s="366" t="s">
        <v>94</v>
      </c>
    </row>
    <row r="7" spans="1:14" ht="15.75" customHeight="1">
      <c r="A7" s="1039"/>
      <c r="B7" s="184" t="s">
        <v>95</v>
      </c>
      <c r="C7" s="184" t="s">
        <v>96</v>
      </c>
      <c r="D7" s="184" t="s">
        <v>97</v>
      </c>
      <c r="E7" s="1033"/>
      <c r="F7" s="1033"/>
      <c r="G7" s="1033"/>
      <c r="H7" s="1033"/>
      <c r="I7" s="1047"/>
      <c r="J7" s="1033"/>
      <c r="K7" s="367"/>
    </row>
    <row r="8" spans="1:14" ht="15.75" customHeight="1">
      <c r="A8" s="368"/>
      <c r="B8" s="369"/>
      <c r="C8" s="370"/>
      <c r="D8" s="370"/>
      <c r="E8" s="370"/>
      <c r="F8" s="370"/>
      <c r="G8" s="370"/>
      <c r="H8" s="370"/>
      <c r="I8" s="370"/>
      <c r="J8" s="371"/>
      <c r="K8" s="370"/>
    </row>
    <row r="9" spans="1:14" ht="15.75" customHeight="1">
      <c r="A9" s="372" t="s">
        <v>785</v>
      </c>
      <c r="B9" s="373">
        <v>664807</v>
      </c>
      <c r="C9" s="374">
        <v>321615</v>
      </c>
      <c r="D9" s="374">
        <v>343192</v>
      </c>
      <c r="E9" s="374">
        <v>4478</v>
      </c>
      <c r="F9" s="374">
        <v>9805</v>
      </c>
      <c r="G9" s="374">
        <v>-5327</v>
      </c>
      <c r="H9" s="374">
        <v>19441</v>
      </c>
      <c r="I9" s="374">
        <v>20433</v>
      </c>
      <c r="J9" s="374">
        <v>-992</v>
      </c>
      <c r="K9" s="374">
        <v>-6319</v>
      </c>
    </row>
    <row r="10" spans="1:14" ht="15.75" customHeight="1">
      <c r="A10" s="372">
        <v>4</v>
      </c>
      <c r="B10" s="373">
        <v>657842</v>
      </c>
      <c r="C10" s="8">
        <v>318343</v>
      </c>
      <c r="D10" s="8">
        <v>339499</v>
      </c>
      <c r="E10" s="374">
        <v>4306</v>
      </c>
      <c r="F10" s="374">
        <v>10155</v>
      </c>
      <c r="G10" s="374">
        <v>-5849</v>
      </c>
      <c r="H10" s="374">
        <v>20018</v>
      </c>
      <c r="I10" s="374">
        <v>21134</v>
      </c>
      <c r="J10" s="374">
        <v>-1116</v>
      </c>
      <c r="K10" s="374">
        <v>-6965</v>
      </c>
    </row>
    <row r="11" spans="1:14" ht="15.75" customHeight="1">
      <c r="A11" s="372">
        <v>5</v>
      </c>
      <c r="B11" s="373">
        <v>649235</v>
      </c>
      <c r="C11" s="8">
        <v>314247</v>
      </c>
      <c r="D11" s="8">
        <v>334988</v>
      </c>
      <c r="E11" s="374">
        <v>4012</v>
      </c>
      <c r="F11" s="374">
        <v>10578</v>
      </c>
      <c r="G11" s="374">
        <v>-6566</v>
      </c>
      <c r="H11" s="374">
        <v>19649</v>
      </c>
      <c r="I11" s="374">
        <v>21690</v>
      </c>
      <c r="J11" s="374">
        <v>-2041</v>
      </c>
      <c r="K11" s="374">
        <v>-8607</v>
      </c>
      <c r="N11" s="12"/>
    </row>
    <row r="12" spans="1:14" ht="15.75" customHeight="1">
      <c r="A12" s="372">
        <v>6</v>
      </c>
      <c r="B12" s="373">
        <v>641396</v>
      </c>
      <c r="C12" s="8">
        <v>310759</v>
      </c>
      <c r="D12" s="8">
        <v>330637</v>
      </c>
      <c r="E12" s="374">
        <v>3761</v>
      </c>
      <c r="F12" s="374">
        <v>10490</v>
      </c>
      <c r="G12" s="374">
        <v>-6729</v>
      </c>
      <c r="H12" s="374">
        <v>19608</v>
      </c>
      <c r="I12" s="374">
        <v>20718</v>
      </c>
      <c r="J12" s="374">
        <v>-1110</v>
      </c>
      <c r="K12" s="374">
        <v>-7839</v>
      </c>
      <c r="N12" s="13"/>
    </row>
    <row r="13" spans="1:14" ht="15.75" customHeight="1">
      <c r="A13" s="372">
        <v>7</v>
      </c>
      <c r="B13" s="373">
        <v>633105</v>
      </c>
      <c r="C13" s="8">
        <v>306884</v>
      </c>
      <c r="D13" s="8">
        <v>326221</v>
      </c>
      <c r="E13" s="374">
        <v>3438</v>
      </c>
      <c r="F13" s="374">
        <v>10636</v>
      </c>
      <c r="G13" s="374">
        <v>-7198</v>
      </c>
      <c r="H13" s="374">
        <v>19276</v>
      </c>
      <c r="I13" s="374">
        <v>20369</v>
      </c>
      <c r="J13" s="374">
        <v>-1093</v>
      </c>
      <c r="K13" s="374">
        <v>-8291</v>
      </c>
      <c r="N13" s="13"/>
    </row>
    <row r="14" spans="1:14" ht="15.75" customHeight="1">
      <c r="A14" s="372"/>
      <c r="B14" s="373"/>
      <c r="C14" s="8"/>
      <c r="D14" s="8"/>
      <c r="E14" s="374"/>
      <c r="F14" s="374"/>
      <c r="G14" s="374"/>
      <c r="H14" s="374"/>
      <c r="I14" s="374"/>
      <c r="J14" s="374"/>
      <c r="K14" s="374"/>
    </row>
    <row r="15" spans="1:14" ht="15.75" customHeight="1">
      <c r="A15" s="375" t="s">
        <v>786</v>
      </c>
      <c r="B15" s="14">
        <v>635184</v>
      </c>
      <c r="C15" s="14">
        <v>307715</v>
      </c>
      <c r="D15" s="14">
        <v>327469</v>
      </c>
      <c r="E15" s="374">
        <v>286</v>
      </c>
      <c r="F15" s="374">
        <v>1009</v>
      </c>
      <c r="G15" s="374">
        <v>-723</v>
      </c>
      <c r="H15" s="374">
        <v>3856</v>
      </c>
      <c r="I15" s="374">
        <v>5552</v>
      </c>
      <c r="J15" s="374">
        <v>-1696</v>
      </c>
      <c r="K15" s="374">
        <v>-2419</v>
      </c>
    </row>
    <row r="16" spans="1:14" ht="15.75" customHeight="1">
      <c r="A16" s="375">
        <v>5</v>
      </c>
      <c r="B16" s="14">
        <v>635379</v>
      </c>
      <c r="C16" s="14">
        <v>307974</v>
      </c>
      <c r="D16" s="14">
        <v>327405</v>
      </c>
      <c r="E16" s="374">
        <v>281</v>
      </c>
      <c r="F16" s="374">
        <v>905</v>
      </c>
      <c r="G16" s="374">
        <v>-624</v>
      </c>
      <c r="H16" s="374">
        <v>3908</v>
      </c>
      <c r="I16" s="374">
        <v>3089</v>
      </c>
      <c r="J16" s="374">
        <v>819</v>
      </c>
      <c r="K16" s="374">
        <v>195</v>
      </c>
    </row>
    <row r="17" spans="1:11" ht="15.75" customHeight="1">
      <c r="A17" s="375">
        <v>6</v>
      </c>
      <c r="B17" s="14">
        <v>634971</v>
      </c>
      <c r="C17" s="14">
        <v>307741</v>
      </c>
      <c r="D17" s="14">
        <v>327230</v>
      </c>
      <c r="E17" s="374">
        <v>322</v>
      </c>
      <c r="F17" s="374">
        <v>813</v>
      </c>
      <c r="G17" s="374">
        <v>-491</v>
      </c>
      <c r="H17" s="374">
        <v>1335</v>
      </c>
      <c r="I17" s="374">
        <v>1252</v>
      </c>
      <c r="J17" s="374">
        <v>83</v>
      </c>
      <c r="K17" s="374">
        <v>-408</v>
      </c>
    </row>
    <row r="18" spans="1:11" ht="15.75" customHeight="1">
      <c r="A18" s="375">
        <v>7</v>
      </c>
      <c r="B18" s="14">
        <v>634514</v>
      </c>
      <c r="C18" s="14">
        <v>307568</v>
      </c>
      <c r="D18" s="14">
        <v>326946</v>
      </c>
      <c r="E18" s="374">
        <v>279</v>
      </c>
      <c r="F18" s="374">
        <v>744</v>
      </c>
      <c r="G18" s="374">
        <v>-465</v>
      </c>
      <c r="H18" s="374">
        <v>1162</v>
      </c>
      <c r="I18" s="374">
        <v>1154</v>
      </c>
      <c r="J18" s="374">
        <v>8</v>
      </c>
      <c r="K18" s="374">
        <v>-457</v>
      </c>
    </row>
    <row r="19" spans="1:11" ht="15.75" customHeight="1">
      <c r="A19" s="375">
        <v>8</v>
      </c>
      <c r="B19" s="14">
        <v>634156</v>
      </c>
      <c r="C19" s="14">
        <v>307439</v>
      </c>
      <c r="D19" s="14">
        <v>326717</v>
      </c>
      <c r="E19" s="374">
        <v>316</v>
      </c>
      <c r="F19" s="374">
        <v>817</v>
      </c>
      <c r="G19" s="374">
        <v>-501</v>
      </c>
      <c r="H19" s="374">
        <v>1355</v>
      </c>
      <c r="I19" s="374">
        <v>1212</v>
      </c>
      <c r="J19" s="374">
        <v>143</v>
      </c>
      <c r="K19" s="374">
        <v>-358</v>
      </c>
    </row>
    <row r="20" spans="1:11" ht="15.75" customHeight="1">
      <c r="A20" s="375">
        <v>9</v>
      </c>
      <c r="B20" s="14">
        <v>633609</v>
      </c>
      <c r="C20" s="14">
        <v>307140</v>
      </c>
      <c r="D20" s="14">
        <v>326469</v>
      </c>
      <c r="E20" s="374">
        <v>283</v>
      </c>
      <c r="F20" s="374">
        <v>795</v>
      </c>
      <c r="G20" s="374">
        <v>-512</v>
      </c>
      <c r="H20" s="374">
        <v>1083</v>
      </c>
      <c r="I20" s="374">
        <v>1118</v>
      </c>
      <c r="J20" s="374">
        <v>-35</v>
      </c>
      <c r="K20" s="374">
        <v>-547</v>
      </c>
    </row>
    <row r="21" spans="1:11" ht="15.75" customHeight="1">
      <c r="A21" s="375">
        <v>10</v>
      </c>
      <c r="B21" s="1" t="s">
        <v>787</v>
      </c>
      <c r="C21" s="14" t="s">
        <v>788</v>
      </c>
      <c r="D21" s="14" t="s">
        <v>789</v>
      </c>
      <c r="E21" s="374">
        <v>289</v>
      </c>
      <c r="F21" s="374">
        <v>776</v>
      </c>
      <c r="G21" s="374">
        <v>-487</v>
      </c>
      <c r="H21" s="374">
        <v>1192</v>
      </c>
      <c r="I21" s="374">
        <v>1209</v>
      </c>
      <c r="J21" s="374">
        <v>-17</v>
      </c>
      <c r="K21" s="374">
        <v>-504</v>
      </c>
    </row>
    <row r="22" spans="1:11" ht="15.75" customHeight="1">
      <c r="A22" s="375">
        <v>11</v>
      </c>
      <c r="B22" s="1" t="s">
        <v>790</v>
      </c>
      <c r="C22" s="14" t="s">
        <v>791</v>
      </c>
      <c r="D22" s="14" t="s">
        <v>792</v>
      </c>
      <c r="E22" s="374">
        <v>317</v>
      </c>
      <c r="F22" s="374">
        <v>806</v>
      </c>
      <c r="G22" s="374">
        <v>-489</v>
      </c>
      <c r="H22" s="374">
        <v>1207</v>
      </c>
      <c r="I22" s="374">
        <v>1067</v>
      </c>
      <c r="J22" s="374">
        <v>140</v>
      </c>
      <c r="K22" s="374">
        <v>-349</v>
      </c>
    </row>
    <row r="23" spans="1:11" ht="15.75" customHeight="1">
      <c r="A23" s="375">
        <v>12</v>
      </c>
      <c r="B23" s="1" t="s">
        <v>793</v>
      </c>
      <c r="C23" s="14" t="s">
        <v>794</v>
      </c>
      <c r="D23" s="14" t="s">
        <v>795</v>
      </c>
      <c r="E23" s="374">
        <v>263</v>
      </c>
      <c r="F23" s="374">
        <v>805</v>
      </c>
      <c r="G23" s="374">
        <v>-542</v>
      </c>
      <c r="H23" s="374">
        <v>975</v>
      </c>
      <c r="I23" s="374">
        <v>961</v>
      </c>
      <c r="J23" s="374">
        <v>14</v>
      </c>
      <c r="K23" s="374">
        <v>-528</v>
      </c>
    </row>
    <row r="24" spans="1:11" ht="15.75" customHeight="1">
      <c r="A24" s="375" t="s">
        <v>695</v>
      </c>
      <c r="B24" s="1" t="s">
        <v>796</v>
      </c>
      <c r="C24" s="14" t="s">
        <v>797</v>
      </c>
      <c r="D24" s="14" t="s">
        <v>798</v>
      </c>
      <c r="E24" s="374">
        <v>286</v>
      </c>
      <c r="F24" s="374">
        <v>931</v>
      </c>
      <c r="G24" s="374">
        <v>-645</v>
      </c>
      <c r="H24" s="374">
        <v>1125</v>
      </c>
      <c r="I24" s="374">
        <v>1194</v>
      </c>
      <c r="J24" s="374">
        <v>-69</v>
      </c>
      <c r="K24" s="374">
        <v>-714</v>
      </c>
    </row>
    <row r="25" spans="1:11" ht="15.75" customHeight="1">
      <c r="A25" s="375">
        <v>2</v>
      </c>
      <c r="B25" s="1" t="s">
        <v>799</v>
      </c>
      <c r="C25" s="14" t="s">
        <v>800</v>
      </c>
      <c r="D25" s="14" t="s">
        <v>801</v>
      </c>
      <c r="E25" s="374">
        <v>322</v>
      </c>
      <c r="F25" s="374">
        <v>1030</v>
      </c>
      <c r="G25" s="374">
        <v>-708</v>
      </c>
      <c r="H25" s="374">
        <v>1170</v>
      </c>
      <c r="I25" s="374">
        <v>1205</v>
      </c>
      <c r="J25" s="374">
        <v>-35</v>
      </c>
      <c r="K25" s="374">
        <v>-743</v>
      </c>
    </row>
    <row r="26" spans="1:11" ht="15.75" customHeight="1">
      <c r="A26" s="375">
        <v>3</v>
      </c>
      <c r="B26" s="1" t="s">
        <v>802</v>
      </c>
      <c r="C26" s="14" t="s">
        <v>803</v>
      </c>
      <c r="D26" s="14" t="s">
        <v>804</v>
      </c>
      <c r="E26" s="374">
        <v>233</v>
      </c>
      <c r="F26" s="374">
        <v>869</v>
      </c>
      <c r="G26" s="374">
        <v>-636</v>
      </c>
      <c r="H26" s="374">
        <v>1194</v>
      </c>
      <c r="I26" s="374">
        <v>1521</v>
      </c>
      <c r="J26" s="374">
        <v>-327</v>
      </c>
      <c r="K26" s="374">
        <v>-963</v>
      </c>
    </row>
    <row r="27" spans="1:11" ht="15.75" customHeight="1">
      <c r="A27" s="376">
        <v>4</v>
      </c>
      <c r="B27" s="1" t="s">
        <v>805</v>
      </c>
      <c r="C27" s="14" t="s">
        <v>806</v>
      </c>
      <c r="D27" s="14" t="s">
        <v>807</v>
      </c>
      <c r="E27" s="374">
        <v>280</v>
      </c>
      <c r="F27" s="374">
        <v>897</v>
      </c>
      <c r="G27" s="374">
        <v>-617</v>
      </c>
      <c r="H27" s="374">
        <v>3741</v>
      </c>
      <c r="I27" s="374">
        <v>5825</v>
      </c>
      <c r="J27" s="374">
        <v>-2084</v>
      </c>
      <c r="K27" s="374">
        <v>-2701</v>
      </c>
    </row>
    <row r="28" spans="1:11" ht="15.75" customHeight="1">
      <c r="A28" s="377" t="s">
        <v>808</v>
      </c>
      <c r="B28" s="378"/>
      <c r="C28" s="378"/>
      <c r="D28" s="378"/>
      <c r="E28" s="378"/>
      <c r="F28" s="378"/>
      <c r="G28" s="378"/>
      <c r="H28" s="378"/>
      <c r="I28" s="378"/>
      <c r="J28" s="378"/>
      <c r="K28" s="378"/>
    </row>
    <row r="29" spans="1:11" ht="15.75" hidden="1" customHeight="1">
      <c r="A29" s="379" t="s">
        <v>809</v>
      </c>
      <c r="C29" s="381"/>
      <c r="D29" s="381"/>
      <c r="E29" s="381"/>
      <c r="F29" s="381"/>
    </row>
    <row r="30" spans="1:11" ht="15.75" customHeight="1">
      <c r="A30" s="382" t="s">
        <v>810</v>
      </c>
    </row>
    <row r="31" spans="1:11" ht="15.75" customHeight="1">
      <c r="A31" s="382" t="s">
        <v>811</v>
      </c>
    </row>
    <row r="32" spans="1:11" ht="15.75" customHeight="1">
      <c r="A32" s="382" t="s">
        <v>812</v>
      </c>
    </row>
    <row r="33" spans="1:11" ht="15.75" customHeight="1">
      <c r="A33" s="382" t="s">
        <v>813</v>
      </c>
    </row>
    <row r="34" spans="1:11">
      <c r="A34" s="382" t="s">
        <v>814</v>
      </c>
      <c r="J34" s="383"/>
      <c r="K34" s="383"/>
    </row>
    <row r="35" spans="1:11" s="23" customFormat="1">
      <c r="A35" s="382" t="s">
        <v>815</v>
      </c>
      <c r="B35" s="382"/>
      <c r="C35" s="382"/>
      <c r="D35" s="382"/>
      <c r="E35" s="382"/>
      <c r="F35" s="384"/>
      <c r="G35" s="382"/>
      <c r="H35" s="382"/>
      <c r="I35" s="382"/>
      <c r="J35" s="382"/>
      <c r="K35" s="382"/>
    </row>
  </sheetData>
  <mergeCells count="11">
    <mergeCell ref="J6:J7"/>
    <mergeCell ref="A1:K1"/>
    <mergeCell ref="A2:K2"/>
    <mergeCell ref="A4:A7"/>
    <mergeCell ref="B5:D5"/>
    <mergeCell ref="B6:D6"/>
    <mergeCell ref="E6:E7"/>
    <mergeCell ref="F6:F7"/>
    <mergeCell ref="G6:G7"/>
    <mergeCell ref="H6:H7"/>
    <mergeCell ref="I6:I7"/>
  </mergeCells>
  <phoneticPr fontId="3"/>
  <printOptions horizontalCentered="1"/>
  <pageMargins left="0.70866141732283472" right="0.70866141732283472" top="0.74803149606299213" bottom="0.74803149606299213" header="0.31496062992125984" footer="0.31496062992125984"/>
  <pageSetup paperSize="9" scale="9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00"/>
  </sheetPr>
  <dimension ref="A1:F39"/>
  <sheetViews>
    <sheetView view="pageBreakPreview" zoomScaleNormal="100" zoomScaleSheetLayoutView="100" workbookViewId="0">
      <selection sqref="A1:XFD1048576"/>
    </sheetView>
  </sheetViews>
  <sheetFormatPr defaultRowHeight="14"/>
  <cols>
    <col min="1" max="1" width="20.6328125" style="131" customWidth="1"/>
    <col min="2" max="2" width="12.36328125" style="131" customWidth="1"/>
    <col min="3" max="3" width="11.6328125" style="131" customWidth="1"/>
    <col min="4" max="4" width="12.08984375" style="131" customWidth="1"/>
    <col min="5" max="5" width="11.6328125" style="131" customWidth="1"/>
    <col min="6" max="6" width="11" style="131" customWidth="1"/>
  </cols>
  <sheetData>
    <row r="1" spans="1:6" ht="16.5">
      <c r="A1" s="1372" t="s">
        <v>732</v>
      </c>
      <c r="B1" s="1373"/>
      <c r="C1" s="1373"/>
      <c r="D1" s="1373"/>
      <c r="E1" s="1373"/>
      <c r="F1" s="1373"/>
    </row>
    <row r="2" spans="1:6" ht="17" thickBot="1">
      <c r="A2" s="842"/>
      <c r="B2" s="842"/>
      <c r="C2" s="842"/>
      <c r="D2" s="843"/>
      <c r="E2" s="843"/>
      <c r="F2" s="844" t="s">
        <v>525</v>
      </c>
    </row>
    <row r="3" spans="1:6" ht="14.5" thickTop="1">
      <c r="A3" s="845" t="s">
        <v>320</v>
      </c>
      <c r="B3" s="1374" t="s">
        <v>526</v>
      </c>
      <c r="C3" s="1376" t="s">
        <v>527</v>
      </c>
      <c r="D3" s="846" t="s">
        <v>528</v>
      </c>
      <c r="E3" s="846" t="s">
        <v>529</v>
      </c>
      <c r="F3" s="1378" t="s">
        <v>530</v>
      </c>
    </row>
    <row r="4" spans="1:6">
      <c r="A4" s="847" t="s">
        <v>324</v>
      </c>
      <c r="B4" s="1375"/>
      <c r="C4" s="1377"/>
      <c r="D4" s="848" t="s">
        <v>531</v>
      </c>
      <c r="E4" s="848" t="s">
        <v>532</v>
      </c>
      <c r="F4" s="1379"/>
    </row>
    <row r="5" spans="1:6">
      <c r="A5" s="849"/>
      <c r="B5" s="850"/>
      <c r="C5" s="850"/>
      <c r="D5" s="850"/>
      <c r="E5" s="850"/>
      <c r="F5" s="850"/>
    </row>
    <row r="6" spans="1:6">
      <c r="A6" s="851" t="s">
        <v>959</v>
      </c>
      <c r="B6" s="132">
        <v>13311</v>
      </c>
      <c r="C6" s="132">
        <v>204441</v>
      </c>
      <c r="D6" s="132">
        <v>717</v>
      </c>
      <c r="E6" s="132">
        <v>2533</v>
      </c>
      <c r="F6" s="132">
        <v>285994</v>
      </c>
    </row>
    <row r="7" spans="1:6">
      <c r="A7" s="851" t="s">
        <v>960</v>
      </c>
      <c r="B7" s="132">
        <v>13249</v>
      </c>
      <c r="C7" s="132">
        <v>203800</v>
      </c>
      <c r="D7" s="132">
        <v>649</v>
      </c>
      <c r="E7" s="132">
        <v>2330</v>
      </c>
      <c r="F7" s="132">
        <v>263991</v>
      </c>
    </row>
    <row r="8" spans="1:6">
      <c r="A8" s="851" t="s">
        <v>961</v>
      </c>
      <c r="B8" s="132">
        <v>13213</v>
      </c>
      <c r="C8" s="132">
        <v>202129</v>
      </c>
      <c r="D8" s="132">
        <v>686</v>
      </c>
      <c r="E8" s="132">
        <v>2164</v>
      </c>
      <c r="F8" s="132">
        <v>244031</v>
      </c>
    </row>
    <row r="9" spans="1:6">
      <c r="A9" s="851" t="s">
        <v>962</v>
      </c>
      <c r="B9" s="132">
        <v>13165</v>
      </c>
      <c r="C9" s="132">
        <v>200196</v>
      </c>
      <c r="D9" s="132">
        <v>684</v>
      </c>
      <c r="E9" s="132">
        <v>2293</v>
      </c>
      <c r="F9" s="132">
        <v>264605</v>
      </c>
    </row>
    <row r="10" spans="1:6">
      <c r="A10" s="851" t="s">
        <v>963</v>
      </c>
      <c r="B10" s="132">
        <v>13048</v>
      </c>
      <c r="C10" s="132">
        <v>198633</v>
      </c>
      <c r="D10" s="132">
        <v>657</v>
      </c>
      <c r="E10" s="132">
        <v>2338</v>
      </c>
      <c r="F10" s="132">
        <v>274424</v>
      </c>
    </row>
    <row r="11" spans="1:6">
      <c r="A11" s="852"/>
      <c r="B11" s="853"/>
      <c r="C11" s="853"/>
      <c r="D11" s="853"/>
      <c r="E11" s="853"/>
      <c r="F11" s="853"/>
    </row>
    <row r="12" spans="1:6">
      <c r="A12" s="854" t="s">
        <v>751</v>
      </c>
      <c r="B12" s="855">
        <v>13026</v>
      </c>
      <c r="C12" s="855">
        <v>197513</v>
      </c>
      <c r="D12" s="130">
        <v>499</v>
      </c>
      <c r="E12" s="130">
        <v>2104</v>
      </c>
      <c r="F12" s="130">
        <v>240549</v>
      </c>
    </row>
    <row r="13" spans="1:6">
      <c r="A13" s="854">
        <v>3</v>
      </c>
      <c r="B13" s="855">
        <v>13017</v>
      </c>
      <c r="C13" s="855">
        <v>197101</v>
      </c>
      <c r="D13" s="130">
        <v>566</v>
      </c>
      <c r="E13" s="130">
        <v>2057</v>
      </c>
      <c r="F13" s="130">
        <v>241622</v>
      </c>
    </row>
    <row r="14" spans="1:6">
      <c r="A14" s="854">
        <v>4</v>
      </c>
      <c r="B14" s="855">
        <v>12977</v>
      </c>
      <c r="C14" s="855">
        <v>195425</v>
      </c>
      <c r="D14" s="130">
        <v>1163</v>
      </c>
      <c r="E14" s="130">
        <v>2196</v>
      </c>
      <c r="F14" s="130">
        <v>262731</v>
      </c>
    </row>
    <row r="15" spans="1:6">
      <c r="A15" s="854">
        <v>5</v>
      </c>
      <c r="B15" s="855">
        <v>12974</v>
      </c>
      <c r="C15" s="855">
        <v>197521</v>
      </c>
      <c r="D15" s="130">
        <v>965</v>
      </c>
      <c r="E15" s="130">
        <v>2425</v>
      </c>
      <c r="F15" s="130">
        <v>284808</v>
      </c>
    </row>
    <row r="16" spans="1:6">
      <c r="A16" s="854">
        <v>6</v>
      </c>
      <c r="B16" s="855">
        <v>12960</v>
      </c>
      <c r="C16" s="855">
        <v>197670</v>
      </c>
      <c r="D16" s="130">
        <v>599</v>
      </c>
      <c r="E16" s="130">
        <v>2686</v>
      </c>
      <c r="F16" s="130">
        <v>293534</v>
      </c>
    </row>
    <row r="17" spans="1:6">
      <c r="A17" s="854">
        <v>7</v>
      </c>
      <c r="B17" s="855">
        <v>12937</v>
      </c>
      <c r="C17" s="855">
        <v>197547</v>
      </c>
      <c r="D17" s="130">
        <v>592</v>
      </c>
      <c r="E17" s="130">
        <v>2949</v>
      </c>
      <c r="F17" s="130">
        <v>397386</v>
      </c>
    </row>
    <row r="18" spans="1:6">
      <c r="A18" s="854">
        <v>8</v>
      </c>
      <c r="B18" s="855">
        <v>12942</v>
      </c>
      <c r="C18" s="855">
        <v>197430</v>
      </c>
      <c r="D18" s="130">
        <v>550</v>
      </c>
      <c r="E18" s="130">
        <v>2748</v>
      </c>
      <c r="F18" s="130">
        <v>334004</v>
      </c>
    </row>
    <row r="19" spans="1:6">
      <c r="A19" s="854">
        <v>9</v>
      </c>
      <c r="B19" s="855">
        <v>12877</v>
      </c>
      <c r="C19" s="855">
        <v>197253</v>
      </c>
      <c r="D19" s="130">
        <v>608</v>
      </c>
      <c r="E19" s="130">
        <v>2866</v>
      </c>
      <c r="F19" s="130">
        <v>350939</v>
      </c>
    </row>
    <row r="20" spans="1:6">
      <c r="A20" s="854">
        <v>10</v>
      </c>
      <c r="B20" s="855">
        <v>12885</v>
      </c>
      <c r="C20" s="855">
        <v>196876</v>
      </c>
      <c r="D20" s="130">
        <v>658</v>
      </c>
      <c r="E20" s="130">
        <v>2606</v>
      </c>
      <c r="F20" s="130">
        <v>339060</v>
      </c>
    </row>
    <row r="21" spans="1:6">
      <c r="A21" s="854">
        <v>11</v>
      </c>
      <c r="B21" s="855">
        <v>12887</v>
      </c>
      <c r="C21" s="855">
        <v>196609</v>
      </c>
      <c r="D21" s="130">
        <v>492</v>
      </c>
      <c r="E21" s="130">
        <v>2451</v>
      </c>
      <c r="F21" s="130">
        <v>286134</v>
      </c>
    </row>
    <row r="22" spans="1:6">
      <c r="A22" s="854">
        <v>12</v>
      </c>
      <c r="B22" s="855">
        <v>12888</v>
      </c>
      <c r="C22" s="855">
        <v>196382</v>
      </c>
      <c r="D22" s="130">
        <v>410</v>
      </c>
      <c r="E22" s="130">
        <v>2472</v>
      </c>
      <c r="F22" s="130">
        <v>296379</v>
      </c>
    </row>
    <row r="23" spans="1:6">
      <c r="A23" s="854" t="s">
        <v>695</v>
      </c>
      <c r="B23" s="855">
        <v>12894</v>
      </c>
      <c r="C23" s="855">
        <v>195637</v>
      </c>
      <c r="D23" s="130">
        <v>647</v>
      </c>
      <c r="E23" s="130">
        <v>2323</v>
      </c>
      <c r="F23" s="130">
        <v>303986</v>
      </c>
    </row>
    <row r="24" spans="1:6">
      <c r="A24" s="856">
        <v>2</v>
      </c>
      <c r="B24" s="855">
        <v>12886</v>
      </c>
      <c r="C24" s="855">
        <v>195350</v>
      </c>
      <c r="D24" s="130">
        <v>551</v>
      </c>
      <c r="E24" s="130">
        <v>2221</v>
      </c>
      <c r="F24" s="130">
        <v>250574</v>
      </c>
    </row>
    <row r="25" spans="1:6">
      <c r="A25" s="857" t="s">
        <v>533</v>
      </c>
      <c r="B25" s="858"/>
      <c r="C25" s="858"/>
      <c r="D25" s="858"/>
      <c r="E25" s="858"/>
      <c r="F25" s="858"/>
    </row>
    <row r="26" spans="1:6">
      <c r="D26" s="132"/>
      <c r="E26" s="132"/>
      <c r="F26" s="132"/>
    </row>
    <row r="27" spans="1:6">
      <c r="D27" s="132"/>
      <c r="E27" s="132"/>
      <c r="F27" s="132"/>
    </row>
    <row r="28" spans="1:6">
      <c r="D28" s="132"/>
      <c r="E28" s="132"/>
      <c r="F28" s="132"/>
    </row>
    <row r="29" spans="1:6">
      <c r="D29" s="132"/>
      <c r="E29" s="132"/>
      <c r="F29" s="132"/>
    </row>
    <row r="30" spans="1:6">
      <c r="D30" s="132"/>
      <c r="E30" s="132"/>
      <c r="F30" s="132"/>
    </row>
    <row r="31" spans="1:6">
      <c r="D31" s="132"/>
      <c r="E31" s="132"/>
      <c r="F31" s="132"/>
    </row>
    <row r="32" spans="1:6">
      <c r="D32" s="132"/>
      <c r="E32" s="132"/>
      <c r="F32" s="132"/>
    </row>
    <row r="33" spans="4:6">
      <c r="D33" s="132"/>
      <c r="E33" s="132"/>
      <c r="F33" s="132"/>
    </row>
    <row r="34" spans="4:6">
      <c r="D34" s="132"/>
      <c r="E34" s="132"/>
      <c r="F34" s="132"/>
    </row>
    <row r="35" spans="4:6">
      <c r="D35" s="132"/>
      <c r="E35" s="132"/>
      <c r="F35" s="132"/>
    </row>
    <row r="36" spans="4:6">
      <c r="D36" s="132"/>
      <c r="E36" s="132"/>
      <c r="F36" s="132"/>
    </row>
    <row r="37" spans="4:6">
      <c r="D37" s="132"/>
      <c r="E37" s="132"/>
      <c r="F37" s="132"/>
    </row>
    <row r="38" spans="4:6">
      <c r="D38" s="132"/>
      <c r="E38" s="132"/>
      <c r="F38" s="132"/>
    </row>
    <row r="39" spans="4:6">
      <c r="D39" s="132"/>
      <c r="E39" s="132"/>
      <c r="F39" s="132"/>
    </row>
  </sheetData>
  <mergeCells count="4">
    <mergeCell ref="A1:F1"/>
    <mergeCell ref="B3:B4"/>
    <mergeCell ref="C3:C4"/>
    <mergeCell ref="F3:F4"/>
  </mergeCells>
  <phoneticPr fontId="3"/>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I38"/>
  <sheetViews>
    <sheetView view="pageBreakPreview" zoomScaleNormal="100" zoomScaleSheetLayoutView="100" workbookViewId="0">
      <selection sqref="A1:XFD1048576"/>
    </sheetView>
  </sheetViews>
  <sheetFormatPr defaultRowHeight="14"/>
  <cols>
    <col min="1" max="1" width="10.1796875" style="879" customWidth="1"/>
    <col min="2" max="2" width="10.81640625" style="879" customWidth="1"/>
    <col min="3" max="4" width="9.81640625" style="879" customWidth="1"/>
    <col min="5" max="6" width="9" style="879" customWidth="1"/>
    <col min="7" max="9" width="9.81640625" style="879" customWidth="1"/>
  </cols>
  <sheetData>
    <row r="1" spans="1:9" ht="16.5">
      <c r="A1" s="1396" t="s">
        <v>733</v>
      </c>
      <c r="B1" s="1396"/>
      <c r="C1" s="1396"/>
      <c r="D1" s="1396"/>
      <c r="E1" s="1396"/>
      <c r="F1" s="1396"/>
      <c r="G1" s="1396"/>
      <c r="H1" s="1396"/>
      <c r="I1" s="1396"/>
    </row>
    <row r="2" spans="1:9" ht="15.75" customHeight="1" thickBot="1">
      <c r="A2" s="859"/>
      <c r="B2" s="860"/>
      <c r="C2" s="861"/>
      <c r="D2" s="861"/>
      <c r="E2" s="861"/>
      <c r="F2" s="861"/>
      <c r="G2" s="861"/>
      <c r="H2" s="861"/>
      <c r="I2" s="862" t="s">
        <v>114</v>
      </c>
    </row>
    <row r="3" spans="1:9" ht="15.75" customHeight="1" thickTop="1">
      <c r="A3" s="1389" t="s">
        <v>534</v>
      </c>
      <c r="B3" s="1380" t="s">
        <v>535</v>
      </c>
      <c r="C3" s="1380" t="s">
        <v>536</v>
      </c>
      <c r="D3" s="1383" t="s">
        <v>537</v>
      </c>
      <c r="E3" s="1380" t="s">
        <v>538</v>
      </c>
      <c r="F3" s="1383" t="s">
        <v>539</v>
      </c>
      <c r="G3" s="1397" t="s">
        <v>540</v>
      </c>
      <c r="H3" s="1383" t="s">
        <v>541</v>
      </c>
      <c r="I3" s="1380" t="s">
        <v>542</v>
      </c>
    </row>
    <row r="4" spans="1:9" ht="15.75" customHeight="1">
      <c r="A4" s="1390"/>
      <c r="B4" s="1381"/>
      <c r="C4" s="1381"/>
      <c r="D4" s="1392"/>
      <c r="E4" s="1381"/>
      <c r="F4" s="1384"/>
      <c r="G4" s="1398"/>
      <c r="H4" s="1392"/>
      <c r="I4" s="1381"/>
    </row>
    <row r="5" spans="1:9" ht="15.75" customHeight="1">
      <c r="A5" s="1391"/>
      <c r="B5" s="1382"/>
      <c r="C5" s="1382"/>
      <c r="D5" s="1393"/>
      <c r="E5" s="1382"/>
      <c r="F5" s="1385"/>
      <c r="G5" s="1399"/>
      <c r="H5" s="1400"/>
      <c r="I5" s="1382"/>
    </row>
    <row r="6" spans="1:9" ht="15.75" customHeight="1">
      <c r="A6" s="863"/>
      <c r="B6" s="133"/>
      <c r="C6" s="134"/>
      <c r="D6" s="134"/>
      <c r="E6" s="134"/>
      <c r="F6" s="134"/>
      <c r="G6" s="134"/>
      <c r="H6" s="134"/>
      <c r="I6" s="134"/>
    </row>
    <row r="7" spans="1:9" ht="15.75" customHeight="1">
      <c r="A7" s="864" t="s">
        <v>644</v>
      </c>
      <c r="B7" s="865">
        <v>9585</v>
      </c>
      <c r="C7" s="866">
        <v>16</v>
      </c>
      <c r="D7" s="866">
        <v>2413</v>
      </c>
      <c r="E7" s="866">
        <v>95</v>
      </c>
      <c r="F7" s="866">
        <v>66</v>
      </c>
      <c r="G7" s="866">
        <v>1401</v>
      </c>
      <c r="H7" s="866">
        <v>795</v>
      </c>
      <c r="I7" s="866">
        <v>373</v>
      </c>
    </row>
    <row r="8" spans="1:9" ht="15.75" customHeight="1">
      <c r="A8" s="864">
        <v>3</v>
      </c>
      <c r="B8" s="865">
        <v>9851</v>
      </c>
      <c r="C8" s="866">
        <v>10</v>
      </c>
      <c r="D8" s="867">
        <v>2544</v>
      </c>
      <c r="E8" s="866">
        <v>96</v>
      </c>
      <c r="F8" s="866">
        <v>74</v>
      </c>
      <c r="G8" s="867">
        <v>1351</v>
      </c>
      <c r="H8" s="866">
        <v>749</v>
      </c>
      <c r="I8" s="866">
        <v>356</v>
      </c>
    </row>
    <row r="9" spans="1:9" ht="15.75" customHeight="1">
      <c r="A9" s="864">
        <v>4</v>
      </c>
      <c r="B9" s="868">
        <v>10434</v>
      </c>
      <c r="C9" s="134">
        <v>11</v>
      </c>
      <c r="D9" s="134">
        <v>2526</v>
      </c>
      <c r="E9" s="134">
        <v>86</v>
      </c>
      <c r="F9" s="134">
        <v>62</v>
      </c>
      <c r="G9" s="134">
        <v>1446</v>
      </c>
      <c r="H9" s="134">
        <v>745</v>
      </c>
      <c r="I9" s="134">
        <v>384</v>
      </c>
    </row>
    <row r="10" spans="1:9" ht="15.75" customHeight="1">
      <c r="A10" s="135">
        <v>5</v>
      </c>
      <c r="B10" s="134">
        <v>10461</v>
      </c>
      <c r="C10" s="134">
        <v>5</v>
      </c>
      <c r="D10" s="134">
        <v>2454</v>
      </c>
      <c r="E10" s="134">
        <v>99</v>
      </c>
      <c r="F10" s="134">
        <v>68</v>
      </c>
      <c r="G10" s="134">
        <v>1405</v>
      </c>
      <c r="H10" s="134">
        <v>780</v>
      </c>
      <c r="I10" s="134">
        <v>335</v>
      </c>
    </row>
    <row r="11" spans="1:9" ht="15.75" customHeight="1">
      <c r="A11" s="135">
        <v>6</v>
      </c>
      <c r="B11" s="134">
        <v>10440</v>
      </c>
      <c r="C11" s="134">
        <v>8</v>
      </c>
      <c r="D11" s="134">
        <v>2369</v>
      </c>
      <c r="E11" s="134">
        <v>82</v>
      </c>
      <c r="F11" s="134">
        <v>65</v>
      </c>
      <c r="G11" s="134">
        <v>1318</v>
      </c>
      <c r="H11" s="134">
        <v>681</v>
      </c>
      <c r="I11" s="134">
        <v>359</v>
      </c>
    </row>
    <row r="12" spans="1:9" ht="15.75" customHeight="1">
      <c r="A12" s="135"/>
      <c r="B12" s="136"/>
      <c r="C12" s="136"/>
      <c r="D12" s="136"/>
      <c r="E12" s="136"/>
      <c r="F12" s="136"/>
      <c r="G12" s="136"/>
      <c r="H12" s="136"/>
      <c r="I12" s="136"/>
    </row>
    <row r="13" spans="1:9" ht="15.75" customHeight="1">
      <c r="A13" s="869" t="s">
        <v>964</v>
      </c>
      <c r="B13" s="870">
        <v>821</v>
      </c>
      <c r="C13" s="871">
        <v>2</v>
      </c>
      <c r="D13" s="872">
        <v>214</v>
      </c>
      <c r="E13" s="872">
        <v>6</v>
      </c>
      <c r="F13" s="872">
        <v>7</v>
      </c>
      <c r="G13" s="872">
        <v>107</v>
      </c>
      <c r="H13" s="872">
        <v>49</v>
      </c>
      <c r="I13" s="872">
        <v>31</v>
      </c>
    </row>
    <row r="14" spans="1:9" ht="15.75" customHeight="1">
      <c r="A14" s="873">
        <v>8</v>
      </c>
      <c r="B14" s="870">
        <v>803</v>
      </c>
      <c r="C14" s="871" t="s">
        <v>292</v>
      </c>
      <c r="D14" s="872">
        <v>220</v>
      </c>
      <c r="E14" s="872">
        <v>6</v>
      </c>
      <c r="F14" s="872">
        <v>5</v>
      </c>
      <c r="G14" s="872">
        <v>82</v>
      </c>
      <c r="H14" s="872">
        <v>43</v>
      </c>
      <c r="I14" s="872">
        <v>31</v>
      </c>
    </row>
    <row r="15" spans="1:9" ht="15.75" customHeight="1">
      <c r="A15" s="873">
        <v>9</v>
      </c>
      <c r="B15" s="870">
        <v>767</v>
      </c>
      <c r="C15" s="871" t="s">
        <v>292</v>
      </c>
      <c r="D15" s="872">
        <v>177</v>
      </c>
      <c r="E15" s="872">
        <v>4</v>
      </c>
      <c r="F15" s="872">
        <v>5</v>
      </c>
      <c r="G15" s="872">
        <v>80</v>
      </c>
      <c r="H15" s="872">
        <v>60</v>
      </c>
      <c r="I15" s="872">
        <v>27</v>
      </c>
    </row>
    <row r="16" spans="1:9" ht="15.75" customHeight="1">
      <c r="A16" s="873">
        <v>10</v>
      </c>
      <c r="B16" s="870">
        <v>793</v>
      </c>
      <c r="C16" s="872">
        <v>1</v>
      </c>
      <c r="D16" s="872">
        <v>204</v>
      </c>
      <c r="E16" s="872">
        <v>5</v>
      </c>
      <c r="F16" s="872">
        <v>4</v>
      </c>
      <c r="G16" s="872">
        <v>87</v>
      </c>
      <c r="H16" s="872">
        <v>41</v>
      </c>
      <c r="I16" s="872">
        <v>28</v>
      </c>
    </row>
    <row r="17" spans="1:9" ht="15.75" customHeight="1">
      <c r="A17" s="873">
        <v>11</v>
      </c>
      <c r="B17" s="870">
        <v>849</v>
      </c>
      <c r="C17" s="871">
        <v>1</v>
      </c>
      <c r="D17" s="872">
        <v>201</v>
      </c>
      <c r="E17" s="872">
        <v>9</v>
      </c>
      <c r="F17" s="872">
        <v>5</v>
      </c>
      <c r="G17" s="872">
        <v>103</v>
      </c>
      <c r="H17" s="872">
        <v>50</v>
      </c>
      <c r="I17" s="872">
        <v>31</v>
      </c>
    </row>
    <row r="18" spans="1:9" ht="15.75" customHeight="1">
      <c r="A18" s="874" t="s">
        <v>965</v>
      </c>
      <c r="B18" s="137">
        <v>892</v>
      </c>
      <c r="C18" s="138">
        <v>2</v>
      </c>
      <c r="D18" s="139">
        <v>202</v>
      </c>
      <c r="E18" s="139">
        <v>12</v>
      </c>
      <c r="F18" s="139">
        <v>6</v>
      </c>
      <c r="G18" s="139">
        <v>103</v>
      </c>
      <c r="H18" s="139">
        <v>48</v>
      </c>
      <c r="I18" s="139">
        <v>27</v>
      </c>
    </row>
    <row r="19" spans="1:9" ht="15.75" customHeight="1" thickBot="1">
      <c r="A19" s="861"/>
      <c r="B19" s="861"/>
      <c r="C19" s="861"/>
      <c r="D19" s="861"/>
      <c r="E19" s="861"/>
      <c r="F19" s="861"/>
      <c r="G19" s="861"/>
      <c r="H19" s="861"/>
      <c r="I19" s="861"/>
    </row>
    <row r="20" spans="1:9" ht="15.75" customHeight="1" thickTop="1">
      <c r="A20" s="1389" t="s">
        <v>534</v>
      </c>
      <c r="B20" s="1383" t="s">
        <v>543</v>
      </c>
      <c r="C20" s="1380" t="s">
        <v>544</v>
      </c>
      <c r="D20" s="1383" t="s">
        <v>545</v>
      </c>
      <c r="E20" s="1380" t="s">
        <v>546</v>
      </c>
      <c r="F20" s="1380" t="s">
        <v>547</v>
      </c>
      <c r="G20" s="1380" t="s">
        <v>548</v>
      </c>
      <c r="H20" s="1383" t="s">
        <v>549</v>
      </c>
      <c r="I20" s="1386" t="s">
        <v>550</v>
      </c>
    </row>
    <row r="21" spans="1:9" ht="15.75" customHeight="1">
      <c r="A21" s="1390"/>
      <c r="B21" s="1392"/>
      <c r="C21" s="1381"/>
      <c r="D21" s="1384"/>
      <c r="E21" s="1394"/>
      <c r="F21" s="1381"/>
      <c r="G21" s="1381"/>
      <c r="H21" s="1384"/>
      <c r="I21" s="1387"/>
    </row>
    <row r="22" spans="1:9" ht="15.75" customHeight="1">
      <c r="A22" s="1391"/>
      <c r="B22" s="1393"/>
      <c r="C22" s="1382"/>
      <c r="D22" s="1385"/>
      <c r="E22" s="1395"/>
      <c r="F22" s="1382"/>
      <c r="G22" s="1382"/>
      <c r="H22" s="1385"/>
      <c r="I22" s="1388"/>
    </row>
    <row r="23" spans="1:9" ht="15.75" customHeight="1">
      <c r="A23" s="863"/>
      <c r="B23" s="133"/>
      <c r="C23" s="134"/>
      <c r="D23" s="134"/>
      <c r="E23" s="134"/>
      <c r="F23" s="134"/>
      <c r="G23" s="134"/>
      <c r="H23" s="134"/>
      <c r="I23" s="134"/>
    </row>
    <row r="24" spans="1:9" ht="15.75" customHeight="1">
      <c r="A24" s="864" t="s">
        <v>644</v>
      </c>
      <c r="B24" s="875">
        <v>100</v>
      </c>
      <c r="C24" s="866">
        <v>7</v>
      </c>
      <c r="D24" s="866">
        <v>10</v>
      </c>
      <c r="E24" s="866">
        <v>108</v>
      </c>
      <c r="F24" s="866">
        <v>183</v>
      </c>
      <c r="G24" s="134">
        <v>1124</v>
      </c>
      <c r="H24" s="866">
        <v>234</v>
      </c>
      <c r="I24" s="866">
        <v>124</v>
      </c>
    </row>
    <row r="25" spans="1:9" ht="15.75" customHeight="1">
      <c r="A25" s="864">
        <v>3</v>
      </c>
      <c r="B25" s="865">
        <v>129</v>
      </c>
      <c r="C25" s="866">
        <v>12</v>
      </c>
      <c r="D25" s="866">
        <v>11</v>
      </c>
      <c r="E25" s="866">
        <v>103</v>
      </c>
      <c r="F25" s="866">
        <v>181</v>
      </c>
      <c r="G25" s="866">
        <v>1217</v>
      </c>
      <c r="H25" s="867">
        <v>247</v>
      </c>
      <c r="I25" s="866">
        <v>103</v>
      </c>
    </row>
    <row r="26" spans="1:9" ht="15.75" customHeight="1">
      <c r="A26" s="864">
        <v>4</v>
      </c>
      <c r="B26" s="868">
        <v>98</v>
      </c>
      <c r="C26" s="134">
        <v>5</v>
      </c>
      <c r="D26" s="134">
        <v>11</v>
      </c>
      <c r="E26" s="134">
        <v>108</v>
      </c>
      <c r="F26" s="134">
        <v>216</v>
      </c>
      <c r="G26" s="134">
        <v>1349</v>
      </c>
      <c r="H26" s="134">
        <v>298</v>
      </c>
      <c r="I26" s="134">
        <v>105</v>
      </c>
    </row>
    <row r="27" spans="1:9" ht="15.75" customHeight="1">
      <c r="A27" s="135">
        <v>5</v>
      </c>
      <c r="B27" s="134">
        <v>105</v>
      </c>
      <c r="C27" s="134">
        <v>15</v>
      </c>
      <c r="D27" s="134">
        <v>19</v>
      </c>
      <c r="E27" s="134">
        <v>99</v>
      </c>
      <c r="F27" s="134">
        <v>199</v>
      </c>
      <c r="G27" s="134">
        <v>1314</v>
      </c>
      <c r="H27" s="134">
        <v>285</v>
      </c>
      <c r="I27" s="134">
        <v>115</v>
      </c>
    </row>
    <row r="28" spans="1:9" ht="15.75" customHeight="1">
      <c r="A28" s="135">
        <v>6</v>
      </c>
      <c r="B28" s="134">
        <v>87</v>
      </c>
      <c r="C28" s="134">
        <v>7</v>
      </c>
      <c r="D28" s="134">
        <v>9</v>
      </c>
      <c r="E28" s="134">
        <v>97</v>
      </c>
      <c r="F28" s="134">
        <v>223</v>
      </c>
      <c r="G28" s="134">
        <v>1444</v>
      </c>
      <c r="H28" s="134">
        <v>319</v>
      </c>
      <c r="I28" s="134">
        <v>103</v>
      </c>
    </row>
    <row r="29" spans="1:9" ht="15.75" customHeight="1">
      <c r="A29" s="135"/>
      <c r="B29" s="136"/>
      <c r="C29" s="136"/>
      <c r="D29" s="136"/>
      <c r="E29" s="136"/>
      <c r="F29" s="136"/>
      <c r="G29" s="136"/>
      <c r="H29" s="136"/>
      <c r="I29" s="136"/>
    </row>
    <row r="30" spans="1:9" ht="15.75" customHeight="1">
      <c r="A30" s="869" t="s">
        <v>964</v>
      </c>
      <c r="B30" s="870">
        <v>6</v>
      </c>
      <c r="C30" s="872">
        <v>1</v>
      </c>
      <c r="D30" s="872">
        <v>1</v>
      </c>
      <c r="E30" s="872">
        <v>7</v>
      </c>
      <c r="F30" s="872">
        <v>13</v>
      </c>
      <c r="G30" s="872">
        <v>112</v>
      </c>
      <c r="H30" s="872">
        <v>16</v>
      </c>
      <c r="I30" s="872">
        <v>7</v>
      </c>
    </row>
    <row r="31" spans="1:9" ht="15.75" customHeight="1">
      <c r="A31" s="869">
        <v>8</v>
      </c>
      <c r="B31" s="870">
        <v>10</v>
      </c>
      <c r="C31" s="872">
        <v>1</v>
      </c>
      <c r="D31" s="872">
        <v>1</v>
      </c>
      <c r="E31" s="872">
        <v>6</v>
      </c>
      <c r="F31" s="872">
        <v>11</v>
      </c>
      <c r="G31" s="872">
        <v>126</v>
      </c>
      <c r="H31" s="872">
        <v>18</v>
      </c>
      <c r="I31" s="872">
        <v>9</v>
      </c>
    </row>
    <row r="32" spans="1:9" ht="15.75" customHeight="1">
      <c r="A32" s="869">
        <v>9</v>
      </c>
      <c r="B32" s="870">
        <v>9</v>
      </c>
      <c r="C32" s="872">
        <v>1</v>
      </c>
      <c r="D32" s="872">
        <v>1</v>
      </c>
      <c r="E32" s="872">
        <v>7</v>
      </c>
      <c r="F32" s="872">
        <v>11</v>
      </c>
      <c r="G32" s="872">
        <v>121</v>
      </c>
      <c r="H32" s="872">
        <v>18</v>
      </c>
      <c r="I32" s="872">
        <v>10</v>
      </c>
    </row>
    <row r="33" spans="1:9" ht="15.75" customHeight="1">
      <c r="A33" s="869">
        <v>10</v>
      </c>
      <c r="B33" s="870">
        <v>6</v>
      </c>
      <c r="C33" s="872" t="s">
        <v>292</v>
      </c>
      <c r="D33" s="872" t="s">
        <v>292</v>
      </c>
      <c r="E33" s="872">
        <v>9</v>
      </c>
      <c r="F33" s="872">
        <v>15</v>
      </c>
      <c r="G33" s="872">
        <v>150</v>
      </c>
      <c r="H33" s="872">
        <v>18</v>
      </c>
      <c r="I33" s="872">
        <v>12</v>
      </c>
    </row>
    <row r="34" spans="1:9" ht="15.75" customHeight="1">
      <c r="A34" s="869">
        <v>11</v>
      </c>
      <c r="B34" s="870">
        <v>11</v>
      </c>
      <c r="C34" s="872" t="s">
        <v>292</v>
      </c>
      <c r="D34" s="872">
        <v>1</v>
      </c>
      <c r="E34" s="872">
        <v>7</v>
      </c>
      <c r="F34" s="872">
        <v>16</v>
      </c>
      <c r="G34" s="872">
        <v>123</v>
      </c>
      <c r="H34" s="872">
        <v>21</v>
      </c>
      <c r="I34" s="872">
        <v>8</v>
      </c>
    </row>
    <row r="35" spans="1:9" ht="16" customHeight="1">
      <c r="A35" s="874" t="s">
        <v>966</v>
      </c>
      <c r="B35" s="140">
        <v>10</v>
      </c>
      <c r="C35" s="876">
        <v>1</v>
      </c>
      <c r="D35" s="876" t="s">
        <v>292</v>
      </c>
      <c r="E35" s="876">
        <v>11</v>
      </c>
      <c r="F35" s="876">
        <v>12</v>
      </c>
      <c r="G35" s="876">
        <v>143</v>
      </c>
      <c r="H35" s="876">
        <v>27</v>
      </c>
      <c r="I35" s="876">
        <v>9</v>
      </c>
    </row>
    <row r="36" spans="1:9" ht="15.75" customHeight="1">
      <c r="A36" s="877" t="s">
        <v>551</v>
      </c>
      <c r="B36" s="877"/>
      <c r="C36" s="877"/>
      <c r="D36" s="878"/>
      <c r="E36" s="877"/>
      <c r="F36" s="877"/>
      <c r="G36" s="877"/>
      <c r="H36" s="877"/>
      <c r="I36" s="877"/>
    </row>
    <row r="37" spans="1:9" ht="15.75" customHeight="1">
      <c r="A37" s="861" t="s">
        <v>552</v>
      </c>
    </row>
    <row r="38" spans="1:9" ht="15.75" customHeight="1"/>
  </sheetData>
  <mergeCells count="19">
    <mergeCell ref="A1:I1"/>
    <mergeCell ref="A3:A5"/>
    <mergeCell ref="B3:B5"/>
    <mergeCell ref="C3:C5"/>
    <mergeCell ref="D3:D5"/>
    <mergeCell ref="E3:E5"/>
    <mergeCell ref="F3:F5"/>
    <mergeCell ref="G3:G5"/>
    <mergeCell ref="H3:H5"/>
    <mergeCell ref="I3:I5"/>
    <mergeCell ref="G20:G22"/>
    <mergeCell ref="H20:H22"/>
    <mergeCell ref="I20:I22"/>
    <mergeCell ref="A20:A22"/>
    <mergeCell ref="B20:B22"/>
    <mergeCell ref="C20:C22"/>
    <mergeCell ref="D20:D22"/>
    <mergeCell ref="E20:E22"/>
    <mergeCell ref="F20:F22"/>
  </mergeCells>
  <phoneticPr fontId="3"/>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F00"/>
    <pageSetUpPr fitToPage="1"/>
  </sheetPr>
  <dimension ref="A1:O39"/>
  <sheetViews>
    <sheetView view="pageBreakPreview" zoomScaleNormal="100" zoomScaleSheetLayoutView="100" workbookViewId="0">
      <selection sqref="A1:XFD1048576"/>
    </sheetView>
  </sheetViews>
  <sheetFormatPr defaultRowHeight="14"/>
  <cols>
    <col min="1" max="1" width="15.81640625" style="131" customWidth="1"/>
    <col min="2" max="3" width="8.81640625" style="131" customWidth="1"/>
    <col min="4" max="4" width="12.81640625" style="131" customWidth="1"/>
    <col min="5" max="5" width="12.08984375" style="131" bestFit="1" customWidth="1"/>
    <col min="6" max="6" width="8.81640625" style="131" customWidth="1"/>
    <col min="7" max="7" width="12.08984375" style="131" bestFit="1" customWidth="1"/>
    <col min="8" max="8" width="8.81640625" style="131" customWidth="1"/>
    <col min="9" max="9" width="11" style="131" bestFit="1" customWidth="1"/>
    <col min="10" max="10" width="8.81640625" style="131" customWidth="1"/>
    <col min="11" max="11" width="9.81640625" style="131" customWidth="1"/>
    <col min="12" max="12" width="9.6328125" style="131" customWidth="1"/>
    <col min="13" max="13" width="11" style="131" bestFit="1" customWidth="1"/>
    <col min="14" max="14" width="8.81640625" style="131" customWidth="1"/>
    <col min="15" max="15" width="12.08984375" style="131" bestFit="1" customWidth="1"/>
  </cols>
  <sheetData>
    <row r="1" spans="1:15" ht="16.5">
      <c r="A1" s="1403" t="s">
        <v>734</v>
      </c>
      <c r="B1" s="1404"/>
      <c r="C1" s="1404"/>
      <c r="D1" s="1404"/>
      <c r="E1" s="1404"/>
      <c r="F1" s="1404"/>
      <c r="G1" s="1404"/>
      <c r="H1" s="1404"/>
      <c r="I1" s="1404"/>
      <c r="J1" s="1404"/>
      <c r="K1" s="1404"/>
      <c r="L1" s="1404"/>
      <c r="M1" s="1404"/>
      <c r="N1" s="1404"/>
      <c r="O1" s="1404"/>
    </row>
    <row r="2" spans="1:15" ht="15.75" customHeight="1" thickBot="1">
      <c r="A2" s="880"/>
      <c r="B2" s="148"/>
      <c r="C2" s="148"/>
      <c r="D2" s="148"/>
      <c r="E2" s="148"/>
      <c r="F2" s="148"/>
      <c r="G2" s="148"/>
      <c r="H2" s="148"/>
      <c r="I2" s="148"/>
      <c r="J2" s="148"/>
      <c r="K2" s="148"/>
      <c r="L2" s="148"/>
      <c r="M2" s="1405" t="s">
        <v>553</v>
      </c>
      <c r="N2" s="1405"/>
      <c r="O2" s="1405"/>
    </row>
    <row r="3" spans="1:15" ht="24.5" customHeight="1" thickTop="1">
      <c r="A3" s="1406" t="s">
        <v>554</v>
      </c>
      <c r="B3" s="1408" t="s">
        <v>555</v>
      </c>
      <c r="C3" s="1408" t="s">
        <v>556</v>
      </c>
      <c r="D3" s="1408" t="s">
        <v>557</v>
      </c>
      <c r="E3" s="1408" t="s">
        <v>558</v>
      </c>
      <c r="F3" s="1401" t="s">
        <v>559</v>
      </c>
      <c r="G3" s="1402"/>
      <c r="H3" s="1410" t="s">
        <v>560</v>
      </c>
      <c r="I3" s="1402"/>
      <c r="J3" s="1401" t="s">
        <v>561</v>
      </c>
      <c r="K3" s="1402"/>
      <c r="L3" s="1401" t="s">
        <v>562</v>
      </c>
      <c r="M3" s="1402"/>
      <c r="N3" s="1401" t="s">
        <v>563</v>
      </c>
      <c r="O3" s="1402"/>
    </row>
    <row r="4" spans="1:15" ht="24.5" customHeight="1">
      <c r="A4" s="1407"/>
      <c r="B4" s="1409"/>
      <c r="C4" s="1409"/>
      <c r="D4" s="1409"/>
      <c r="E4" s="1409"/>
      <c r="F4" s="881" t="s">
        <v>564</v>
      </c>
      <c r="G4" s="881" t="s">
        <v>565</v>
      </c>
      <c r="H4" s="881" t="s">
        <v>564</v>
      </c>
      <c r="I4" s="881" t="s">
        <v>565</v>
      </c>
      <c r="J4" s="881" t="s">
        <v>564</v>
      </c>
      <c r="K4" s="881" t="s">
        <v>565</v>
      </c>
      <c r="L4" s="881" t="s">
        <v>566</v>
      </c>
      <c r="M4" s="881" t="s">
        <v>565</v>
      </c>
      <c r="N4" s="881" t="s">
        <v>564</v>
      </c>
      <c r="O4" s="881" t="s">
        <v>565</v>
      </c>
    </row>
    <row r="5" spans="1:15" ht="15.75" customHeight="1">
      <c r="A5" s="882"/>
      <c r="B5" s="883"/>
      <c r="C5" s="884"/>
      <c r="D5" s="885"/>
      <c r="E5" s="884"/>
      <c r="F5" s="884"/>
      <c r="G5" s="884"/>
      <c r="H5" s="884"/>
      <c r="I5" s="884"/>
      <c r="J5" s="884"/>
      <c r="K5" s="884"/>
      <c r="L5" s="884"/>
      <c r="M5" s="884"/>
      <c r="N5" s="884"/>
      <c r="O5" s="884"/>
    </row>
    <row r="6" spans="1:15" ht="15.75" customHeight="1">
      <c r="A6" s="886" t="s">
        <v>681</v>
      </c>
      <c r="B6" s="887">
        <v>4441</v>
      </c>
      <c r="C6" s="888">
        <v>5551</v>
      </c>
      <c r="D6" s="889">
        <v>8.24</v>
      </c>
      <c r="E6" s="888">
        <v>669470</v>
      </c>
      <c r="F6" s="888">
        <v>4551</v>
      </c>
      <c r="G6" s="888">
        <v>189407</v>
      </c>
      <c r="H6" s="888">
        <v>4014</v>
      </c>
      <c r="I6" s="888">
        <v>80778</v>
      </c>
      <c r="J6" s="888">
        <v>310</v>
      </c>
      <c r="K6" s="888">
        <v>3056</v>
      </c>
      <c r="L6" s="888">
        <v>1150</v>
      </c>
      <c r="M6" s="888">
        <v>21909</v>
      </c>
      <c r="N6" s="888">
        <v>4344</v>
      </c>
      <c r="O6" s="888">
        <v>371418</v>
      </c>
    </row>
    <row r="7" spans="1:15" ht="15.75" customHeight="1">
      <c r="A7" s="886" t="s">
        <v>641</v>
      </c>
      <c r="B7" s="887">
        <v>4418</v>
      </c>
      <c r="C7" s="888">
        <v>5469</v>
      </c>
      <c r="D7" s="889">
        <v>8.15</v>
      </c>
      <c r="E7" s="890">
        <v>654559</v>
      </c>
      <c r="F7" s="888">
        <v>4472</v>
      </c>
      <c r="G7" s="888">
        <v>186421</v>
      </c>
      <c r="H7" s="888">
        <v>3992</v>
      </c>
      <c r="I7" s="888">
        <v>80592</v>
      </c>
      <c r="J7" s="888">
        <v>284</v>
      </c>
      <c r="K7" s="888">
        <v>2847</v>
      </c>
      <c r="L7" s="890">
        <v>1129</v>
      </c>
      <c r="M7" s="888">
        <v>20897</v>
      </c>
      <c r="N7" s="890">
        <v>4286</v>
      </c>
      <c r="O7" s="888">
        <v>361065</v>
      </c>
    </row>
    <row r="8" spans="1:15" ht="15.75" customHeight="1">
      <c r="A8" s="886" t="s">
        <v>567</v>
      </c>
      <c r="B8" s="887">
        <v>4386</v>
      </c>
      <c r="C8" s="888">
        <v>5370</v>
      </c>
      <c r="D8" s="889">
        <v>8.08</v>
      </c>
      <c r="E8" s="890">
        <v>648405</v>
      </c>
      <c r="F8" s="890">
        <v>4390</v>
      </c>
      <c r="G8" s="890">
        <v>186356</v>
      </c>
      <c r="H8" s="888">
        <v>3949</v>
      </c>
      <c r="I8" s="890">
        <v>82084</v>
      </c>
      <c r="J8" s="888">
        <v>256</v>
      </c>
      <c r="K8" s="890">
        <v>2517</v>
      </c>
      <c r="L8" s="888">
        <v>1126</v>
      </c>
      <c r="M8" s="890">
        <v>20464</v>
      </c>
      <c r="N8" s="888">
        <v>4253</v>
      </c>
      <c r="O8" s="890">
        <v>354641</v>
      </c>
    </row>
    <row r="9" spans="1:15" ht="15.75" customHeight="1">
      <c r="A9" s="886" t="s">
        <v>642</v>
      </c>
      <c r="B9" s="887">
        <v>4402</v>
      </c>
      <c r="C9" s="888">
        <v>5379</v>
      </c>
      <c r="D9" s="889">
        <v>8.18</v>
      </c>
      <c r="E9" s="888">
        <v>664509</v>
      </c>
      <c r="F9" s="888">
        <v>4360</v>
      </c>
      <c r="G9" s="888">
        <v>187477</v>
      </c>
      <c r="H9" s="888">
        <v>3935</v>
      </c>
      <c r="I9" s="888">
        <v>83025</v>
      </c>
      <c r="J9" s="888">
        <v>248</v>
      </c>
      <c r="K9" s="888">
        <v>2510</v>
      </c>
      <c r="L9" s="888">
        <v>1168</v>
      </c>
      <c r="M9" s="888">
        <v>20113</v>
      </c>
      <c r="N9" s="888">
        <v>4273</v>
      </c>
      <c r="O9" s="888">
        <v>368579</v>
      </c>
    </row>
    <row r="10" spans="1:15" ht="15.75" customHeight="1">
      <c r="A10" s="886" t="s">
        <v>967</v>
      </c>
      <c r="B10" s="887">
        <v>4367</v>
      </c>
      <c r="C10" s="888">
        <v>5312</v>
      </c>
      <c r="D10" s="889">
        <v>8.18</v>
      </c>
      <c r="E10" s="888">
        <v>663208</v>
      </c>
      <c r="F10" s="888">
        <v>4302</v>
      </c>
      <c r="G10" s="888">
        <v>185068</v>
      </c>
      <c r="H10" s="888">
        <v>3893</v>
      </c>
      <c r="I10" s="888">
        <v>82718</v>
      </c>
      <c r="J10" s="888">
        <v>222</v>
      </c>
      <c r="K10" s="888">
        <v>2214</v>
      </c>
      <c r="L10" s="888">
        <v>1187</v>
      </c>
      <c r="M10" s="888">
        <v>20634</v>
      </c>
      <c r="N10" s="888">
        <v>4283</v>
      </c>
      <c r="O10" s="888">
        <v>370154</v>
      </c>
    </row>
    <row r="11" spans="1:15" ht="15.75" customHeight="1">
      <c r="A11" s="886"/>
      <c r="B11" s="887"/>
      <c r="C11" s="888"/>
      <c r="D11" s="889"/>
      <c r="E11" s="888"/>
      <c r="F11" s="888"/>
      <c r="G11" s="888"/>
      <c r="H11" s="888"/>
      <c r="I11" s="888"/>
      <c r="J11" s="888"/>
      <c r="K11" s="888"/>
      <c r="L11" s="888"/>
      <c r="M11" s="888"/>
      <c r="N11" s="888"/>
      <c r="O11" s="888"/>
    </row>
    <row r="12" spans="1:15" ht="15.75" customHeight="1">
      <c r="A12" s="891" t="s">
        <v>968</v>
      </c>
      <c r="B12" s="887">
        <v>4307</v>
      </c>
      <c r="C12" s="888">
        <v>5174</v>
      </c>
      <c r="D12" s="889">
        <v>8.07</v>
      </c>
      <c r="E12" s="888">
        <v>636916</v>
      </c>
      <c r="F12" s="888">
        <v>4148</v>
      </c>
      <c r="G12" s="888">
        <v>171351</v>
      </c>
      <c r="H12" s="888">
        <v>3769</v>
      </c>
      <c r="I12" s="888">
        <v>81608</v>
      </c>
      <c r="J12" s="888">
        <v>194</v>
      </c>
      <c r="K12" s="888">
        <v>1090</v>
      </c>
      <c r="L12" s="888">
        <v>1137</v>
      </c>
      <c r="M12" s="888">
        <v>21962</v>
      </c>
      <c r="N12" s="888">
        <v>4218</v>
      </c>
      <c r="O12" s="888">
        <v>359152</v>
      </c>
    </row>
    <row r="13" spans="1:15" ht="15.75" customHeight="1">
      <c r="A13" s="891">
        <v>10</v>
      </c>
      <c r="B13" s="887">
        <v>4325</v>
      </c>
      <c r="C13" s="888">
        <v>5204</v>
      </c>
      <c r="D13" s="889">
        <v>8.11</v>
      </c>
      <c r="E13" s="888">
        <v>666869</v>
      </c>
      <c r="F13" s="888">
        <v>4282</v>
      </c>
      <c r="G13" s="888">
        <v>168398</v>
      </c>
      <c r="H13" s="888">
        <v>3797</v>
      </c>
      <c r="I13" s="888">
        <v>82605</v>
      </c>
      <c r="J13" s="888">
        <v>206</v>
      </c>
      <c r="K13" s="888">
        <v>2025</v>
      </c>
      <c r="L13" s="888">
        <v>1150</v>
      </c>
      <c r="M13" s="888">
        <v>20954</v>
      </c>
      <c r="N13" s="888">
        <v>4203</v>
      </c>
      <c r="O13" s="888">
        <v>389604</v>
      </c>
    </row>
    <row r="14" spans="1:15" ht="15.75" customHeight="1">
      <c r="A14" s="891">
        <v>11</v>
      </c>
      <c r="B14" s="887">
        <v>4311</v>
      </c>
      <c r="C14" s="888">
        <v>5190</v>
      </c>
      <c r="D14" s="889">
        <v>8.09</v>
      </c>
      <c r="E14" s="888">
        <v>769299</v>
      </c>
      <c r="F14" s="888">
        <v>4424</v>
      </c>
      <c r="G14" s="888">
        <v>184405</v>
      </c>
      <c r="H14" s="888">
        <v>3842</v>
      </c>
      <c r="I14" s="888">
        <v>84019</v>
      </c>
      <c r="J14" s="888">
        <v>201</v>
      </c>
      <c r="K14" s="888">
        <v>1859</v>
      </c>
      <c r="L14" s="888">
        <v>1139</v>
      </c>
      <c r="M14" s="888">
        <v>21498</v>
      </c>
      <c r="N14" s="888">
        <v>4200</v>
      </c>
      <c r="O14" s="888">
        <v>475870</v>
      </c>
    </row>
    <row r="15" spans="1:15" ht="15.75" customHeight="1">
      <c r="A15" s="891">
        <v>12</v>
      </c>
      <c r="B15" s="887">
        <v>4316</v>
      </c>
      <c r="C15" s="888">
        <v>5193</v>
      </c>
      <c r="D15" s="889">
        <v>8.1</v>
      </c>
      <c r="E15" s="888">
        <v>606099</v>
      </c>
      <c r="F15" s="888">
        <v>4415</v>
      </c>
      <c r="G15" s="888">
        <v>236240</v>
      </c>
      <c r="H15" s="888">
        <v>3854</v>
      </c>
      <c r="I15" s="888">
        <v>84520</v>
      </c>
      <c r="J15" s="888">
        <v>201</v>
      </c>
      <c r="K15" s="888">
        <v>1797</v>
      </c>
      <c r="L15" s="888">
        <v>1151</v>
      </c>
      <c r="M15" s="888">
        <v>22096</v>
      </c>
      <c r="N15" s="888">
        <v>4207</v>
      </c>
      <c r="O15" s="888">
        <v>259714</v>
      </c>
    </row>
    <row r="16" spans="1:15" ht="15.75" customHeight="1">
      <c r="A16" s="891" t="s">
        <v>969</v>
      </c>
      <c r="B16" s="887">
        <v>4311</v>
      </c>
      <c r="C16" s="888">
        <v>5199</v>
      </c>
      <c r="D16" s="889">
        <v>8.11</v>
      </c>
      <c r="E16" s="888">
        <v>715490</v>
      </c>
      <c r="F16" s="888">
        <v>4392</v>
      </c>
      <c r="G16" s="888">
        <v>190028</v>
      </c>
      <c r="H16" s="888">
        <v>3849</v>
      </c>
      <c r="I16" s="888">
        <v>84447</v>
      </c>
      <c r="J16" s="888">
        <v>203</v>
      </c>
      <c r="K16" s="888">
        <v>2018</v>
      </c>
      <c r="L16" s="888">
        <v>1147</v>
      </c>
      <c r="M16" s="888">
        <v>22429</v>
      </c>
      <c r="N16" s="888">
        <v>4231</v>
      </c>
      <c r="O16" s="888">
        <v>414743</v>
      </c>
    </row>
    <row r="17" spans="1:15" ht="15.75" customHeight="1">
      <c r="A17" s="892" t="s">
        <v>970</v>
      </c>
      <c r="B17" s="893">
        <v>4368</v>
      </c>
      <c r="C17" s="894">
        <v>5298</v>
      </c>
      <c r="D17" s="895">
        <v>8.16</v>
      </c>
      <c r="E17" s="894">
        <v>604075</v>
      </c>
      <c r="F17" s="894">
        <v>4447</v>
      </c>
      <c r="G17" s="894">
        <v>187996</v>
      </c>
      <c r="H17" s="894">
        <v>3930</v>
      </c>
      <c r="I17" s="894">
        <v>85255</v>
      </c>
      <c r="J17" s="894">
        <v>213</v>
      </c>
      <c r="K17" s="894">
        <v>1688</v>
      </c>
      <c r="L17" s="894">
        <v>1181</v>
      </c>
      <c r="M17" s="894">
        <v>20186</v>
      </c>
      <c r="N17" s="894">
        <v>4333</v>
      </c>
      <c r="O17" s="894">
        <v>306825</v>
      </c>
    </row>
    <row r="18" spans="1:15" ht="15.75" customHeight="1">
      <c r="A18" s="884" t="s">
        <v>568</v>
      </c>
      <c r="B18" s="884"/>
      <c r="C18" s="884"/>
      <c r="D18" s="885"/>
      <c r="E18" s="884"/>
      <c r="F18" s="884"/>
      <c r="G18" s="884"/>
      <c r="H18" s="884"/>
      <c r="I18" s="884"/>
      <c r="J18" s="884"/>
      <c r="K18" s="884"/>
      <c r="L18" s="884"/>
      <c r="M18" s="884"/>
      <c r="N18" s="884"/>
      <c r="O18" s="884"/>
    </row>
    <row r="19" spans="1:15" ht="15.75" customHeight="1">
      <c r="A19" s="131" t="s">
        <v>569</v>
      </c>
      <c r="D19" s="896"/>
    </row>
    <row r="20" spans="1:15" ht="15.75" customHeight="1">
      <c r="A20" s="131" t="s">
        <v>570</v>
      </c>
      <c r="D20" s="896"/>
      <c r="E20" s="888"/>
    </row>
    <row r="21" spans="1:15" ht="15.75" customHeight="1">
      <c r="D21" s="896"/>
    </row>
    <row r="22" spans="1:15">
      <c r="D22" s="896"/>
    </row>
    <row r="23" spans="1:15">
      <c r="C23" s="888"/>
      <c r="D23" s="132"/>
      <c r="E23" s="132"/>
      <c r="F23" s="132"/>
      <c r="G23" s="132"/>
      <c r="H23" s="132"/>
      <c r="I23" s="132"/>
      <c r="J23" s="132"/>
      <c r="K23" s="132"/>
      <c r="L23" s="132"/>
      <c r="M23" s="132"/>
      <c r="N23" s="132"/>
      <c r="O23" s="132"/>
    </row>
    <row r="24" spans="1:15">
      <c r="C24" s="132"/>
      <c r="D24" s="132"/>
      <c r="E24" s="132"/>
      <c r="F24" s="132"/>
      <c r="G24" s="132"/>
      <c r="H24" s="132"/>
      <c r="I24" s="132"/>
      <c r="J24" s="132"/>
      <c r="K24" s="132"/>
      <c r="L24" s="132"/>
      <c r="M24" s="132"/>
      <c r="N24" s="132"/>
      <c r="O24" s="132"/>
    </row>
    <row r="25" spans="1:15">
      <c r="C25" s="132"/>
      <c r="D25" s="132"/>
      <c r="E25" s="132"/>
      <c r="F25" s="132"/>
      <c r="G25" s="132"/>
      <c r="H25" s="132"/>
      <c r="I25" s="132"/>
      <c r="J25" s="132"/>
      <c r="K25" s="132"/>
      <c r="L25" s="132"/>
      <c r="M25" s="132"/>
      <c r="N25" s="132"/>
      <c r="O25" s="132"/>
    </row>
    <row r="26" spans="1:15">
      <c r="C26" s="132"/>
      <c r="D26" s="132"/>
      <c r="E26" s="132"/>
      <c r="F26" s="132"/>
      <c r="G26" s="132"/>
      <c r="H26" s="132"/>
      <c r="I26" s="132"/>
      <c r="J26" s="132"/>
      <c r="K26" s="132"/>
      <c r="L26" s="132"/>
      <c r="M26" s="132"/>
      <c r="N26" s="132"/>
      <c r="O26" s="132"/>
    </row>
    <row r="27" spans="1:15">
      <c r="C27" s="132"/>
      <c r="D27" s="132"/>
      <c r="E27" s="132"/>
      <c r="F27" s="132"/>
      <c r="G27" s="132"/>
      <c r="H27" s="132"/>
      <c r="I27" s="132"/>
      <c r="J27" s="132"/>
      <c r="K27" s="132"/>
      <c r="L27" s="132"/>
      <c r="M27" s="132"/>
      <c r="N27" s="132"/>
      <c r="O27" s="132"/>
    </row>
    <row r="28" spans="1:15">
      <c r="D28" s="896"/>
    </row>
    <row r="29" spans="1:15">
      <c r="D29" s="896"/>
    </row>
    <row r="30" spans="1:15">
      <c r="D30" s="896"/>
    </row>
    <row r="31" spans="1:15">
      <c r="D31" s="896"/>
    </row>
    <row r="32" spans="1:15">
      <c r="D32" s="896"/>
    </row>
    <row r="33" spans="4:4">
      <c r="D33" s="896"/>
    </row>
    <row r="34" spans="4:4">
      <c r="D34" s="896"/>
    </row>
    <row r="35" spans="4:4">
      <c r="D35" s="896"/>
    </row>
    <row r="36" spans="4:4">
      <c r="D36" s="896"/>
    </row>
    <row r="37" spans="4:4">
      <c r="D37" s="896"/>
    </row>
    <row r="38" spans="4:4">
      <c r="D38" s="896"/>
    </row>
    <row r="39" spans="4:4">
      <c r="D39" s="896"/>
    </row>
  </sheetData>
  <mergeCells count="12">
    <mergeCell ref="L3:M3"/>
    <mergeCell ref="N3:O3"/>
    <mergeCell ref="A1:O1"/>
    <mergeCell ref="M2:O2"/>
    <mergeCell ref="A3:A4"/>
    <mergeCell ref="B3:B4"/>
    <mergeCell ref="C3:C4"/>
    <mergeCell ref="D3:D4"/>
    <mergeCell ref="E3:E4"/>
    <mergeCell ref="F3:G3"/>
    <mergeCell ref="H3:I3"/>
    <mergeCell ref="J3:K3"/>
  </mergeCells>
  <phoneticPr fontId="3"/>
  <printOptions horizontalCentered="1" verticalCentered="1"/>
  <pageMargins left="0.70866141732283472" right="0.70866141732283472" top="0.69" bottom="0.74803149606299213" header="0.31496062992125984" footer="0.31496062992125984"/>
  <pageSetup paperSize="9" scale="8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FF00"/>
  </sheetPr>
  <dimension ref="A1:H31"/>
  <sheetViews>
    <sheetView view="pageBreakPreview" zoomScaleNormal="100" zoomScaleSheetLayoutView="100" workbookViewId="0">
      <selection sqref="A1:XFD1048576"/>
    </sheetView>
  </sheetViews>
  <sheetFormatPr defaultRowHeight="14"/>
  <cols>
    <col min="1" max="1" width="11.81640625" style="912" customWidth="1"/>
    <col min="2" max="2" width="9.453125" style="912" bestFit="1" customWidth="1"/>
    <col min="3" max="3" width="11.6328125" style="912" bestFit="1" customWidth="1"/>
    <col min="4" max="4" width="10.6328125" style="912" customWidth="1"/>
    <col min="5" max="5" width="14" style="912" bestFit="1" customWidth="1"/>
    <col min="6" max="6" width="12.90625" style="912" customWidth="1"/>
    <col min="7" max="7" width="10.453125" style="912" customWidth="1"/>
    <col min="8" max="8" width="14" style="912" bestFit="1" customWidth="1"/>
  </cols>
  <sheetData>
    <row r="1" spans="1:8" ht="16.5">
      <c r="A1" s="1403" t="s">
        <v>735</v>
      </c>
      <c r="B1" s="1403"/>
      <c r="C1" s="1403"/>
      <c r="D1" s="1403"/>
      <c r="E1" s="1403"/>
      <c r="F1" s="1403"/>
      <c r="G1" s="1403"/>
      <c r="H1" s="1403"/>
    </row>
    <row r="2" spans="1:8" ht="17" thickBot="1">
      <c r="A2" s="141"/>
      <c r="B2" s="897"/>
      <c r="C2" s="897"/>
      <c r="D2" s="897"/>
      <c r="E2" s="897"/>
      <c r="F2" s="897"/>
      <c r="G2" s="897"/>
      <c r="H2" s="898" t="s">
        <v>571</v>
      </c>
    </row>
    <row r="3" spans="1:8" ht="15.75" customHeight="1" thickTop="1">
      <c r="A3" s="1413" t="s">
        <v>572</v>
      </c>
      <c r="B3" s="1416" t="s">
        <v>573</v>
      </c>
      <c r="C3" s="1417"/>
      <c r="D3" s="1417"/>
      <c r="E3" s="1417"/>
      <c r="F3" s="1418" t="s">
        <v>574</v>
      </c>
      <c r="G3" s="1419"/>
      <c r="H3" s="1419"/>
    </row>
    <row r="4" spans="1:8" ht="15.75" customHeight="1">
      <c r="A4" s="1414"/>
      <c r="B4" s="1420" t="s">
        <v>575</v>
      </c>
      <c r="C4" s="1420"/>
      <c r="D4" s="1421" t="s">
        <v>576</v>
      </c>
      <c r="E4" s="1422"/>
      <c r="F4" s="899" t="s">
        <v>575</v>
      </c>
      <c r="G4" s="1423" t="s">
        <v>576</v>
      </c>
      <c r="H4" s="1424"/>
    </row>
    <row r="5" spans="1:8" ht="15.75" customHeight="1">
      <c r="A5" s="1414"/>
      <c r="B5" s="1425" t="s">
        <v>577</v>
      </c>
      <c r="C5" s="1427" t="s">
        <v>578</v>
      </c>
      <c r="D5" s="1429" t="s">
        <v>190</v>
      </c>
      <c r="E5" s="1430"/>
      <c r="F5" s="900" t="s">
        <v>578</v>
      </c>
      <c r="G5" s="1411" t="s">
        <v>190</v>
      </c>
      <c r="H5" s="1412"/>
    </row>
    <row r="6" spans="1:8" ht="15.75" customHeight="1">
      <c r="A6" s="1415"/>
      <c r="B6" s="1426"/>
      <c r="C6" s="1428"/>
      <c r="D6" s="901" t="s">
        <v>579</v>
      </c>
      <c r="E6" s="902" t="s">
        <v>580</v>
      </c>
      <c r="F6" s="900" t="s">
        <v>581</v>
      </c>
      <c r="G6" s="902" t="s">
        <v>579</v>
      </c>
      <c r="H6" s="903" t="s">
        <v>580</v>
      </c>
    </row>
    <row r="7" spans="1:8" ht="15.75" customHeight="1">
      <c r="A7" s="904"/>
      <c r="B7" s="905"/>
      <c r="C7" s="131"/>
      <c r="D7" s="131"/>
      <c r="E7" s="131"/>
      <c r="F7" s="131"/>
      <c r="G7" s="131"/>
      <c r="H7" s="131"/>
    </row>
    <row r="8" spans="1:8" ht="15.75" customHeight="1">
      <c r="A8" s="142" t="s">
        <v>652</v>
      </c>
      <c r="B8" s="143">
        <v>12815</v>
      </c>
      <c r="C8" s="144">
        <v>165984</v>
      </c>
      <c r="D8" s="144">
        <v>255000</v>
      </c>
      <c r="E8" s="144">
        <v>158304411</v>
      </c>
      <c r="F8" s="143">
        <v>78409</v>
      </c>
      <c r="G8" s="143">
        <v>240245</v>
      </c>
      <c r="H8" s="143">
        <v>170982207</v>
      </c>
    </row>
    <row r="9" spans="1:8" ht="15.75" customHeight="1">
      <c r="A9" s="142">
        <v>4</v>
      </c>
      <c r="B9" s="143">
        <v>12943</v>
      </c>
      <c r="C9" s="144">
        <v>166646</v>
      </c>
      <c r="D9" s="144">
        <v>252320</v>
      </c>
      <c r="E9" s="144">
        <v>155554675</v>
      </c>
      <c r="F9" s="143">
        <v>75156</v>
      </c>
      <c r="G9" s="143">
        <v>239127</v>
      </c>
      <c r="H9" s="143">
        <v>170137519</v>
      </c>
    </row>
    <row r="10" spans="1:8" ht="15.75" customHeight="1">
      <c r="A10" s="142">
        <v>5</v>
      </c>
      <c r="B10" s="143">
        <v>13012</v>
      </c>
      <c r="C10" s="144">
        <v>166298</v>
      </c>
      <c r="D10" s="144">
        <v>251941</v>
      </c>
      <c r="E10" s="144">
        <v>157760525</v>
      </c>
      <c r="F10" s="143">
        <v>73015</v>
      </c>
      <c r="G10" s="143">
        <v>238216</v>
      </c>
      <c r="H10" s="143">
        <v>173306460</v>
      </c>
    </row>
    <row r="11" spans="1:8" ht="15.75" customHeight="1">
      <c r="A11" s="142">
        <v>6</v>
      </c>
      <c r="B11" s="143">
        <v>13222</v>
      </c>
      <c r="C11" s="144">
        <v>166158</v>
      </c>
      <c r="D11" s="144">
        <v>249122</v>
      </c>
      <c r="E11" s="144">
        <v>160553709</v>
      </c>
      <c r="F11" s="143">
        <v>70275</v>
      </c>
      <c r="G11" s="143">
        <v>236970</v>
      </c>
      <c r="H11" s="143">
        <v>177577099</v>
      </c>
    </row>
    <row r="12" spans="1:8" ht="15.75" customHeight="1">
      <c r="A12" s="906"/>
      <c r="B12" s="888"/>
      <c r="C12" s="907"/>
      <c r="D12" s="145"/>
      <c r="E12" s="145"/>
      <c r="F12" s="146"/>
      <c r="G12" s="146"/>
      <c r="H12" s="146"/>
    </row>
    <row r="13" spans="1:8" ht="15.75" customHeight="1">
      <c r="A13" s="906" t="s">
        <v>786</v>
      </c>
      <c r="B13" s="890">
        <v>13248</v>
      </c>
      <c r="C13" s="890">
        <v>167191</v>
      </c>
      <c r="D13" s="888">
        <v>248845</v>
      </c>
      <c r="E13" s="888">
        <v>163530814</v>
      </c>
      <c r="F13" s="888">
        <v>67833</v>
      </c>
      <c r="G13" s="888">
        <v>236708</v>
      </c>
      <c r="H13" s="888">
        <v>180812959</v>
      </c>
    </row>
    <row r="14" spans="1:8" ht="15.75" customHeight="1">
      <c r="A14" s="906">
        <v>5</v>
      </c>
      <c r="B14" s="890">
        <v>13241</v>
      </c>
      <c r="C14" s="890">
        <v>167048</v>
      </c>
      <c r="D14" s="888">
        <v>248748</v>
      </c>
      <c r="E14" s="888">
        <v>163461074</v>
      </c>
      <c r="F14" s="888">
        <v>67471</v>
      </c>
      <c r="G14" s="888">
        <v>236743</v>
      </c>
      <c r="H14" s="888">
        <v>180896770</v>
      </c>
    </row>
    <row r="15" spans="1:8" ht="15.75" customHeight="1">
      <c r="A15" s="906">
        <v>6</v>
      </c>
      <c r="B15" s="890">
        <v>13249</v>
      </c>
      <c r="C15" s="890">
        <v>166939</v>
      </c>
      <c r="D15" s="888">
        <v>248512</v>
      </c>
      <c r="E15" s="888">
        <v>163162225</v>
      </c>
      <c r="F15" s="888">
        <v>67431</v>
      </c>
      <c r="G15" s="888">
        <v>236493</v>
      </c>
      <c r="H15" s="888">
        <v>180756140</v>
      </c>
    </row>
    <row r="16" spans="1:8" ht="15.75" customHeight="1">
      <c r="A16" s="906">
        <v>7</v>
      </c>
      <c r="B16" s="890">
        <v>13261</v>
      </c>
      <c r="C16" s="890">
        <v>166621</v>
      </c>
      <c r="D16" s="888">
        <v>248376</v>
      </c>
      <c r="E16" s="888">
        <v>163020762</v>
      </c>
      <c r="F16" s="888">
        <v>67460</v>
      </c>
      <c r="G16" s="888">
        <v>236391</v>
      </c>
      <c r="H16" s="888">
        <v>180714870</v>
      </c>
    </row>
    <row r="17" spans="1:8" ht="15.75" customHeight="1">
      <c r="A17" s="906">
        <v>8</v>
      </c>
      <c r="B17" s="890">
        <v>13270</v>
      </c>
      <c r="C17" s="890">
        <v>166423</v>
      </c>
      <c r="D17" s="888">
        <v>248201</v>
      </c>
      <c r="E17" s="888">
        <v>162822423</v>
      </c>
      <c r="F17" s="888">
        <v>67781</v>
      </c>
      <c r="G17" s="888">
        <v>236337</v>
      </c>
      <c r="H17" s="888">
        <v>180719351</v>
      </c>
    </row>
    <row r="18" spans="1:8" ht="15.75" customHeight="1">
      <c r="A18" s="906">
        <v>9</v>
      </c>
      <c r="B18" s="890">
        <v>13281</v>
      </c>
      <c r="C18" s="890">
        <v>166351</v>
      </c>
      <c r="D18" s="888">
        <v>247959</v>
      </c>
      <c r="E18" s="888">
        <v>162620631</v>
      </c>
      <c r="F18" s="888">
        <v>67861</v>
      </c>
      <c r="G18" s="888">
        <v>236272</v>
      </c>
      <c r="H18" s="888">
        <v>180703205</v>
      </c>
    </row>
    <row r="19" spans="1:8" ht="15.75" customHeight="1">
      <c r="A19" s="906">
        <v>10</v>
      </c>
      <c r="B19" s="890">
        <v>13295</v>
      </c>
      <c r="C19" s="890">
        <v>165482</v>
      </c>
      <c r="D19" s="888">
        <v>247817</v>
      </c>
      <c r="E19" s="888">
        <v>162712904</v>
      </c>
      <c r="F19" s="888">
        <v>67833</v>
      </c>
      <c r="G19" s="888">
        <v>236304</v>
      </c>
      <c r="H19" s="888">
        <v>180775494</v>
      </c>
    </row>
    <row r="20" spans="1:8" ht="15.75" customHeight="1">
      <c r="A20" s="906">
        <v>11</v>
      </c>
      <c r="B20" s="890">
        <v>13307</v>
      </c>
      <c r="C20" s="890">
        <v>165477</v>
      </c>
      <c r="D20" s="888">
        <v>247509</v>
      </c>
      <c r="E20" s="888">
        <v>162429961</v>
      </c>
      <c r="F20" s="888">
        <v>67693</v>
      </c>
      <c r="G20" s="888">
        <v>236194</v>
      </c>
      <c r="H20" s="888">
        <v>180733234</v>
      </c>
    </row>
    <row r="21" spans="1:8" ht="15.75" customHeight="1">
      <c r="A21" s="908" t="s">
        <v>971</v>
      </c>
      <c r="B21" s="909">
        <v>13175</v>
      </c>
      <c r="C21" s="909">
        <v>167539</v>
      </c>
      <c r="D21" s="910">
        <v>250443</v>
      </c>
      <c r="E21" s="910">
        <v>161314012</v>
      </c>
      <c r="F21" s="910">
        <v>69798</v>
      </c>
      <c r="G21" s="910">
        <v>237394</v>
      </c>
      <c r="H21" s="910">
        <v>177674828</v>
      </c>
    </row>
    <row r="22" spans="1:8" ht="15.75" customHeight="1">
      <c r="A22" s="911"/>
      <c r="B22" s="911"/>
      <c r="C22" s="911"/>
      <c r="D22" s="911"/>
      <c r="E22" s="911"/>
      <c r="F22" s="911"/>
      <c r="G22" s="911"/>
      <c r="H22" s="911"/>
    </row>
    <row r="23" spans="1:8" ht="15.75" customHeight="1">
      <c r="A23" s="131" t="s">
        <v>582</v>
      </c>
      <c r="G23" s="131"/>
    </row>
    <row r="24" spans="1:8" ht="15.75" customHeight="1">
      <c r="A24" s="131"/>
      <c r="B24" s="131"/>
      <c r="C24" s="131"/>
      <c r="D24" s="131"/>
      <c r="E24" s="131"/>
      <c r="F24" s="131"/>
    </row>
    <row r="25" spans="1:8" ht="15.75" customHeight="1"/>
    <row r="26" spans="1:8">
      <c r="B26" s="132"/>
      <c r="C26" s="132"/>
      <c r="D26" s="132"/>
      <c r="E26" s="132"/>
    </row>
    <row r="27" spans="1:8">
      <c r="B27" s="132"/>
      <c r="C27" s="132"/>
      <c r="D27" s="132"/>
      <c r="E27" s="132"/>
    </row>
    <row r="28" spans="1:8">
      <c r="B28" s="132"/>
      <c r="C28" s="132"/>
      <c r="D28" s="132"/>
      <c r="E28" s="132"/>
    </row>
    <row r="29" spans="1:8">
      <c r="B29" s="132"/>
      <c r="C29" s="132"/>
      <c r="D29" s="132"/>
      <c r="E29" s="132"/>
    </row>
    <row r="30" spans="1:8">
      <c r="B30" s="132"/>
      <c r="C30" s="132"/>
      <c r="D30" s="132"/>
      <c r="E30" s="132"/>
    </row>
    <row r="31" spans="1:8">
      <c r="B31" s="132"/>
      <c r="C31" s="132"/>
      <c r="D31" s="132"/>
      <c r="E31" s="132"/>
    </row>
  </sheetData>
  <mergeCells count="11">
    <mergeCell ref="G5:H5"/>
    <mergeCell ref="A1:H1"/>
    <mergeCell ref="A3:A6"/>
    <mergeCell ref="B3:E3"/>
    <mergeCell ref="F3:H3"/>
    <mergeCell ref="B4:C4"/>
    <mergeCell ref="D4:E4"/>
    <mergeCell ref="G4:H4"/>
    <mergeCell ref="B5:B6"/>
    <mergeCell ref="C5:C6"/>
    <mergeCell ref="D5:E5"/>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FF00"/>
  </sheetPr>
  <dimension ref="A1:H39"/>
  <sheetViews>
    <sheetView view="pageBreakPreview" topLeftCell="A12" zoomScaleNormal="100" zoomScaleSheetLayoutView="100" workbookViewId="0">
      <selection activeCell="A23" sqref="A23"/>
    </sheetView>
  </sheetViews>
  <sheetFormatPr defaultRowHeight="14"/>
  <cols>
    <col min="1" max="1" width="12.81640625" style="912" customWidth="1"/>
    <col min="2" max="4" width="13.81640625" style="912" customWidth="1"/>
    <col min="5" max="7" width="14.6328125" style="912" customWidth="1"/>
  </cols>
  <sheetData>
    <row r="1" spans="1:7" ht="16.5">
      <c r="A1" s="1403" t="s">
        <v>736</v>
      </c>
      <c r="B1" s="1403"/>
      <c r="C1" s="1403"/>
      <c r="D1" s="1403"/>
      <c r="E1" s="1403"/>
      <c r="F1" s="1403"/>
      <c r="G1" s="1403"/>
    </row>
    <row r="2" spans="1:7">
      <c r="A2" s="1404" t="s">
        <v>583</v>
      </c>
      <c r="B2" s="1404"/>
      <c r="C2" s="1404"/>
      <c r="D2" s="1404"/>
      <c r="E2" s="1404"/>
      <c r="F2" s="1404"/>
      <c r="G2" s="1404"/>
    </row>
    <row r="3" spans="1:7" ht="17" thickBot="1">
      <c r="A3" s="147"/>
      <c r="B3" s="148"/>
      <c r="C3" s="148"/>
      <c r="D3" s="148"/>
      <c r="E3" s="148"/>
      <c r="F3" s="148"/>
      <c r="G3" s="156" t="s">
        <v>584</v>
      </c>
    </row>
    <row r="4" spans="1:7" ht="15.75" customHeight="1" thickTop="1">
      <c r="A4" s="1431" t="s">
        <v>217</v>
      </c>
      <c r="B4" s="1434" t="s">
        <v>585</v>
      </c>
      <c r="C4" s="1434" t="s">
        <v>586</v>
      </c>
      <c r="D4" s="1434" t="s">
        <v>587</v>
      </c>
      <c r="E4" s="1437" t="s">
        <v>588</v>
      </c>
      <c r="F4" s="1438"/>
      <c r="G4" s="1438"/>
    </row>
    <row r="5" spans="1:7" ht="15.75" customHeight="1">
      <c r="A5" s="1432"/>
      <c r="B5" s="1435"/>
      <c r="C5" s="1435"/>
      <c r="D5" s="1435"/>
      <c r="E5" s="1439" t="s">
        <v>295</v>
      </c>
      <c r="F5" s="1439" t="s">
        <v>589</v>
      </c>
      <c r="G5" s="1442" t="s">
        <v>590</v>
      </c>
    </row>
    <row r="6" spans="1:7" ht="15.75" customHeight="1">
      <c r="A6" s="1433"/>
      <c r="B6" s="1436"/>
      <c r="C6" s="1436"/>
      <c r="D6" s="1436"/>
      <c r="E6" s="1440"/>
      <c r="F6" s="1441"/>
      <c r="G6" s="1443"/>
    </row>
    <row r="7" spans="1:7" ht="15.75" customHeight="1">
      <c r="A7" s="884"/>
      <c r="B7" s="913"/>
      <c r="C7" s="884"/>
      <c r="D7" s="884"/>
      <c r="E7" s="884"/>
      <c r="F7" s="884"/>
      <c r="G7" s="884"/>
    </row>
    <row r="8" spans="1:7" ht="15.75" customHeight="1">
      <c r="A8" s="914" t="s">
        <v>19</v>
      </c>
      <c r="B8" s="149">
        <v>12458</v>
      </c>
      <c r="C8" s="150">
        <v>153868</v>
      </c>
      <c r="D8" s="150">
        <v>94458</v>
      </c>
      <c r="E8" s="888">
        <v>41770958</v>
      </c>
      <c r="F8" s="888">
        <v>38896379</v>
      </c>
      <c r="G8" s="888">
        <v>2874579</v>
      </c>
    </row>
    <row r="9" spans="1:7" ht="15.75" customHeight="1">
      <c r="A9" s="914">
        <v>2</v>
      </c>
      <c r="B9" s="149">
        <v>12520</v>
      </c>
      <c r="C9" s="150">
        <v>151910</v>
      </c>
      <c r="D9" s="150">
        <v>91234</v>
      </c>
      <c r="E9" s="888">
        <v>40711252</v>
      </c>
      <c r="F9" s="888">
        <v>37870942</v>
      </c>
      <c r="G9" s="888">
        <v>2840310</v>
      </c>
    </row>
    <row r="10" spans="1:7" ht="15.75" customHeight="1">
      <c r="A10" s="914">
        <v>3</v>
      </c>
      <c r="B10" s="149">
        <v>12623</v>
      </c>
      <c r="C10" s="150">
        <v>150681</v>
      </c>
      <c r="D10" s="150">
        <v>88720</v>
      </c>
      <c r="E10" s="888">
        <v>42805714</v>
      </c>
      <c r="F10" s="888">
        <v>39796596</v>
      </c>
      <c r="G10" s="888">
        <v>3009117</v>
      </c>
    </row>
    <row r="11" spans="1:7" ht="15.75" customHeight="1">
      <c r="A11" s="914">
        <v>4</v>
      </c>
      <c r="B11" s="149">
        <v>12621</v>
      </c>
      <c r="C11" s="150">
        <v>142345</v>
      </c>
      <c r="D11" s="150">
        <v>82919</v>
      </c>
      <c r="E11" s="888">
        <v>42809139</v>
      </c>
      <c r="F11" s="888">
        <v>39752332</v>
      </c>
      <c r="G11" s="888">
        <v>3056807</v>
      </c>
    </row>
    <row r="12" spans="1:7" ht="15.75" customHeight="1">
      <c r="A12" s="914">
        <v>5</v>
      </c>
      <c r="B12" s="149">
        <v>12691</v>
      </c>
      <c r="C12" s="150">
        <v>141225</v>
      </c>
      <c r="D12" s="150">
        <v>79598</v>
      </c>
      <c r="E12" s="888">
        <v>41920917</v>
      </c>
      <c r="F12" s="888">
        <v>39000070</v>
      </c>
      <c r="G12" s="888">
        <v>2920847</v>
      </c>
    </row>
    <row r="13" spans="1:7" ht="15.75" customHeight="1">
      <c r="A13" s="914"/>
      <c r="B13" s="888"/>
      <c r="C13" s="888"/>
      <c r="D13" s="888"/>
      <c r="E13" s="888"/>
      <c r="F13" s="888"/>
      <c r="G13" s="888"/>
    </row>
    <row r="14" spans="1:7" ht="15.75" customHeight="1">
      <c r="A14" s="914" t="s">
        <v>643</v>
      </c>
      <c r="B14" s="177">
        <v>12879</v>
      </c>
      <c r="C14" s="151">
        <v>141514</v>
      </c>
      <c r="D14" s="151">
        <v>76441</v>
      </c>
      <c r="E14" s="149">
        <v>3593136</v>
      </c>
      <c r="F14" s="149">
        <v>3300741</v>
      </c>
      <c r="G14" s="149">
        <v>292395</v>
      </c>
    </row>
    <row r="15" spans="1:7" ht="15.75" customHeight="1">
      <c r="A15" s="914">
        <v>2</v>
      </c>
      <c r="B15" s="177">
        <v>12888</v>
      </c>
      <c r="C15" s="151">
        <v>141314</v>
      </c>
      <c r="D15" s="151">
        <v>76197</v>
      </c>
      <c r="E15" s="149">
        <v>3408046</v>
      </c>
      <c r="F15" s="149">
        <v>3203673</v>
      </c>
      <c r="G15" s="149">
        <v>204373</v>
      </c>
    </row>
    <row r="16" spans="1:7" ht="15.75" customHeight="1">
      <c r="A16" s="914">
        <v>3</v>
      </c>
      <c r="B16" s="177">
        <v>12894</v>
      </c>
      <c r="C16" s="151">
        <v>141035</v>
      </c>
      <c r="D16" s="151">
        <v>76132</v>
      </c>
      <c r="E16" s="149">
        <v>3677849</v>
      </c>
      <c r="F16" s="149">
        <v>3449783</v>
      </c>
      <c r="G16" s="149">
        <v>228066</v>
      </c>
    </row>
    <row r="17" spans="1:8" ht="15.75" customHeight="1">
      <c r="A17" s="914">
        <v>4</v>
      </c>
      <c r="B17" s="177">
        <v>12929</v>
      </c>
      <c r="C17" s="151">
        <v>141850</v>
      </c>
      <c r="D17" s="151">
        <v>74933</v>
      </c>
      <c r="E17" s="149">
        <v>3522034</v>
      </c>
      <c r="F17" s="149">
        <v>3262555</v>
      </c>
      <c r="G17" s="149">
        <v>259479</v>
      </c>
    </row>
    <row r="18" spans="1:8" ht="15.75" customHeight="1">
      <c r="A18" s="914">
        <v>5</v>
      </c>
      <c r="B18" s="177">
        <v>12928</v>
      </c>
      <c r="C18" s="151">
        <v>141779</v>
      </c>
      <c r="D18" s="151">
        <v>74587</v>
      </c>
      <c r="E18" s="149">
        <v>3476420</v>
      </c>
      <c r="F18" s="149">
        <v>3222609</v>
      </c>
      <c r="G18" s="149">
        <v>253811</v>
      </c>
    </row>
    <row r="19" spans="1:8" ht="15.75" customHeight="1">
      <c r="A19" s="914">
        <v>6</v>
      </c>
      <c r="B19" s="177">
        <v>12927</v>
      </c>
      <c r="C19" s="151">
        <v>141335</v>
      </c>
      <c r="D19" s="151">
        <v>74075</v>
      </c>
      <c r="E19" s="149">
        <v>3581219</v>
      </c>
      <c r="F19" s="149">
        <v>3341451</v>
      </c>
      <c r="G19" s="149">
        <v>239769</v>
      </c>
    </row>
    <row r="20" spans="1:8" ht="15.75" customHeight="1">
      <c r="A20" s="914">
        <v>7</v>
      </c>
      <c r="B20" s="177">
        <v>12943</v>
      </c>
      <c r="C20" s="151">
        <v>140659</v>
      </c>
      <c r="D20" s="151">
        <v>73762</v>
      </c>
      <c r="E20" s="149">
        <v>3751353</v>
      </c>
      <c r="F20" s="149">
        <v>3510750</v>
      </c>
      <c r="G20" s="149">
        <v>240602</v>
      </c>
    </row>
    <row r="21" spans="1:8" ht="15.75" customHeight="1">
      <c r="A21" s="914">
        <v>8</v>
      </c>
      <c r="B21" s="177">
        <v>12955</v>
      </c>
      <c r="C21" s="151">
        <v>140432</v>
      </c>
      <c r="D21" s="151">
        <v>73727</v>
      </c>
      <c r="E21" s="149">
        <v>3347256</v>
      </c>
      <c r="F21" s="149">
        <v>3134111</v>
      </c>
      <c r="G21" s="149">
        <v>213145</v>
      </c>
    </row>
    <row r="22" spans="1:8" ht="15.75" customHeight="1">
      <c r="A22" s="914">
        <v>9</v>
      </c>
      <c r="B22" s="177">
        <v>12957</v>
      </c>
      <c r="C22" s="151">
        <v>140291</v>
      </c>
      <c r="D22" s="151">
        <v>73663</v>
      </c>
      <c r="E22" s="149">
        <v>3513183</v>
      </c>
      <c r="F22" s="149">
        <v>3251051</v>
      </c>
      <c r="G22" s="149">
        <v>262132</v>
      </c>
    </row>
    <row r="23" spans="1:8" ht="15.75" customHeight="1">
      <c r="A23" s="914">
        <v>10</v>
      </c>
      <c r="B23" s="177">
        <v>12974</v>
      </c>
      <c r="C23" s="151">
        <v>140158</v>
      </c>
      <c r="D23" s="151">
        <v>73613</v>
      </c>
      <c r="E23" s="149">
        <v>3629582</v>
      </c>
      <c r="F23" s="149">
        <v>3369361</v>
      </c>
      <c r="G23" s="149">
        <v>260221</v>
      </c>
    </row>
    <row r="24" spans="1:8" ht="15.75" customHeight="1">
      <c r="A24" s="914">
        <v>11</v>
      </c>
      <c r="B24" s="177">
        <v>12987</v>
      </c>
      <c r="C24" s="151">
        <v>140244</v>
      </c>
      <c r="D24" s="151">
        <v>73465</v>
      </c>
      <c r="E24" s="149">
        <v>3427488</v>
      </c>
      <c r="F24" s="149">
        <v>3214614</v>
      </c>
      <c r="G24" s="149">
        <v>212873</v>
      </c>
    </row>
    <row r="25" spans="1:8" ht="15.75" customHeight="1">
      <c r="A25" s="914">
        <v>12</v>
      </c>
      <c r="B25" s="177">
        <v>12989</v>
      </c>
      <c r="C25" s="151">
        <v>140177</v>
      </c>
      <c r="D25" s="151">
        <v>73178</v>
      </c>
      <c r="E25" s="149">
        <v>3834183</v>
      </c>
      <c r="F25" s="149">
        <v>3586045</v>
      </c>
      <c r="G25" s="149">
        <v>248138</v>
      </c>
    </row>
    <row r="26" spans="1:8" ht="15.75" customHeight="1">
      <c r="A26" s="915" t="s">
        <v>700</v>
      </c>
      <c r="B26" s="152">
        <v>12855</v>
      </c>
      <c r="C26" s="153">
        <v>141912</v>
      </c>
      <c r="D26" s="153">
        <v>76530</v>
      </c>
      <c r="E26" s="154">
        <v>3757860</v>
      </c>
      <c r="F26" s="154">
        <v>3510821</v>
      </c>
      <c r="G26" s="154">
        <v>247039</v>
      </c>
    </row>
    <row r="27" spans="1:8" ht="15.75" customHeight="1">
      <c r="A27" s="884" t="s">
        <v>591</v>
      </c>
      <c r="B27" s="884"/>
      <c r="C27" s="884"/>
      <c r="D27" s="884"/>
      <c r="E27" s="884"/>
      <c r="F27" s="884"/>
      <c r="G27" s="884"/>
      <c r="H27" s="155"/>
    </row>
    <row r="28" spans="1:8" ht="15.75" customHeight="1">
      <c r="A28" s="131"/>
      <c r="H28" s="155"/>
    </row>
    <row r="29" spans="1:8" ht="15.75" customHeight="1">
      <c r="A29" s="131"/>
    </row>
    <row r="30" spans="1:8" ht="15.75" customHeight="1">
      <c r="A30" s="131"/>
      <c r="B30" s="131"/>
      <c r="C30" s="131"/>
      <c r="D30" s="131"/>
      <c r="E30" s="916"/>
      <c r="F30" s="916"/>
      <c r="G30" s="916"/>
    </row>
    <row r="31" spans="1:8" ht="16.5">
      <c r="E31" s="917"/>
      <c r="F31" s="917"/>
      <c r="G31" s="917"/>
    </row>
    <row r="32" spans="1:8" ht="16.5">
      <c r="E32" s="917"/>
      <c r="F32" s="917"/>
      <c r="G32" s="917"/>
    </row>
    <row r="33" spans="5:7" ht="16.5">
      <c r="E33" s="917"/>
      <c r="F33" s="917"/>
      <c r="G33" s="917"/>
    </row>
    <row r="34" spans="5:7" ht="16.5">
      <c r="E34" s="917"/>
      <c r="F34" s="917"/>
      <c r="G34" s="917"/>
    </row>
    <row r="35" spans="5:7" ht="16.5">
      <c r="E35" s="917"/>
      <c r="F35" s="917"/>
      <c r="G35" s="917"/>
    </row>
    <row r="36" spans="5:7" ht="16.5">
      <c r="E36" s="917"/>
      <c r="F36" s="917"/>
      <c r="G36" s="917"/>
    </row>
    <row r="37" spans="5:7" ht="16.5">
      <c r="E37" s="917"/>
      <c r="F37" s="917"/>
      <c r="G37" s="917"/>
    </row>
    <row r="38" spans="5:7" ht="16.5">
      <c r="E38" s="917"/>
      <c r="F38" s="917"/>
      <c r="G38" s="917"/>
    </row>
    <row r="39" spans="5:7" ht="16.5">
      <c r="E39" s="917"/>
      <c r="F39" s="917"/>
      <c r="G39" s="917"/>
    </row>
  </sheetData>
  <mergeCells count="10">
    <mergeCell ref="A1:G1"/>
    <mergeCell ref="A2:G2"/>
    <mergeCell ref="A4:A6"/>
    <mergeCell ref="B4:B6"/>
    <mergeCell ref="C4:C6"/>
    <mergeCell ref="D4:D6"/>
    <mergeCell ref="E4:G4"/>
    <mergeCell ref="E5:E6"/>
    <mergeCell ref="F5:F6"/>
    <mergeCell ref="G5:G6"/>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00"/>
  </sheetPr>
  <dimension ref="A1:H28"/>
  <sheetViews>
    <sheetView view="pageBreakPreview" zoomScaleNormal="100" zoomScaleSheetLayoutView="100" workbookViewId="0">
      <selection activeCell="E15" sqref="E15"/>
    </sheetView>
  </sheetViews>
  <sheetFormatPr defaultRowHeight="14"/>
  <cols>
    <col min="1" max="1" width="10.6328125" style="912" customWidth="1"/>
    <col min="2" max="2" width="13.1796875" style="912" customWidth="1"/>
    <col min="3" max="3" width="12.81640625" style="912" customWidth="1"/>
    <col min="4" max="4" width="13.81640625" style="912" customWidth="1"/>
    <col min="5" max="5" width="12.81640625" style="912" customWidth="1"/>
    <col min="6" max="6" width="13.81640625" style="912" customWidth="1"/>
    <col min="7" max="7" width="12.81640625" style="912" customWidth="1"/>
    <col min="8" max="8" width="14.36328125" style="912" customWidth="1"/>
  </cols>
  <sheetData>
    <row r="1" spans="1:8" ht="15.75" customHeight="1" thickBot="1">
      <c r="A1" s="1444" t="s">
        <v>592</v>
      </c>
      <c r="B1" s="1445"/>
      <c r="C1" s="1445"/>
      <c r="D1" s="1445"/>
      <c r="E1" s="1445"/>
      <c r="F1" s="1445"/>
      <c r="G1" s="1445"/>
      <c r="H1" s="156" t="s">
        <v>584</v>
      </c>
    </row>
    <row r="2" spans="1:8" ht="15.75" customHeight="1" thickTop="1">
      <c r="A2" s="1406" t="s">
        <v>593</v>
      </c>
      <c r="B2" s="1408" t="s">
        <v>594</v>
      </c>
      <c r="C2" s="1401" t="s">
        <v>595</v>
      </c>
      <c r="D2" s="1448"/>
      <c r="E2" s="1448"/>
      <c r="F2" s="1449"/>
      <c r="G2" s="1450" t="s">
        <v>596</v>
      </c>
      <c r="H2" s="1451"/>
    </row>
    <row r="3" spans="1:8" ht="15.75" customHeight="1">
      <c r="A3" s="1432"/>
      <c r="B3" s="1446"/>
      <c r="C3" s="1452" t="s">
        <v>597</v>
      </c>
      <c r="D3" s="1454" t="s">
        <v>598</v>
      </c>
      <c r="E3" s="1456" t="s">
        <v>590</v>
      </c>
      <c r="F3" s="180" t="s">
        <v>599</v>
      </c>
      <c r="G3" s="180" t="s">
        <v>578</v>
      </c>
      <c r="H3" s="1458" t="s">
        <v>600</v>
      </c>
    </row>
    <row r="4" spans="1:8" ht="15.75" customHeight="1">
      <c r="A4" s="1433"/>
      <c r="B4" s="1447"/>
      <c r="C4" s="1453"/>
      <c r="D4" s="1455"/>
      <c r="E4" s="1457"/>
      <c r="F4" s="918" t="s">
        <v>601</v>
      </c>
      <c r="G4" s="918" t="s">
        <v>602</v>
      </c>
      <c r="H4" s="1459"/>
    </row>
    <row r="5" spans="1:8" ht="15.75" customHeight="1">
      <c r="A5" s="884"/>
      <c r="B5" s="913"/>
      <c r="C5" s="884"/>
      <c r="D5" s="884"/>
      <c r="E5" s="884"/>
      <c r="F5" s="884"/>
      <c r="G5" s="884"/>
      <c r="H5" s="884"/>
    </row>
    <row r="6" spans="1:8" ht="15.75" customHeight="1">
      <c r="A6" s="385" t="s">
        <v>153</v>
      </c>
      <c r="B6" s="919">
        <v>128549</v>
      </c>
      <c r="C6" s="46">
        <v>61439683</v>
      </c>
      <c r="D6" s="46">
        <v>61294065</v>
      </c>
      <c r="E6" s="46">
        <v>145618</v>
      </c>
      <c r="F6" s="46">
        <v>7076172</v>
      </c>
      <c r="G6" s="354">
        <v>124891</v>
      </c>
      <c r="H6" s="354">
        <v>119275351</v>
      </c>
    </row>
    <row r="7" spans="1:8" ht="15.75" customHeight="1">
      <c r="A7" s="385">
        <v>2</v>
      </c>
      <c r="B7" s="919">
        <v>127714</v>
      </c>
      <c r="C7" s="46">
        <v>59937476</v>
      </c>
      <c r="D7" s="46">
        <v>59802056</v>
      </c>
      <c r="E7" s="46">
        <v>135420</v>
      </c>
      <c r="F7" s="46">
        <v>7003041</v>
      </c>
      <c r="G7" s="354">
        <v>122604</v>
      </c>
      <c r="H7" s="354">
        <v>114792785</v>
      </c>
    </row>
    <row r="8" spans="1:8" ht="15.75" customHeight="1">
      <c r="A8" s="385">
        <v>3</v>
      </c>
      <c r="B8" s="919">
        <v>123596</v>
      </c>
      <c r="C8" s="46">
        <v>61670977</v>
      </c>
      <c r="D8" s="46">
        <v>61534856</v>
      </c>
      <c r="E8" s="46">
        <v>136121</v>
      </c>
      <c r="F8" s="46">
        <v>7238945</v>
      </c>
      <c r="G8" s="354">
        <v>123665</v>
      </c>
      <c r="H8" s="354">
        <v>114844088</v>
      </c>
    </row>
    <row r="9" spans="1:8" ht="15.75" customHeight="1">
      <c r="A9" s="385">
        <v>4</v>
      </c>
      <c r="B9" s="919">
        <v>116711</v>
      </c>
      <c r="C9" s="46">
        <v>60040293</v>
      </c>
      <c r="D9" s="46">
        <v>59899790</v>
      </c>
      <c r="E9" s="46">
        <v>140503</v>
      </c>
      <c r="F9" s="46">
        <v>6950991</v>
      </c>
      <c r="G9" s="354">
        <v>127054</v>
      </c>
      <c r="H9" s="354">
        <v>118360053</v>
      </c>
    </row>
    <row r="10" spans="1:8" ht="15.75" customHeight="1">
      <c r="A10" s="385">
        <v>5</v>
      </c>
      <c r="B10" s="919">
        <v>111140</v>
      </c>
      <c r="C10" s="46">
        <v>59344039</v>
      </c>
      <c r="D10" s="46">
        <v>59211633</v>
      </c>
      <c r="E10" s="46">
        <v>132406</v>
      </c>
      <c r="F10" s="46">
        <v>7180568</v>
      </c>
      <c r="G10" s="354">
        <v>129942</v>
      </c>
      <c r="H10" s="354">
        <v>122513635</v>
      </c>
    </row>
    <row r="11" spans="1:8" ht="15.75" customHeight="1">
      <c r="A11" s="84"/>
      <c r="B11" s="165"/>
      <c r="C11" s="46"/>
      <c r="D11" s="46"/>
      <c r="E11" s="341"/>
      <c r="F11" s="341"/>
      <c r="G11" s="495"/>
      <c r="H11" s="495"/>
    </row>
    <row r="12" spans="1:8" ht="15.75" customHeight="1">
      <c r="A12" s="920" t="s">
        <v>850</v>
      </c>
      <c r="B12" s="919">
        <v>106573</v>
      </c>
      <c r="C12" s="157">
        <v>4715923</v>
      </c>
      <c r="D12" s="157">
        <v>4704308</v>
      </c>
      <c r="E12" s="46">
        <v>11615</v>
      </c>
      <c r="F12" s="46">
        <v>560792</v>
      </c>
      <c r="G12" s="495">
        <v>132457</v>
      </c>
      <c r="H12" s="495">
        <v>10984571</v>
      </c>
    </row>
    <row r="13" spans="1:8" ht="15.75" customHeight="1">
      <c r="A13" s="920">
        <v>6</v>
      </c>
      <c r="B13" s="919">
        <v>106022</v>
      </c>
      <c r="C13" s="157">
        <v>4770630</v>
      </c>
      <c r="D13" s="157">
        <v>4760953</v>
      </c>
      <c r="E13" s="46">
        <v>9677</v>
      </c>
      <c r="F13" s="46">
        <v>589592</v>
      </c>
      <c r="G13" s="495">
        <v>132529</v>
      </c>
      <c r="H13" s="495">
        <v>10796433</v>
      </c>
    </row>
    <row r="14" spans="1:8" ht="15.75" customHeight="1">
      <c r="A14" s="920">
        <v>7</v>
      </c>
      <c r="B14" s="919">
        <v>105249</v>
      </c>
      <c r="C14" s="157">
        <v>4834651</v>
      </c>
      <c r="D14" s="157">
        <v>4826208</v>
      </c>
      <c r="E14" s="46">
        <v>8443</v>
      </c>
      <c r="F14" s="46">
        <v>580692</v>
      </c>
      <c r="G14" s="495">
        <v>132626</v>
      </c>
      <c r="H14" s="495">
        <v>11307027</v>
      </c>
    </row>
    <row r="15" spans="1:8" ht="15.75" customHeight="1">
      <c r="A15" s="920">
        <v>8</v>
      </c>
      <c r="B15" s="919">
        <v>104759</v>
      </c>
      <c r="C15" s="157">
        <v>4381055</v>
      </c>
      <c r="D15" s="157">
        <v>4368311</v>
      </c>
      <c r="E15" s="46">
        <v>12744</v>
      </c>
      <c r="F15" s="46">
        <v>590369</v>
      </c>
      <c r="G15" s="495">
        <v>132849</v>
      </c>
      <c r="H15" s="495">
        <v>10568746</v>
      </c>
    </row>
    <row r="16" spans="1:8" ht="15.75" customHeight="1">
      <c r="A16" s="920">
        <v>9</v>
      </c>
      <c r="B16" s="919">
        <v>104185</v>
      </c>
      <c r="C16" s="157">
        <v>4613160</v>
      </c>
      <c r="D16" s="157">
        <v>4599563</v>
      </c>
      <c r="E16" s="46">
        <v>13597</v>
      </c>
      <c r="F16" s="46">
        <v>592659</v>
      </c>
      <c r="G16" s="495">
        <v>134012</v>
      </c>
      <c r="H16" s="495">
        <v>10786495</v>
      </c>
    </row>
    <row r="17" spans="1:8" ht="15.75" customHeight="1">
      <c r="A17" s="920">
        <v>10</v>
      </c>
      <c r="B17" s="919">
        <v>103772</v>
      </c>
      <c r="C17" s="157">
        <v>4763024</v>
      </c>
      <c r="D17" s="157">
        <v>4750550</v>
      </c>
      <c r="E17" s="46">
        <v>12474</v>
      </c>
      <c r="F17" s="46">
        <v>538078</v>
      </c>
      <c r="G17" s="495">
        <v>133192</v>
      </c>
      <c r="H17" s="495">
        <v>11184899</v>
      </c>
    </row>
    <row r="18" spans="1:8" ht="15.75" customHeight="1">
      <c r="A18" s="921" t="s">
        <v>972</v>
      </c>
      <c r="B18" s="922">
        <v>108136</v>
      </c>
      <c r="C18" s="181">
        <v>5030927</v>
      </c>
      <c r="D18" s="181">
        <v>5020759</v>
      </c>
      <c r="E18" s="923">
        <v>10168</v>
      </c>
      <c r="F18" s="923">
        <v>582828</v>
      </c>
      <c r="G18" s="924">
        <v>131507</v>
      </c>
      <c r="H18" s="924">
        <v>10837671</v>
      </c>
    </row>
    <row r="19" spans="1:8" ht="15.75" customHeight="1">
      <c r="A19" s="882" t="s">
        <v>191</v>
      </c>
      <c r="B19" s="884" t="s">
        <v>603</v>
      </c>
      <c r="C19" s="884"/>
      <c r="D19" s="884"/>
      <c r="E19" s="884"/>
      <c r="F19" s="884"/>
      <c r="G19" s="884"/>
      <c r="H19" s="884"/>
    </row>
    <row r="20" spans="1:8" ht="15.75" customHeight="1">
      <c r="A20" s="898" t="s">
        <v>604</v>
      </c>
      <c r="B20" s="912" t="s">
        <v>605</v>
      </c>
    </row>
    <row r="22" spans="1:8">
      <c r="B22" s="925"/>
      <c r="C22" s="926"/>
    </row>
    <row r="26" spans="1:8">
      <c r="B26" s="927"/>
    </row>
    <row r="28" spans="1:8">
      <c r="G28" s="912" t="s">
        <v>606</v>
      </c>
    </row>
  </sheetData>
  <mergeCells count="9">
    <mergeCell ref="A1:G1"/>
    <mergeCell ref="A2:A4"/>
    <mergeCell ref="B2:B4"/>
    <mergeCell ref="C2:F2"/>
    <mergeCell ref="G2:H2"/>
    <mergeCell ref="C3:C4"/>
    <mergeCell ref="D3:D4"/>
    <mergeCell ref="E3:E4"/>
    <mergeCell ref="H3:H4"/>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00"/>
  </sheetPr>
  <dimension ref="A1:I35"/>
  <sheetViews>
    <sheetView view="pageBreakPreview" zoomScaleNormal="100" zoomScaleSheetLayoutView="100" workbookViewId="0">
      <selection sqref="A1:XFD1048576"/>
    </sheetView>
  </sheetViews>
  <sheetFormatPr defaultRowHeight="14"/>
  <cols>
    <col min="1" max="1" width="12.81640625" style="912" customWidth="1"/>
    <col min="2" max="2" width="12.36328125" style="912" customWidth="1"/>
    <col min="3" max="9" width="13.08984375" style="912" customWidth="1"/>
    <col min="10" max="10" width="10.36328125" customWidth="1"/>
  </cols>
  <sheetData>
    <row r="1" spans="1:9" ht="16.5">
      <c r="A1" s="1403" t="s">
        <v>737</v>
      </c>
      <c r="B1" s="1460"/>
      <c r="C1" s="1460"/>
      <c r="D1" s="1460"/>
      <c r="E1" s="1460"/>
      <c r="F1" s="1460"/>
      <c r="G1" s="1460"/>
      <c r="H1" s="1460"/>
      <c r="I1" s="1460"/>
    </row>
    <row r="2" spans="1:9" ht="17" thickBot="1">
      <c r="A2" s="147"/>
      <c r="B2" s="148"/>
      <c r="C2" s="148"/>
      <c r="D2" s="148"/>
      <c r="E2" s="148"/>
      <c r="F2" s="148"/>
      <c r="G2" s="148"/>
      <c r="H2" s="148"/>
      <c r="I2" s="898" t="s">
        <v>584</v>
      </c>
    </row>
    <row r="3" spans="1:9" ht="15.75" customHeight="1" thickTop="1">
      <c r="A3" s="1461" t="s">
        <v>607</v>
      </c>
      <c r="B3" s="1434" t="s">
        <v>608</v>
      </c>
      <c r="C3" s="1465" t="s">
        <v>609</v>
      </c>
      <c r="D3" s="1466"/>
      <c r="E3" s="1471" t="s">
        <v>610</v>
      </c>
      <c r="F3" s="1472"/>
      <c r="G3" s="1472"/>
      <c r="H3" s="1472"/>
      <c r="I3" s="1473" t="s">
        <v>611</v>
      </c>
    </row>
    <row r="4" spans="1:9" ht="15.75" customHeight="1">
      <c r="A4" s="1462"/>
      <c r="B4" s="1435"/>
      <c r="C4" s="1467"/>
      <c r="D4" s="1468"/>
      <c r="E4" s="1439" t="s">
        <v>190</v>
      </c>
      <c r="F4" s="1477" t="s">
        <v>612</v>
      </c>
      <c r="G4" s="1477" t="s">
        <v>613</v>
      </c>
      <c r="H4" s="1478" t="s">
        <v>614</v>
      </c>
      <c r="I4" s="1474"/>
    </row>
    <row r="5" spans="1:9" ht="15.75" customHeight="1">
      <c r="A5" s="1462"/>
      <c r="B5" s="1435"/>
      <c r="C5" s="1469"/>
      <c r="D5" s="1470"/>
      <c r="E5" s="1476"/>
      <c r="F5" s="1435"/>
      <c r="G5" s="1435"/>
      <c r="H5" s="1479"/>
      <c r="I5" s="1474"/>
    </row>
    <row r="6" spans="1:9" ht="23.25" customHeight="1">
      <c r="A6" s="1463"/>
      <c r="B6" s="1464"/>
      <c r="C6" s="928" t="s">
        <v>615</v>
      </c>
      <c r="D6" s="928" t="s">
        <v>616</v>
      </c>
      <c r="E6" s="1441"/>
      <c r="F6" s="1464"/>
      <c r="G6" s="1464"/>
      <c r="H6" s="1480"/>
      <c r="I6" s="1475"/>
    </row>
    <row r="7" spans="1:9" ht="15.75" customHeight="1">
      <c r="A7" s="929"/>
      <c r="B7" s="930"/>
      <c r="C7" s="929"/>
      <c r="D7" s="929"/>
      <c r="E7" s="931"/>
      <c r="F7" s="929"/>
      <c r="G7" s="929"/>
      <c r="H7" s="929"/>
      <c r="I7" s="929"/>
    </row>
    <row r="8" spans="1:9" ht="15.75" customHeight="1">
      <c r="A8" s="891" t="s">
        <v>19</v>
      </c>
      <c r="B8" s="887">
        <v>229339</v>
      </c>
      <c r="C8" s="888">
        <v>47686</v>
      </c>
      <c r="D8" s="888">
        <v>596</v>
      </c>
      <c r="E8" s="888">
        <v>72090186</v>
      </c>
      <c r="F8" s="888">
        <v>30266220</v>
      </c>
      <c r="G8" s="888">
        <v>25852660</v>
      </c>
      <c r="H8" s="888">
        <v>15971305</v>
      </c>
      <c r="I8" s="888">
        <v>1657029</v>
      </c>
    </row>
    <row r="9" spans="1:9" ht="15.75" customHeight="1">
      <c r="A9" s="891">
        <v>2</v>
      </c>
      <c r="B9" s="887">
        <v>229345</v>
      </c>
      <c r="C9" s="888">
        <v>48073</v>
      </c>
      <c r="D9" s="888">
        <v>576</v>
      </c>
      <c r="E9" s="888">
        <v>73497300</v>
      </c>
      <c r="F9" s="888">
        <v>30646770</v>
      </c>
      <c r="G9" s="888">
        <v>26416857</v>
      </c>
      <c r="H9" s="888">
        <v>16433673</v>
      </c>
      <c r="I9" s="888">
        <v>1740390</v>
      </c>
    </row>
    <row r="10" spans="1:9" ht="15.75" customHeight="1">
      <c r="A10" s="891">
        <v>3</v>
      </c>
      <c r="B10" s="887">
        <v>228978</v>
      </c>
      <c r="C10" s="888">
        <v>47608</v>
      </c>
      <c r="D10" s="888">
        <v>586</v>
      </c>
      <c r="E10" s="888">
        <v>74055739</v>
      </c>
      <c r="F10" s="888">
        <v>30826336</v>
      </c>
      <c r="G10" s="888">
        <v>26228748</v>
      </c>
      <c r="H10" s="888">
        <v>17000654</v>
      </c>
      <c r="I10" s="888">
        <v>1755313</v>
      </c>
    </row>
    <row r="11" spans="1:9" ht="15.75" customHeight="1">
      <c r="A11" s="891">
        <v>4</v>
      </c>
      <c r="B11" s="887">
        <v>227322</v>
      </c>
      <c r="C11" s="888">
        <v>47015</v>
      </c>
      <c r="D11" s="888">
        <v>593</v>
      </c>
      <c r="E11" s="888">
        <v>73303120</v>
      </c>
      <c r="F11" s="888">
        <v>30242445</v>
      </c>
      <c r="G11" s="888">
        <v>26057440</v>
      </c>
      <c r="H11" s="888">
        <v>17003235</v>
      </c>
      <c r="I11" s="888">
        <v>1688650</v>
      </c>
    </row>
    <row r="12" spans="1:9" ht="15.75" customHeight="1">
      <c r="A12" s="891">
        <v>5</v>
      </c>
      <c r="B12" s="887">
        <v>226294</v>
      </c>
      <c r="C12" s="888">
        <v>46961</v>
      </c>
      <c r="D12" s="888">
        <v>573</v>
      </c>
      <c r="E12" s="888">
        <v>73745197</v>
      </c>
      <c r="F12" s="888">
        <v>30444535</v>
      </c>
      <c r="G12" s="888">
        <v>26496768</v>
      </c>
      <c r="H12" s="888">
        <v>16803893</v>
      </c>
      <c r="I12" s="888">
        <v>1697857</v>
      </c>
    </row>
    <row r="13" spans="1:9" ht="15.75" customHeight="1">
      <c r="A13" s="891"/>
      <c r="B13" s="887"/>
      <c r="C13" s="888"/>
      <c r="D13" s="888"/>
      <c r="E13" s="888"/>
      <c r="F13" s="888"/>
      <c r="G13" s="888"/>
      <c r="H13" s="888"/>
      <c r="I13" s="888"/>
    </row>
    <row r="14" spans="1:9" ht="15" customHeight="1">
      <c r="A14" s="932" t="s">
        <v>973</v>
      </c>
      <c r="B14" s="933">
        <v>224130</v>
      </c>
      <c r="C14" s="934">
        <v>46876</v>
      </c>
      <c r="D14" s="934">
        <v>508</v>
      </c>
      <c r="E14" s="934">
        <v>6332766</v>
      </c>
      <c r="F14" s="934">
        <v>2537097</v>
      </c>
      <c r="G14" s="934">
        <v>2383319</v>
      </c>
      <c r="H14" s="934">
        <v>1412350</v>
      </c>
      <c r="I14" s="935">
        <v>147285</v>
      </c>
    </row>
    <row r="15" spans="1:9" ht="15" customHeight="1">
      <c r="A15" s="932">
        <v>7</v>
      </c>
      <c r="B15" s="933">
        <v>223972</v>
      </c>
      <c r="C15" s="934">
        <v>46864</v>
      </c>
      <c r="D15" s="934">
        <v>513</v>
      </c>
      <c r="E15" s="934">
        <v>6548728</v>
      </c>
      <c r="F15" s="934">
        <v>2622320</v>
      </c>
      <c r="G15" s="934">
        <v>2464469</v>
      </c>
      <c r="H15" s="934">
        <v>1461940</v>
      </c>
      <c r="I15" s="935">
        <v>147059</v>
      </c>
    </row>
    <row r="16" spans="1:9" ht="15" customHeight="1">
      <c r="A16" s="932">
        <v>8</v>
      </c>
      <c r="B16" s="933">
        <v>223832</v>
      </c>
      <c r="C16" s="934">
        <v>46849</v>
      </c>
      <c r="D16" s="934">
        <v>515</v>
      </c>
      <c r="E16" s="934">
        <v>6359714</v>
      </c>
      <c r="F16" s="934">
        <v>2506744</v>
      </c>
      <c r="G16" s="934">
        <v>2433350</v>
      </c>
      <c r="H16" s="934">
        <v>1419620</v>
      </c>
      <c r="I16" s="935">
        <v>150221</v>
      </c>
    </row>
    <row r="17" spans="1:9" ht="15" customHeight="1">
      <c r="A17" s="932">
        <v>9</v>
      </c>
      <c r="B17" s="933">
        <v>223772</v>
      </c>
      <c r="C17" s="934">
        <v>46913</v>
      </c>
      <c r="D17" s="934">
        <v>521</v>
      </c>
      <c r="E17" s="934">
        <v>6354038</v>
      </c>
      <c r="F17" s="934">
        <v>2552780</v>
      </c>
      <c r="G17" s="934">
        <v>2377833</v>
      </c>
      <c r="H17" s="934">
        <v>1423425</v>
      </c>
      <c r="I17" s="935">
        <v>149605</v>
      </c>
    </row>
    <row r="18" spans="1:9" ht="15" customHeight="1">
      <c r="A18" s="932">
        <v>10</v>
      </c>
      <c r="B18" s="933">
        <v>223643</v>
      </c>
      <c r="C18" s="934">
        <v>46913</v>
      </c>
      <c r="D18" s="934">
        <v>529</v>
      </c>
      <c r="E18" s="934">
        <v>6540962</v>
      </c>
      <c r="F18" s="934">
        <v>2647820</v>
      </c>
      <c r="G18" s="934">
        <v>2427284</v>
      </c>
      <c r="H18" s="934">
        <v>1465858</v>
      </c>
      <c r="I18" s="935">
        <v>153350</v>
      </c>
    </row>
    <row r="19" spans="1:9" ht="6.75" customHeight="1">
      <c r="A19" s="936"/>
      <c r="B19" s="937"/>
      <c r="C19" s="938"/>
      <c r="D19" s="938"/>
      <c r="E19" s="938"/>
      <c r="F19" s="938"/>
      <c r="G19" s="938"/>
      <c r="H19" s="938"/>
      <c r="I19" s="939"/>
    </row>
    <row r="20" spans="1:9" ht="15.75" customHeight="1">
      <c r="A20" s="940" t="s">
        <v>974</v>
      </c>
      <c r="B20" s="941">
        <v>225474</v>
      </c>
      <c r="C20" s="942">
        <v>47155</v>
      </c>
      <c r="D20" s="942">
        <v>557</v>
      </c>
      <c r="E20" s="942">
        <v>6575037</v>
      </c>
      <c r="F20" s="942">
        <v>2626595</v>
      </c>
      <c r="G20" s="942">
        <v>2468145</v>
      </c>
      <c r="H20" s="942">
        <v>1480296</v>
      </c>
      <c r="I20" s="943">
        <v>155864</v>
      </c>
    </row>
    <row r="21" spans="1:9" ht="15.75" customHeight="1">
      <c r="A21" s="884" t="s">
        <v>617</v>
      </c>
      <c r="B21" s="884"/>
      <c r="C21" s="884"/>
      <c r="D21" s="884"/>
      <c r="E21" s="884"/>
      <c r="F21" s="884"/>
      <c r="G21" s="884"/>
      <c r="H21" s="884"/>
      <c r="I21" s="884"/>
    </row>
    <row r="22" spans="1:9" ht="15.75" customHeight="1">
      <c r="A22" s="131" t="s">
        <v>618</v>
      </c>
      <c r="B22" s="944"/>
      <c r="C22" s="944"/>
      <c r="D22" s="944"/>
      <c r="E22" s="944"/>
      <c r="F22" s="944"/>
      <c r="G22" s="944"/>
      <c r="H22" s="945"/>
      <c r="I22" s="944"/>
    </row>
    <row r="23" spans="1:9" ht="15.75" customHeight="1">
      <c r="A23" s="131" t="s">
        <v>619</v>
      </c>
      <c r="B23" s="944"/>
      <c r="C23" s="944"/>
      <c r="D23" s="944"/>
      <c r="E23" s="944"/>
      <c r="F23" s="944"/>
      <c r="G23" s="944"/>
      <c r="H23" s="945"/>
      <c r="I23" s="944"/>
    </row>
    <row r="24" spans="1:9" ht="15.75" customHeight="1">
      <c r="A24" s="131" t="s">
        <v>620</v>
      </c>
      <c r="B24" s="131"/>
      <c r="C24" s="131"/>
      <c r="D24" s="131"/>
      <c r="E24" s="131"/>
      <c r="F24" s="131"/>
      <c r="G24" s="131"/>
      <c r="H24" s="131"/>
      <c r="I24" s="131"/>
    </row>
    <row r="25" spans="1:9" ht="15.75" customHeight="1">
      <c r="A25" s="131" t="s">
        <v>621</v>
      </c>
      <c r="B25" s="131"/>
      <c r="C25" s="131"/>
      <c r="D25" s="131"/>
      <c r="E25" s="131"/>
      <c r="F25" s="131"/>
      <c r="G25" s="131"/>
      <c r="H25" s="131"/>
      <c r="I25" s="131"/>
    </row>
    <row r="26" spans="1:9" ht="15.75" customHeight="1">
      <c r="A26" s="131" t="s">
        <v>622</v>
      </c>
    </row>
    <row r="27" spans="1:9" ht="15.75" customHeight="1">
      <c r="A27" s="131"/>
      <c r="B27" s="131"/>
      <c r="C27" s="131"/>
      <c r="D27" s="131"/>
      <c r="E27" s="916"/>
      <c r="F27" s="916"/>
      <c r="G27" s="916"/>
      <c r="H27" s="916"/>
      <c r="I27" s="916"/>
    </row>
    <row r="28" spans="1:9" ht="16.5">
      <c r="E28" s="917"/>
      <c r="F28" s="917"/>
      <c r="G28" s="917"/>
      <c r="H28" s="917"/>
      <c r="I28" s="917"/>
    </row>
    <row r="29" spans="1:9" ht="16.5">
      <c r="E29" s="917"/>
      <c r="F29" s="917"/>
      <c r="G29" s="917"/>
      <c r="H29" s="917"/>
      <c r="I29" s="917"/>
    </row>
    <row r="30" spans="1:9" ht="16.5">
      <c r="E30" s="917"/>
      <c r="F30" s="917"/>
      <c r="G30" s="917"/>
      <c r="H30" s="917"/>
      <c r="I30" s="917"/>
    </row>
    <row r="31" spans="1:9" ht="16.5">
      <c r="E31" s="917"/>
      <c r="F31" s="917"/>
      <c r="G31" s="917"/>
      <c r="H31" s="917"/>
      <c r="I31" s="917"/>
    </row>
    <row r="32" spans="1:9" ht="16.5">
      <c r="E32" s="917"/>
      <c r="F32" s="917"/>
      <c r="G32" s="917"/>
      <c r="H32" s="917"/>
      <c r="I32" s="917"/>
    </row>
    <row r="33" spans="5:9" ht="16.5">
      <c r="E33" s="917"/>
      <c r="F33" s="917"/>
      <c r="G33" s="917"/>
      <c r="H33" s="917"/>
      <c r="I33" s="917"/>
    </row>
    <row r="34" spans="5:9" ht="16.5">
      <c r="E34" s="917"/>
      <c r="F34" s="917"/>
      <c r="G34" s="917"/>
      <c r="H34" s="917"/>
      <c r="I34" s="917"/>
    </row>
    <row r="35" spans="5:9" ht="16.5">
      <c r="E35" s="917"/>
      <c r="F35" s="917"/>
      <c r="G35" s="917"/>
      <c r="H35" s="917"/>
      <c r="I35" s="917"/>
    </row>
  </sheetData>
  <mergeCells count="10">
    <mergeCell ref="A1:I1"/>
    <mergeCell ref="A3:A6"/>
    <mergeCell ref="B3:B6"/>
    <mergeCell ref="C3:D5"/>
    <mergeCell ref="E3:H3"/>
    <mergeCell ref="I3:I6"/>
    <mergeCell ref="E4:E6"/>
    <mergeCell ref="F4:F6"/>
    <mergeCell ref="G4:G6"/>
    <mergeCell ref="H4:H6"/>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FF00"/>
  </sheetPr>
  <dimension ref="A1:L26"/>
  <sheetViews>
    <sheetView view="pageBreakPreview" zoomScaleNormal="100" zoomScaleSheetLayoutView="100" workbookViewId="0">
      <selection activeCell="F13" sqref="F13"/>
    </sheetView>
  </sheetViews>
  <sheetFormatPr defaultRowHeight="13"/>
  <cols>
    <col min="1" max="1" width="13.1796875" style="307" customWidth="1"/>
    <col min="2" max="4" width="8.6328125" style="307" customWidth="1"/>
    <col min="5" max="5" width="8.81640625" style="307" customWidth="1"/>
    <col min="6" max="6" width="8.6328125" style="307" customWidth="1"/>
    <col min="7" max="8" width="9.6328125" style="307" customWidth="1"/>
    <col min="9" max="11" width="8.6328125" style="307" customWidth="1"/>
    <col min="12" max="12" width="12.6328125" style="307" customWidth="1"/>
  </cols>
  <sheetData>
    <row r="1" spans="1:12" ht="16.5">
      <c r="A1" s="1049" t="s">
        <v>738</v>
      </c>
      <c r="B1" s="1126"/>
      <c r="C1" s="1126"/>
      <c r="D1" s="1126"/>
      <c r="E1" s="1126"/>
      <c r="F1" s="1126"/>
      <c r="G1" s="1126"/>
      <c r="H1" s="1126"/>
      <c r="I1" s="1126"/>
      <c r="J1" s="1126"/>
      <c r="K1" s="1126"/>
      <c r="L1" s="1126"/>
    </row>
    <row r="2" spans="1:12" ht="16.5">
      <c r="A2" s="946"/>
      <c r="C2" s="460"/>
      <c r="D2" s="460"/>
      <c r="E2" s="460"/>
      <c r="F2" s="460"/>
      <c r="G2" s="460"/>
      <c r="H2" s="460"/>
      <c r="I2" s="460"/>
      <c r="J2" s="460"/>
      <c r="K2" s="460"/>
      <c r="L2" s="122"/>
    </row>
    <row r="3" spans="1:12" ht="24" customHeight="1">
      <c r="A3" s="1481" t="s">
        <v>623</v>
      </c>
      <c r="B3" s="1483" t="s">
        <v>624</v>
      </c>
      <c r="C3" s="1484"/>
      <c r="D3" s="1484"/>
      <c r="E3" s="1485"/>
      <c r="F3" s="1084" t="s">
        <v>625</v>
      </c>
      <c r="G3" s="1487" t="s">
        <v>626</v>
      </c>
      <c r="H3" s="1488"/>
      <c r="I3" s="1487" t="s">
        <v>627</v>
      </c>
      <c r="J3" s="1488"/>
      <c r="K3" s="1084" t="s">
        <v>628</v>
      </c>
      <c r="L3" s="1106" t="s">
        <v>629</v>
      </c>
    </row>
    <row r="4" spans="1:12" ht="24" customHeight="1">
      <c r="A4" s="1482"/>
      <c r="B4" s="947" t="s">
        <v>229</v>
      </c>
      <c r="C4" s="947" t="s">
        <v>630</v>
      </c>
      <c r="D4" s="947" t="s">
        <v>631</v>
      </c>
      <c r="E4" s="947" t="s">
        <v>590</v>
      </c>
      <c r="F4" s="1486"/>
      <c r="G4" s="947" t="s">
        <v>632</v>
      </c>
      <c r="H4" s="947" t="s">
        <v>633</v>
      </c>
      <c r="I4" s="947" t="s">
        <v>634</v>
      </c>
      <c r="J4" s="947" t="s">
        <v>635</v>
      </c>
      <c r="K4" s="1486"/>
      <c r="L4" s="1489"/>
    </row>
    <row r="5" spans="1:12" ht="15.75" customHeight="1">
      <c r="A5" s="429" t="s">
        <v>644</v>
      </c>
      <c r="B5" s="948">
        <v>269</v>
      </c>
      <c r="C5" s="486">
        <v>119</v>
      </c>
      <c r="D5" s="486">
        <v>40</v>
      </c>
      <c r="E5" s="486">
        <v>110</v>
      </c>
      <c r="F5" s="486">
        <v>181</v>
      </c>
      <c r="G5" s="486">
        <v>7950</v>
      </c>
      <c r="H5" s="486">
        <v>1083</v>
      </c>
      <c r="I5" s="486">
        <v>7</v>
      </c>
      <c r="J5" s="486">
        <v>27</v>
      </c>
      <c r="K5" s="486">
        <v>102</v>
      </c>
      <c r="L5" s="486">
        <v>339454</v>
      </c>
    </row>
    <row r="6" spans="1:12" ht="15.75" customHeight="1">
      <c r="A6" s="429">
        <v>3</v>
      </c>
      <c r="B6" s="948">
        <v>237</v>
      </c>
      <c r="C6" s="486">
        <v>121</v>
      </c>
      <c r="D6" s="486">
        <v>21</v>
      </c>
      <c r="E6" s="486">
        <v>95</v>
      </c>
      <c r="F6" s="486">
        <v>226</v>
      </c>
      <c r="G6" s="486">
        <v>12003</v>
      </c>
      <c r="H6" s="486">
        <v>154</v>
      </c>
      <c r="I6" s="486">
        <v>18</v>
      </c>
      <c r="J6" s="486">
        <v>38</v>
      </c>
      <c r="K6" s="486">
        <v>113</v>
      </c>
      <c r="L6" s="486">
        <v>638999</v>
      </c>
    </row>
    <row r="7" spans="1:12" ht="15.75" customHeight="1">
      <c r="A7" s="429">
        <v>4</v>
      </c>
      <c r="B7" s="948">
        <v>292</v>
      </c>
      <c r="C7" s="486">
        <v>113</v>
      </c>
      <c r="D7" s="486">
        <v>37</v>
      </c>
      <c r="E7" s="486">
        <v>142</v>
      </c>
      <c r="F7" s="486">
        <v>214</v>
      </c>
      <c r="G7" s="486">
        <v>28710</v>
      </c>
      <c r="H7" s="486">
        <v>469</v>
      </c>
      <c r="I7" s="486">
        <v>11</v>
      </c>
      <c r="J7" s="486">
        <v>38</v>
      </c>
      <c r="K7" s="486">
        <v>99</v>
      </c>
      <c r="L7" s="486">
        <v>1103716</v>
      </c>
    </row>
    <row r="8" spans="1:12" ht="15.75" customHeight="1">
      <c r="A8" s="429">
        <v>5</v>
      </c>
      <c r="B8" s="948">
        <v>266</v>
      </c>
      <c r="C8" s="486">
        <v>123</v>
      </c>
      <c r="D8" s="486">
        <v>34</v>
      </c>
      <c r="E8" s="486">
        <v>109</v>
      </c>
      <c r="F8" s="486">
        <v>223</v>
      </c>
      <c r="G8" s="486">
        <v>10319</v>
      </c>
      <c r="H8" s="486">
        <v>311</v>
      </c>
      <c r="I8" s="486">
        <v>9</v>
      </c>
      <c r="J8" s="486">
        <v>27</v>
      </c>
      <c r="K8" s="486">
        <v>109</v>
      </c>
      <c r="L8" s="486">
        <v>353777</v>
      </c>
    </row>
    <row r="9" spans="1:12" ht="15.75" customHeight="1">
      <c r="A9" s="429">
        <v>6</v>
      </c>
      <c r="B9" s="948">
        <v>252</v>
      </c>
      <c r="C9" s="486">
        <v>108</v>
      </c>
      <c r="D9" s="486">
        <v>27</v>
      </c>
      <c r="E9" s="486">
        <v>117</v>
      </c>
      <c r="F9" s="486">
        <v>175</v>
      </c>
      <c r="G9" s="486">
        <v>9151</v>
      </c>
      <c r="H9" s="486">
        <v>154</v>
      </c>
      <c r="I9" s="486">
        <v>21</v>
      </c>
      <c r="J9" s="486">
        <v>41</v>
      </c>
      <c r="K9" s="486">
        <v>95</v>
      </c>
      <c r="L9" s="486">
        <v>366210</v>
      </c>
    </row>
    <row r="10" spans="1:12" ht="15.75" customHeight="1">
      <c r="A10" s="429"/>
      <c r="B10" s="948"/>
      <c r="C10" s="486"/>
      <c r="D10" s="486"/>
      <c r="E10" s="486"/>
      <c r="F10" s="949"/>
      <c r="G10" s="949"/>
      <c r="H10" s="486"/>
      <c r="I10" s="486"/>
      <c r="J10" s="486"/>
      <c r="K10" s="486"/>
      <c r="L10" s="285"/>
    </row>
    <row r="11" spans="1:12" ht="15.75" customHeight="1">
      <c r="A11" s="429" t="s">
        <v>700</v>
      </c>
      <c r="B11" s="341">
        <v>15</v>
      </c>
      <c r="C11" s="341">
        <v>13</v>
      </c>
      <c r="D11" s="486">
        <v>0</v>
      </c>
      <c r="E11" s="341">
        <v>2</v>
      </c>
      <c r="F11" s="341">
        <v>15</v>
      </c>
      <c r="G11" s="341">
        <v>562</v>
      </c>
      <c r="H11" s="486">
        <v>7</v>
      </c>
      <c r="I11" s="486">
        <v>1</v>
      </c>
      <c r="J11" s="486">
        <v>4</v>
      </c>
      <c r="K11" s="486">
        <v>6</v>
      </c>
      <c r="L11" s="341">
        <v>5560</v>
      </c>
    </row>
    <row r="12" spans="1:12" ht="15.75" customHeight="1">
      <c r="A12" s="429" t="s">
        <v>643</v>
      </c>
      <c r="B12" s="341">
        <v>20</v>
      </c>
      <c r="C12" s="341">
        <v>11</v>
      </c>
      <c r="D12" s="486">
        <v>2</v>
      </c>
      <c r="E12" s="341">
        <v>7</v>
      </c>
      <c r="F12" s="341">
        <v>28</v>
      </c>
      <c r="G12" s="341">
        <v>1123</v>
      </c>
      <c r="H12" s="486">
        <v>5</v>
      </c>
      <c r="I12" s="486">
        <v>3</v>
      </c>
      <c r="J12" s="341">
        <v>4</v>
      </c>
      <c r="K12" s="341">
        <v>18</v>
      </c>
      <c r="L12" s="341">
        <v>46013</v>
      </c>
    </row>
    <row r="13" spans="1:12" ht="15.75" customHeight="1">
      <c r="A13" s="429">
        <v>2</v>
      </c>
      <c r="B13" s="341">
        <v>11</v>
      </c>
      <c r="C13" s="341">
        <v>6</v>
      </c>
      <c r="D13" s="486">
        <v>1</v>
      </c>
      <c r="E13" s="341">
        <v>4</v>
      </c>
      <c r="F13" s="341">
        <v>10</v>
      </c>
      <c r="G13" s="341">
        <v>243</v>
      </c>
      <c r="H13" s="486">
        <v>2</v>
      </c>
      <c r="I13" s="486">
        <v>1</v>
      </c>
      <c r="J13" s="486">
        <v>0</v>
      </c>
      <c r="K13" s="341">
        <v>3</v>
      </c>
      <c r="L13" s="341">
        <v>481509</v>
      </c>
    </row>
    <row r="14" spans="1:12" ht="15.75" customHeight="1">
      <c r="A14" s="429">
        <v>3</v>
      </c>
      <c r="B14" s="341">
        <v>34</v>
      </c>
      <c r="C14" s="341">
        <v>8</v>
      </c>
      <c r="D14" s="486">
        <v>4</v>
      </c>
      <c r="E14" s="341">
        <v>22</v>
      </c>
      <c r="F14" s="341">
        <v>15</v>
      </c>
      <c r="G14" s="341">
        <v>380</v>
      </c>
      <c r="H14" s="486">
        <v>37</v>
      </c>
      <c r="I14" s="486">
        <v>0</v>
      </c>
      <c r="J14" s="486">
        <v>3</v>
      </c>
      <c r="K14" s="486">
        <v>6</v>
      </c>
      <c r="L14" s="341">
        <v>24834</v>
      </c>
    </row>
    <row r="15" spans="1:12" ht="15.75" customHeight="1">
      <c r="A15" s="429">
        <v>4</v>
      </c>
      <c r="B15" s="341">
        <v>30</v>
      </c>
      <c r="C15" s="341">
        <v>9</v>
      </c>
      <c r="D15" s="486">
        <v>7</v>
      </c>
      <c r="E15" s="341">
        <v>14</v>
      </c>
      <c r="F15" s="341">
        <v>11</v>
      </c>
      <c r="G15" s="341">
        <v>131</v>
      </c>
      <c r="H15" s="486">
        <v>1031</v>
      </c>
      <c r="I15" s="486">
        <v>1</v>
      </c>
      <c r="J15" s="486">
        <v>0</v>
      </c>
      <c r="K15" s="486">
        <v>2</v>
      </c>
      <c r="L15" s="341">
        <v>53077</v>
      </c>
    </row>
    <row r="16" spans="1:12" ht="15.75" customHeight="1">
      <c r="A16" s="429">
        <v>5</v>
      </c>
      <c r="B16" s="341">
        <v>22</v>
      </c>
      <c r="C16" s="341">
        <v>7</v>
      </c>
      <c r="D16" s="486">
        <v>5</v>
      </c>
      <c r="E16" s="341">
        <v>10</v>
      </c>
      <c r="F16" s="341">
        <v>11</v>
      </c>
      <c r="G16" s="341">
        <v>822</v>
      </c>
      <c r="H16" s="486">
        <v>21</v>
      </c>
      <c r="I16" s="486">
        <v>0</v>
      </c>
      <c r="J16" s="486">
        <v>0</v>
      </c>
      <c r="K16" s="486">
        <v>3</v>
      </c>
      <c r="L16" s="341">
        <v>42351</v>
      </c>
    </row>
    <row r="17" spans="1:12" ht="15.75" customHeight="1">
      <c r="A17" s="429">
        <v>6</v>
      </c>
      <c r="B17" s="341">
        <v>19</v>
      </c>
      <c r="C17" s="341">
        <v>6</v>
      </c>
      <c r="D17" s="486">
        <v>1</v>
      </c>
      <c r="E17" s="341">
        <v>12</v>
      </c>
      <c r="F17" s="341">
        <v>7</v>
      </c>
      <c r="G17" s="341">
        <v>178</v>
      </c>
      <c r="H17" s="486">
        <v>0</v>
      </c>
      <c r="I17" s="486">
        <v>0</v>
      </c>
      <c r="J17" s="486">
        <v>1</v>
      </c>
      <c r="K17" s="486">
        <v>2</v>
      </c>
      <c r="L17" s="341">
        <v>3763</v>
      </c>
    </row>
    <row r="18" spans="1:12" ht="15.75" customHeight="1">
      <c r="A18" s="429">
        <v>7</v>
      </c>
      <c r="B18" s="341">
        <v>49</v>
      </c>
      <c r="C18" s="341">
        <v>13</v>
      </c>
      <c r="D18" s="486">
        <v>5</v>
      </c>
      <c r="E18" s="341">
        <v>31</v>
      </c>
      <c r="F18" s="341">
        <v>23</v>
      </c>
      <c r="G18" s="341">
        <v>1080</v>
      </c>
      <c r="H18" s="486">
        <v>43</v>
      </c>
      <c r="I18" s="486">
        <v>1</v>
      </c>
      <c r="J18" s="486">
        <v>15</v>
      </c>
      <c r="K18" s="486">
        <v>14</v>
      </c>
      <c r="L18" s="341">
        <v>83693</v>
      </c>
    </row>
    <row r="19" spans="1:12" ht="15.75" customHeight="1">
      <c r="A19" s="429">
        <v>8</v>
      </c>
      <c r="B19" s="341">
        <v>28</v>
      </c>
      <c r="C19" s="341">
        <v>10</v>
      </c>
      <c r="D19" s="486">
        <v>7</v>
      </c>
      <c r="E19" s="341">
        <v>11</v>
      </c>
      <c r="F19" s="341">
        <v>10</v>
      </c>
      <c r="G19" s="341">
        <v>83</v>
      </c>
      <c r="H19" s="486">
        <v>372</v>
      </c>
      <c r="I19" s="486">
        <v>0</v>
      </c>
      <c r="J19" s="486">
        <v>4</v>
      </c>
      <c r="K19" s="486">
        <v>4</v>
      </c>
      <c r="L19" s="341">
        <v>1770</v>
      </c>
    </row>
    <row r="20" spans="1:12" ht="15.75" customHeight="1">
      <c r="A20" s="429">
        <v>9</v>
      </c>
      <c r="B20" s="341">
        <v>10</v>
      </c>
      <c r="C20" s="341">
        <v>5</v>
      </c>
      <c r="D20" s="486">
        <v>0</v>
      </c>
      <c r="E20" s="341">
        <v>5</v>
      </c>
      <c r="F20" s="341">
        <v>7</v>
      </c>
      <c r="G20" s="341">
        <v>238</v>
      </c>
      <c r="H20" s="486">
        <v>1</v>
      </c>
      <c r="I20" s="486">
        <v>1</v>
      </c>
      <c r="J20" s="486">
        <v>0</v>
      </c>
      <c r="K20" s="486">
        <v>2</v>
      </c>
      <c r="L20" s="341">
        <v>15853</v>
      </c>
    </row>
    <row r="21" spans="1:12" ht="15.75" customHeight="1">
      <c r="A21" s="429">
        <v>10</v>
      </c>
      <c r="B21" s="341">
        <v>19</v>
      </c>
      <c r="C21" s="341">
        <v>12</v>
      </c>
      <c r="D21" s="486">
        <v>0</v>
      </c>
      <c r="E21" s="341">
        <v>7</v>
      </c>
      <c r="F21" s="341">
        <v>16</v>
      </c>
      <c r="G21" s="341">
        <v>851</v>
      </c>
      <c r="H21" s="486">
        <v>0</v>
      </c>
      <c r="I21" s="486">
        <v>0</v>
      </c>
      <c r="J21" s="486">
        <v>7</v>
      </c>
      <c r="K21" s="486">
        <v>10</v>
      </c>
      <c r="L21" s="341">
        <v>65693</v>
      </c>
    </row>
    <row r="22" spans="1:12" ht="15.75" customHeight="1">
      <c r="A22" s="429">
        <v>11</v>
      </c>
      <c r="B22" s="341">
        <v>18</v>
      </c>
      <c r="C22" s="341">
        <v>10</v>
      </c>
      <c r="D22" s="486">
        <v>2</v>
      </c>
      <c r="E22" s="341">
        <v>6</v>
      </c>
      <c r="F22" s="341">
        <v>14</v>
      </c>
      <c r="G22" s="341">
        <v>648</v>
      </c>
      <c r="H22" s="486">
        <v>5</v>
      </c>
      <c r="I22" s="486">
        <v>1</v>
      </c>
      <c r="J22" s="486">
        <v>2</v>
      </c>
      <c r="K22" s="486">
        <v>7</v>
      </c>
      <c r="L22" s="341">
        <v>85924</v>
      </c>
    </row>
    <row r="23" spans="1:12" ht="15.75" customHeight="1">
      <c r="A23" s="458">
        <v>12</v>
      </c>
      <c r="B23" s="341">
        <v>22</v>
      </c>
      <c r="C23" s="341">
        <v>15</v>
      </c>
      <c r="D23" s="486">
        <v>0</v>
      </c>
      <c r="E23" s="341">
        <v>7</v>
      </c>
      <c r="F23" s="341">
        <v>21</v>
      </c>
      <c r="G23" s="341">
        <v>1140</v>
      </c>
      <c r="H23" s="486">
        <v>0</v>
      </c>
      <c r="I23" s="486">
        <v>3</v>
      </c>
      <c r="J23" s="486">
        <v>4</v>
      </c>
      <c r="K23" s="486">
        <v>14</v>
      </c>
      <c r="L23" s="341">
        <v>26872</v>
      </c>
    </row>
    <row r="24" spans="1:12" ht="15.75" customHeight="1">
      <c r="A24" s="950" t="s">
        <v>636</v>
      </c>
      <c r="B24" s="951"/>
      <c r="C24" s="951"/>
      <c r="D24" s="951"/>
      <c r="E24" s="951"/>
      <c r="F24" s="951"/>
      <c r="G24" s="951"/>
      <c r="H24" s="951"/>
      <c r="I24" s="951"/>
      <c r="J24" s="951"/>
      <c r="K24" s="951"/>
      <c r="L24" s="951"/>
    </row>
    <row r="25" spans="1:12" ht="15.75" customHeight="1">
      <c r="A25" s="17" t="s">
        <v>637</v>
      </c>
      <c r="B25" s="18"/>
      <c r="C25" s="18"/>
      <c r="D25" s="18"/>
      <c r="E25" s="18"/>
      <c r="F25" s="18"/>
      <c r="G25" s="18"/>
      <c r="H25" s="18"/>
      <c r="I25" s="18"/>
      <c r="J25" s="18"/>
      <c r="K25" s="18"/>
      <c r="L25" s="18"/>
    </row>
    <row r="26" spans="1:12" ht="15.75" customHeight="1"/>
  </sheetData>
  <mergeCells count="8">
    <mergeCell ref="A1:L1"/>
    <mergeCell ref="A3:A4"/>
    <mergeCell ref="B3:E3"/>
    <mergeCell ref="F3:F4"/>
    <mergeCell ref="G3:H3"/>
    <mergeCell ref="I3:J3"/>
    <mergeCell ref="K3:K4"/>
    <mergeCell ref="L3:L4"/>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34"/>
  <sheetViews>
    <sheetView view="pageBreakPreview" topLeftCell="A12" zoomScaleNormal="100" zoomScaleSheetLayoutView="100" workbookViewId="0">
      <selection activeCell="L24" sqref="L24"/>
    </sheetView>
  </sheetViews>
  <sheetFormatPr defaultRowHeight="13"/>
  <cols>
    <col min="1" max="1" width="12.81640625" style="11" customWidth="1"/>
    <col min="2" max="2" width="17.6328125" style="11" customWidth="1"/>
    <col min="3" max="7" width="11.36328125" style="11" customWidth="1"/>
    <col min="8" max="8" width="11.453125" style="11" customWidth="1"/>
    <col min="9" max="9" width="11.36328125" style="11" customWidth="1"/>
  </cols>
  <sheetData>
    <row r="1" spans="1:9" ht="18.75" customHeight="1">
      <c r="A1" s="1048" t="s">
        <v>708</v>
      </c>
      <c r="B1" s="1048"/>
      <c r="C1" s="1048"/>
      <c r="D1" s="1048"/>
      <c r="E1" s="1048"/>
      <c r="F1" s="1048"/>
      <c r="G1" s="1048"/>
      <c r="H1" s="1048"/>
      <c r="I1" s="1048"/>
    </row>
    <row r="2" spans="1:9" ht="18.75" customHeight="1">
      <c r="A2" s="1049" t="s">
        <v>98</v>
      </c>
      <c r="B2" s="1050"/>
      <c r="C2" s="1050"/>
      <c r="D2" s="1050"/>
      <c r="E2" s="1050"/>
      <c r="F2" s="1050"/>
      <c r="G2" s="1050"/>
      <c r="H2" s="1050"/>
      <c r="I2" s="1050"/>
    </row>
    <row r="3" spans="1:9" ht="15.75" customHeight="1" thickBot="1">
      <c r="A3" s="235"/>
      <c r="B3" s="385"/>
      <c r="C3" s="385"/>
      <c r="D3" s="385"/>
      <c r="E3" s="385"/>
      <c r="F3" s="385"/>
      <c r="G3" s="385"/>
      <c r="H3" s="385"/>
      <c r="I3" s="385" t="s">
        <v>80</v>
      </c>
    </row>
    <row r="4" spans="1:9" ht="24" customHeight="1" thickTop="1">
      <c r="A4" s="1051" t="s">
        <v>99</v>
      </c>
      <c r="B4" s="386" t="s">
        <v>100</v>
      </c>
      <c r="C4" s="387" t="s">
        <v>101</v>
      </c>
      <c r="D4" s="388"/>
      <c r="E4" s="388"/>
      <c r="F4" s="388"/>
      <c r="G4" s="388"/>
      <c r="H4" s="388"/>
      <c r="I4" s="388"/>
    </row>
    <row r="5" spans="1:9" ht="24" customHeight="1">
      <c r="A5" s="1052"/>
      <c r="B5" s="389" t="s">
        <v>102</v>
      </c>
      <c r="C5" s="1054" t="s">
        <v>103</v>
      </c>
      <c r="D5" s="1055"/>
      <c r="E5" s="1056"/>
      <c r="F5" s="1054" t="s">
        <v>104</v>
      </c>
      <c r="G5" s="1055"/>
      <c r="H5" s="1056"/>
      <c r="I5" s="1057" t="s">
        <v>94</v>
      </c>
    </row>
    <row r="6" spans="1:9" ht="24" customHeight="1">
      <c r="A6" s="1053"/>
      <c r="B6" s="390" t="s">
        <v>105</v>
      </c>
      <c r="C6" s="185" t="s">
        <v>88</v>
      </c>
      <c r="D6" s="185" t="s">
        <v>89</v>
      </c>
      <c r="E6" s="186" t="s">
        <v>106</v>
      </c>
      <c r="F6" s="186" t="s">
        <v>107</v>
      </c>
      <c r="G6" s="186" t="s">
        <v>108</v>
      </c>
      <c r="H6" s="186" t="s">
        <v>109</v>
      </c>
      <c r="I6" s="1058"/>
    </row>
    <row r="7" spans="1:9" ht="15.75" customHeight="1">
      <c r="A7" s="391"/>
      <c r="B7" s="178"/>
      <c r="C7" s="179"/>
      <c r="D7" s="179"/>
      <c r="E7" s="179"/>
      <c r="F7" s="179"/>
      <c r="G7" s="179"/>
      <c r="H7" s="179"/>
      <c r="I7" s="179"/>
    </row>
    <row r="8" spans="1:9" ht="15.75" customHeight="1">
      <c r="A8" s="392" t="s">
        <v>696</v>
      </c>
      <c r="B8" s="281">
        <v>125502290</v>
      </c>
      <c r="C8" s="281">
        <v>831304</v>
      </c>
      <c r="D8" s="281">
        <v>1439925</v>
      </c>
      <c r="E8" s="281">
        <v>-608621</v>
      </c>
      <c r="F8" s="281">
        <v>631946</v>
      </c>
      <c r="G8" s="281">
        <v>667134</v>
      </c>
      <c r="H8" s="281">
        <v>-35188</v>
      </c>
      <c r="I8" s="281">
        <v>-643809</v>
      </c>
    </row>
    <row r="9" spans="1:9" ht="15.75" customHeight="1">
      <c r="A9" s="84">
        <v>4</v>
      </c>
      <c r="B9" s="393">
        <v>124946789</v>
      </c>
      <c r="C9" s="281">
        <v>799486</v>
      </c>
      <c r="D9" s="281">
        <v>1530102</v>
      </c>
      <c r="E9" s="281">
        <v>-730616</v>
      </c>
      <c r="F9" s="281">
        <v>1595872</v>
      </c>
      <c r="G9" s="281">
        <v>1420757</v>
      </c>
      <c r="H9" s="281">
        <v>175115</v>
      </c>
      <c r="I9" s="281">
        <v>-555501</v>
      </c>
    </row>
    <row r="10" spans="1:9" ht="15.75" customHeight="1">
      <c r="A10" s="392">
        <v>5</v>
      </c>
      <c r="B10" s="393">
        <v>124351877</v>
      </c>
      <c r="C10" s="281">
        <v>757939</v>
      </c>
      <c r="D10" s="281">
        <v>1594982</v>
      </c>
      <c r="E10" s="281">
        <v>-837043</v>
      </c>
      <c r="F10" s="281">
        <v>3250231</v>
      </c>
      <c r="G10" s="281">
        <v>3008100</v>
      </c>
      <c r="H10" s="281">
        <v>242131</v>
      </c>
      <c r="I10" s="281">
        <v>-594912</v>
      </c>
    </row>
    <row r="11" spans="1:9" ht="15.75" customHeight="1">
      <c r="A11" s="392">
        <v>6</v>
      </c>
      <c r="B11" s="281">
        <v>123801750</v>
      </c>
      <c r="C11" s="281">
        <v>717291</v>
      </c>
      <c r="D11" s="281">
        <v>1607261</v>
      </c>
      <c r="E11" s="281">
        <v>-889970</v>
      </c>
      <c r="F11" s="281">
        <v>4192568</v>
      </c>
      <c r="G11" s="281">
        <v>3852725</v>
      </c>
      <c r="H11" s="281">
        <v>339843</v>
      </c>
      <c r="I11" s="281">
        <v>-550127</v>
      </c>
    </row>
    <row r="12" spans="1:9" ht="15.75" customHeight="1">
      <c r="A12" s="392">
        <v>7</v>
      </c>
      <c r="B12" s="281">
        <v>123219024</v>
      </c>
      <c r="C12" s="281">
        <v>694162</v>
      </c>
      <c r="D12" s="281">
        <v>1613143</v>
      </c>
      <c r="E12" s="281">
        <v>-918981</v>
      </c>
      <c r="F12" s="281">
        <v>4732271</v>
      </c>
      <c r="G12" s="281">
        <v>4396016</v>
      </c>
      <c r="H12" s="281">
        <v>336255</v>
      </c>
      <c r="I12" s="281">
        <v>-582726</v>
      </c>
    </row>
    <row r="13" spans="1:9" ht="15.75" customHeight="1">
      <c r="A13" s="84"/>
      <c r="B13" s="394"/>
      <c r="C13" s="281"/>
      <c r="D13" s="281"/>
      <c r="E13" s="281"/>
      <c r="F13" s="281"/>
      <c r="G13" s="281"/>
      <c r="H13" s="281"/>
      <c r="I13" s="281"/>
    </row>
    <row r="14" spans="1:9" ht="15.75" customHeight="1">
      <c r="A14" s="395" t="s">
        <v>816</v>
      </c>
      <c r="B14" s="281">
        <v>123396802</v>
      </c>
      <c r="C14" s="281">
        <v>56501</v>
      </c>
      <c r="D14" s="281">
        <v>129156</v>
      </c>
      <c r="E14" s="281">
        <v>-72655</v>
      </c>
      <c r="F14" s="281">
        <v>397801</v>
      </c>
      <c r="G14" s="281">
        <v>379942</v>
      </c>
      <c r="H14" s="281">
        <v>17859</v>
      </c>
      <c r="I14" s="281">
        <v>-54796</v>
      </c>
    </row>
    <row r="15" spans="1:9" ht="15.75" customHeight="1">
      <c r="A15" s="395">
        <v>5</v>
      </c>
      <c r="B15" s="281">
        <v>123342006</v>
      </c>
      <c r="C15" s="281">
        <v>59748</v>
      </c>
      <c r="D15" s="281">
        <v>124055</v>
      </c>
      <c r="E15" s="281">
        <v>-64307</v>
      </c>
      <c r="F15" s="281">
        <v>406845</v>
      </c>
      <c r="G15" s="281">
        <v>313603</v>
      </c>
      <c r="H15" s="281">
        <v>93242</v>
      </c>
      <c r="I15" s="281">
        <v>28935</v>
      </c>
    </row>
    <row r="16" spans="1:9" ht="15.75" customHeight="1">
      <c r="A16" s="395">
        <v>6</v>
      </c>
      <c r="B16" s="281">
        <v>123370941</v>
      </c>
      <c r="C16" s="281">
        <v>57434</v>
      </c>
      <c r="D16" s="281">
        <v>115344</v>
      </c>
      <c r="E16" s="281">
        <v>-57910</v>
      </c>
      <c r="F16" s="281">
        <v>365360</v>
      </c>
      <c r="G16" s="281">
        <v>311657</v>
      </c>
      <c r="H16" s="281">
        <v>53703</v>
      </c>
      <c r="I16" s="281">
        <v>-4207</v>
      </c>
    </row>
    <row r="17" spans="1:9" ht="15.75" customHeight="1">
      <c r="A17" s="395">
        <v>7</v>
      </c>
      <c r="B17" s="281">
        <v>123366734</v>
      </c>
      <c r="C17" s="281">
        <v>62521</v>
      </c>
      <c r="D17" s="281">
        <v>118980</v>
      </c>
      <c r="E17" s="281">
        <v>-56459</v>
      </c>
      <c r="F17" s="281">
        <v>394642</v>
      </c>
      <c r="G17" s="281">
        <v>436967</v>
      </c>
      <c r="H17" s="281">
        <v>-42325</v>
      </c>
      <c r="I17" s="281">
        <v>-98784</v>
      </c>
    </row>
    <row r="18" spans="1:9" ht="15.75" customHeight="1">
      <c r="A18" s="395">
        <v>8</v>
      </c>
      <c r="B18" s="281">
        <v>123267950</v>
      </c>
      <c r="C18" s="281">
        <v>60845</v>
      </c>
      <c r="D18" s="281">
        <v>122825</v>
      </c>
      <c r="E18" s="281">
        <v>-61980</v>
      </c>
      <c r="F18" s="281">
        <v>526873</v>
      </c>
      <c r="G18" s="281">
        <v>540955</v>
      </c>
      <c r="H18" s="281">
        <v>-14082</v>
      </c>
      <c r="I18" s="281">
        <v>-76062</v>
      </c>
    </row>
    <row r="19" spans="1:9" ht="15.75" customHeight="1">
      <c r="A19" s="395">
        <v>9</v>
      </c>
      <c r="B19" s="281">
        <v>123191888</v>
      </c>
      <c r="C19" s="281">
        <v>59450</v>
      </c>
      <c r="D19" s="281">
        <v>119897</v>
      </c>
      <c r="E19" s="281">
        <v>-60447</v>
      </c>
      <c r="F19" s="281">
        <v>430130</v>
      </c>
      <c r="G19" s="281">
        <v>342547</v>
      </c>
      <c r="H19" s="281">
        <v>87583</v>
      </c>
      <c r="I19" s="281">
        <v>27136</v>
      </c>
    </row>
    <row r="20" spans="1:9" ht="15.75" customHeight="1">
      <c r="A20" s="395">
        <v>10</v>
      </c>
      <c r="B20" s="281">
        <v>123219024</v>
      </c>
      <c r="C20" s="281">
        <v>62114</v>
      </c>
      <c r="D20" s="281">
        <v>126184</v>
      </c>
      <c r="E20" s="281">
        <v>-64070</v>
      </c>
      <c r="F20" s="281">
        <v>365832</v>
      </c>
      <c r="G20" s="281">
        <v>317728</v>
      </c>
      <c r="H20" s="281">
        <v>48104</v>
      </c>
      <c r="I20" s="281">
        <v>-15966</v>
      </c>
    </row>
    <row r="21" spans="1:9" ht="15.75" customHeight="1">
      <c r="A21" s="395" t="s">
        <v>817</v>
      </c>
      <c r="B21" s="281">
        <v>123203058</v>
      </c>
      <c r="C21" s="281"/>
      <c r="D21" s="281"/>
      <c r="E21" s="281"/>
      <c r="F21" s="281"/>
      <c r="G21" s="281"/>
      <c r="H21" s="281"/>
      <c r="I21" s="281"/>
    </row>
    <row r="22" spans="1:9" ht="15.75" customHeight="1">
      <c r="A22" s="395" t="s">
        <v>680</v>
      </c>
      <c r="B22" s="281">
        <v>123160000</v>
      </c>
      <c r="C22" s="281"/>
      <c r="D22" s="281"/>
      <c r="E22" s="281"/>
      <c r="F22" s="281"/>
      <c r="G22" s="281"/>
      <c r="H22" s="281"/>
      <c r="I22" s="281"/>
    </row>
    <row r="23" spans="1:9" ht="15.75" customHeight="1">
      <c r="A23" s="395" t="s">
        <v>689</v>
      </c>
      <c r="B23" s="281">
        <v>122950000</v>
      </c>
      <c r="C23" s="281"/>
      <c r="D23" s="281"/>
      <c r="E23" s="281"/>
      <c r="F23" s="281"/>
      <c r="G23" s="281"/>
      <c r="H23" s="281"/>
      <c r="I23" s="281"/>
    </row>
    <row r="24" spans="1:9" ht="15.75" customHeight="1">
      <c r="A24" s="395" t="s">
        <v>697</v>
      </c>
      <c r="B24" s="281">
        <v>122860000</v>
      </c>
      <c r="C24" s="281"/>
      <c r="D24" s="281"/>
      <c r="E24" s="281"/>
      <c r="F24" s="281"/>
      <c r="G24" s="281"/>
      <c r="H24" s="281"/>
      <c r="I24" s="281"/>
    </row>
    <row r="25" spans="1:9" ht="15.75" customHeight="1">
      <c r="A25" s="395" t="s">
        <v>698</v>
      </c>
      <c r="B25" s="281">
        <v>122850000</v>
      </c>
      <c r="C25" s="281"/>
      <c r="D25" s="281"/>
      <c r="E25" s="281"/>
      <c r="F25" s="281"/>
      <c r="G25" s="281"/>
      <c r="H25" s="281"/>
      <c r="I25" s="281"/>
    </row>
    <row r="26" spans="1:9" ht="15.75" customHeight="1">
      <c r="A26" s="396" t="s">
        <v>818</v>
      </c>
      <c r="B26" s="281">
        <v>122860000</v>
      </c>
      <c r="C26" s="281"/>
      <c r="D26" s="281"/>
      <c r="E26" s="281"/>
      <c r="F26" s="281"/>
      <c r="G26" s="281"/>
      <c r="H26" s="281"/>
      <c r="I26" s="281"/>
    </row>
    <row r="27" spans="1:9" ht="15.75" customHeight="1">
      <c r="A27" s="397" t="s">
        <v>110</v>
      </c>
      <c r="B27" s="15"/>
      <c r="C27" s="15"/>
      <c r="D27" s="15"/>
      <c r="E27" s="15"/>
      <c r="F27" s="15"/>
      <c r="G27" s="15"/>
      <c r="H27" s="15"/>
      <c r="I27" s="15"/>
    </row>
    <row r="28" spans="1:9" ht="15.75" customHeight="1">
      <c r="A28" s="253" t="s">
        <v>111</v>
      </c>
      <c r="B28" s="16"/>
      <c r="C28" s="16"/>
      <c r="D28" s="16"/>
      <c r="E28" s="16"/>
      <c r="F28" s="16"/>
      <c r="G28" s="16"/>
      <c r="H28" s="16"/>
      <c r="I28" s="16"/>
    </row>
    <row r="29" spans="1:9" ht="15.75" customHeight="1">
      <c r="A29" s="11" t="s">
        <v>112</v>
      </c>
      <c r="B29" s="16"/>
      <c r="C29" s="16"/>
      <c r="D29" s="16"/>
      <c r="E29" s="16"/>
      <c r="F29" s="16"/>
      <c r="G29" s="16"/>
      <c r="H29" s="16"/>
      <c r="I29" s="16"/>
    </row>
    <row r="30" spans="1:9" ht="15.75" customHeight="1">
      <c r="A30" s="11" t="s">
        <v>113</v>
      </c>
      <c r="B30" s="16"/>
      <c r="C30" s="16"/>
      <c r="D30" s="16"/>
      <c r="E30" s="16"/>
      <c r="F30" s="16"/>
      <c r="G30" s="16"/>
      <c r="H30" s="16"/>
      <c r="I30" s="16"/>
    </row>
    <row r="31" spans="1:9" ht="14">
      <c r="B31" s="16"/>
      <c r="C31" s="16"/>
      <c r="D31" s="16"/>
      <c r="E31" s="16"/>
      <c r="F31" s="16"/>
      <c r="G31" s="16"/>
      <c r="H31" s="16"/>
      <c r="I31" s="16"/>
    </row>
    <row r="32" spans="1:9" ht="14">
      <c r="A32" s="17"/>
      <c r="B32" s="16"/>
      <c r="C32" s="16"/>
      <c r="D32" s="16"/>
      <c r="E32" s="16"/>
      <c r="F32" s="16"/>
      <c r="G32" s="16"/>
      <c r="H32" s="16"/>
      <c r="I32" s="16"/>
    </row>
    <row r="33" spans="1:9" ht="14">
      <c r="A33" s="17"/>
      <c r="B33" s="16"/>
      <c r="C33" s="16"/>
      <c r="D33" s="16"/>
      <c r="E33" s="16"/>
      <c r="F33" s="16"/>
      <c r="G33" s="16"/>
      <c r="H33" s="16"/>
      <c r="I33" s="16"/>
    </row>
    <row r="34" spans="1:9">
      <c r="B34" s="18"/>
      <c r="C34" s="18"/>
      <c r="D34" s="18"/>
      <c r="E34" s="18"/>
      <c r="F34" s="18"/>
      <c r="G34" s="18"/>
      <c r="H34" s="18"/>
      <c r="I34" s="18"/>
    </row>
  </sheetData>
  <mergeCells count="6">
    <mergeCell ref="A1:I1"/>
    <mergeCell ref="A2:I2"/>
    <mergeCell ref="A4:A6"/>
    <mergeCell ref="C5:E5"/>
    <mergeCell ref="F5:H5"/>
    <mergeCell ref="I5:I6"/>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37"/>
  <sheetViews>
    <sheetView view="pageBreakPreview" topLeftCell="A15" zoomScale="60" zoomScaleNormal="50" workbookViewId="0">
      <selection activeCell="A38" sqref="A38"/>
    </sheetView>
  </sheetViews>
  <sheetFormatPr defaultRowHeight="13"/>
  <cols>
    <col min="1" max="1" width="29.6328125" style="258" customWidth="1"/>
    <col min="2" max="15" width="18" customWidth="1"/>
  </cols>
  <sheetData>
    <row r="1" spans="1:15" ht="31.5" customHeight="1">
      <c r="A1" s="1064" t="s">
        <v>709</v>
      </c>
      <c r="B1" s="1064"/>
      <c r="C1" s="1064"/>
      <c r="D1" s="1064"/>
      <c r="E1" s="1064"/>
      <c r="F1" s="1064"/>
      <c r="G1" s="1064"/>
      <c r="H1" s="1064"/>
      <c r="I1" s="1064"/>
      <c r="J1" s="1064"/>
      <c r="K1" s="1064"/>
      <c r="L1" s="1064"/>
      <c r="M1" s="1064"/>
      <c r="N1" s="1064"/>
      <c r="O1" s="1064"/>
    </row>
    <row r="2" spans="1:15" ht="31.5" customHeight="1">
      <c r="A2" s="19"/>
      <c r="O2" s="20" t="s">
        <v>114</v>
      </c>
    </row>
    <row r="3" spans="1:15" ht="31.5" customHeight="1">
      <c r="A3" s="1065" t="s">
        <v>115</v>
      </c>
      <c r="B3" s="1068" t="s">
        <v>116</v>
      </c>
      <c r="C3" s="1069"/>
      <c r="D3" s="1070"/>
      <c r="E3" s="1071" t="s">
        <v>117</v>
      </c>
      <c r="F3" s="1072"/>
      <c r="G3" s="1072"/>
      <c r="H3" s="1072"/>
      <c r="I3" s="1072"/>
      <c r="J3" s="1072"/>
      <c r="K3" s="1072"/>
      <c r="L3" s="1072"/>
      <c r="M3" s="1072"/>
      <c r="N3" s="1072"/>
      <c r="O3" s="1072"/>
    </row>
    <row r="4" spans="1:15" ht="31.5" customHeight="1">
      <c r="A4" s="1066"/>
      <c r="B4" s="1073" t="s">
        <v>819</v>
      </c>
      <c r="C4" s="1074"/>
      <c r="D4" s="1075"/>
      <c r="E4" s="1076" t="s">
        <v>118</v>
      </c>
      <c r="F4" s="1077"/>
      <c r="G4" s="1078"/>
      <c r="H4" s="1079" t="s">
        <v>119</v>
      </c>
      <c r="I4" s="1080"/>
      <c r="J4" s="1080"/>
      <c r="K4" s="1080"/>
      <c r="L4" s="1080"/>
      <c r="M4" s="1080"/>
      <c r="N4" s="1081"/>
      <c r="O4" s="1063" t="s">
        <v>120</v>
      </c>
    </row>
    <row r="5" spans="1:15" ht="31.5" customHeight="1">
      <c r="A5" s="1066"/>
      <c r="B5" s="1083" t="s">
        <v>121</v>
      </c>
      <c r="C5" s="1060" t="s">
        <v>96</v>
      </c>
      <c r="D5" s="1060" t="s">
        <v>97</v>
      </c>
      <c r="E5" s="1061" t="s">
        <v>122</v>
      </c>
      <c r="F5" s="1061" t="s">
        <v>123</v>
      </c>
      <c r="G5" s="1063" t="s">
        <v>120</v>
      </c>
      <c r="H5" s="1076" t="s">
        <v>124</v>
      </c>
      <c r="I5" s="1077"/>
      <c r="J5" s="1077"/>
      <c r="K5" s="1076" t="s">
        <v>125</v>
      </c>
      <c r="L5" s="1077"/>
      <c r="M5" s="1077"/>
      <c r="N5" s="1063" t="s">
        <v>120</v>
      </c>
      <c r="O5" s="1082"/>
    </row>
    <row r="6" spans="1:15" ht="31.5" customHeight="1">
      <c r="A6" s="1067"/>
      <c r="B6" s="1083"/>
      <c r="C6" s="1060"/>
      <c r="D6" s="1060"/>
      <c r="E6" s="1062"/>
      <c r="F6" s="1062"/>
      <c r="G6" s="1062"/>
      <c r="H6" s="21" t="s">
        <v>126</v>
      </c>
      <c r="I6" s="21" t="s">
        <v>127</v>
      </c>
      <c r="J6" s="22" t="s">
        <v>121</v>
      </c>
      <c r="K6" s="21" t="s">
        <v>126</v>
      </c>
      <c r="L6" s="21" t="s">
        <v>127</v>
      </c>
      <c r="M6" s="22" t="s">
        <v>121</v>
      </c>
      <c r="N6" s="1062"/>
      <c r="O6" s="1062"/>
    </row>
    <row r="7" spans="1:15" ht="25.5" customHeight="1">
      <c r="A7" s="158" t="s">
        <v>128</v>
      </c>
      <c r="B7" s="398">
        <v>623462</v>
      </c>
      <c r="C7" s="398">
        <v>301301</v>
      </c>
      <c r="D7" s="398">
        <v>322161</v>
      </c>
      <c r="E7" s="399">
        <v>280</v>
      </c>
      <c r="F7" s="399">
        <v>897</v>
      </c>
      <c r="G7" s="400">
        <v>-617</v>
      </c>
      <c r="H7" s="399">
        <v>2208</v>
      </c>
      <c r="I7" s="399">
        <v>1533</v>
      </c>
      <c r="J7" s="399">
        <v>3741</v>
      </c>
      <c r="K7" s="399">
        <v>4292</v>
      </c>
      <c r="L7" s="399">
        <v>1533</v>
      </c>
      <c r="M7" s="399">
        <v>5825</v>
      </c>
      <c r="N7" s="401">
        <v>-2084</v>
      </c>
      <c r="O7" s="401">
        <v>-2701</v>
      </c>
    </row>
    <row r="8" spans="1:15" ht="25.5" customHeight="1">
      <c r="A8" s="158"/>
      <c r="B8" s="402"/>
      <c r="C8" s="402"/>
      <c r="D8" s="402"/>
      <c r="E8" s="403"/>
      <c r="F8" s="403"/>
      <c r="G8" s="404"/>
      <c r="H8" s="403"/>
      <c r="I8" s="403"/>
      <c r="J8" s="403"/>
      <c r="K8" s="403"/>
      <c r="L8" s="403"/>
      <c r="M8" s="403"/>
      <c r="N8" s="405"/>
      <c r="O8" s="405"/>
    </row>
    <row r="9" spans="1:15" ht="25.5" customHeight="1">
      <c r="A9" s="159" t="s">
        <v>129</v>
      </c>
      <c r="B9" s="406">
        <v>192054</v>
      </c>
      <c r="C9" s="406">
        <v>92920</v>
      </c>
      <c r="D9" s="406">
        <v>99134</v>
      </c>
      <c r="E9" s="407">
        <v>99</v>
      </c>
      <c r="F9" s="407">
        <v>247</v>
      </c>
      <c r="G9" s="408">
        <v>-148</v>
      </c>
      <c r="H9" s="407">
        <v>802</v>
      </c>
      <c r="I9" s="407">
        <v>462</v>
      </c>
      <c r="J9" s="407">
        <v>1264</v>
      </c>
      <c r="K9" s="407">
        <v>1599</v>
      </c>
      <c r="L9" s="407">
        <v>323</v>
      </c>
      <c r="M9" s="407">
        <v>1922</v>
      </c>
      <c r="N9" s="409">
        <v>-658</v>
      </c>
      <c r="O9" s="409">
        <v>-806</v>
      </c>
    </row>
    <row r="10" spans="1:15" ht="25.5" customHeight="1">
      <c r="A10" s="159" t="s">
        <v>130</v>
      </c>
      <c r="B10" s="406">
        <v>48204</v>
      </c>
      <c r="C10" s="406">
        <v>23703</v>
      </c>
      <c r="D10" s="406">
        <v>24501</v>
      </c>
      <c r="E10" s="407">
        <v>20</v>
      </c>
      <c r="F10" s="407">
        <v>70</v>
      </c>
      <c r="G10" s="408">
        <v>-50</v>
      </c>
      <c r="H10" s="407">
        <v>211</v>
      </c>
      <c r="I10" s="407">
        <v>143</v>
      </c>
      <c r="J10" s="407">
        <v>354</v>
      </c>
      <c r="K10" s="407">
        <v>384</v>
      </c>
      <c r="L10" s="407">
        <v>196</v>
      </c>
      <c r="M10" s="407">
        <v>580</v>
      </c>
      <c r="N10" s="407">
        <v>-226</v>
      </c>
      <c r="O10" s="409">
        <v>-276</v>
      </c>
    </row>
    <row r="11" spans="1:15" ht="25.5" customHeight="1">
      <c r="A11" s="159" t="s">
        <v>131</v>
      </c>
      <c r="B11" s="406">
        <v>168850</v>
      </c>
      <c r="C11" s="406">
        <v>81691</v>
      </c>
      <c r="D11" s="406">
        <v>87159</v>
      </c>
      <c r="E11" s="407">
        <v>99</v>
      </c>
      <c r="F11" s="407">
        <v>206</v>
      </c>
      <c r="G11" s="408">
        <v>-107</v>
      </c>
      <c r="H11" s="407">
        <v>646</v>
      </c>
      <c r="I11" s="407">
        <v>414</v>
      </c>
      <c r="J11" s="407">
        <v>1060</v>
      </c>
      <c r="K11" s="407">
        <v>1039</v>
      </c>
      <c r="L11" s="407">
        <v>302</v>
      </c>
      <c r="M11" s="407">
        <v>1341</v>
      </c>
      <c r="N11" s="409">
        <v>-281</v>
      </c>
      <c r="O11" s="409">
        <v>-388</v>
      </c>
    </row>
    <row r="12" spans="1:15" ht="25.5" customHeight="1">
      <c r="A12" s="159" t="s">
        <v>132</v>
      </c>
      <c r="B12" s="406">
        <v>40952</v>
      </c>
      <c r="C12" s="406">
        <v>19451</v>
      </c>
      <c r="D12" s="406">
        <v>21501</v>
      </c>
      <c r="E12" s="407">
        <v>20</v>
      </c>
      <c r="F12" s="407">
        <v>63</v>
      </c>
      <c r="G12" s="408">
        <v>-43</v>
      </c>
      <c r="H12" s="407">
        <v>107</v>
      </c>
      <c r="I12" s="407">
        <v>83</v>
      </c>
      <c r="J12" s="407">
        <v>190</v>
      </c>
      <c r="K12" s="407">
        <v>242</v>
      </c>
      <c r="L12" s="407">
        <v>111</v>
      </c>
      <c r="M12" s="407">
        <v>353</v>
      </c>
      <c r="N12" s="407">
        <v>-163</v>
      </c>
      <c r="O12" s="409">
        <v>-206</v>
      </c>
    </row>
    <row r="13" spans="1:15" ht="25.5" customHeight="1">
      <c r="A13" s="159" t="s">
        <v>133</v>
      </c>
      <c r="B13" s="406">
        <v>29458</v>
      </c>
      <c r="C13" s="406">
        <v>14193</v>
      </c>
      <c r="D13" s="406">
        <v>15265</v>
      </c>
      <c r="E13" s="407">
        <v>9</v>
      </c>
      <c r="F13" s="407">
        <v>33</v>
      </c>
      <c r="G13" s="408">
        <v>-24</v>
      </c>
      <c r="H13" s="407">
        <v>67</v>
      </c>
      <c r="I13" s="407">
        <v>75</v>
      </c>
      <c r="J13" s="407">
        <v>142</v>
      </c>
      <c r="K13" s="407">
        <v>134</v>
      </c>
      <c r="L13" s="407">
        <v>99</v>
      </c>
      <c r="M13" s="407">
        <v>233</v>
      </c>
      <c r="N13" s="409">
        <v>-91</v>
      </c>
      <c r="O13" s="409">
        <v>-115</v>
      </c>
    </row>
    <row r="14" spans="1:15" ht="25.5" customHeight="1">
      <c r="A14" s="159" t="s">
        <v>134</v>
      </c>
      <c r="B14" s="406">
        <v>33173</v>
      </c>
      <c r="C14" s="406">
        <v>15927</v>
      </c>
      <c r="D14" s="406">
        <v>17246</v>
      </c>
      <c r="E14" s="407">
        <v>0</v>
      </c>
      <c r="F14" s="407">
        <v>56</v>
      </c>
      <c r="G14" s="408">
        <v>-56</v>
      </c>
      <c r="H14" s="407">
        <v>84</v>
      </c>
      <c r="I14" s="407">
        <v>42</v>
      </c>
      <c r="J14" s="407">
        <v>126</v>
      </c>
      <c r="K14" s="407">
        <v>153</v>
      </c>
      <c r="L14" s="407">
        <v>69</v>
      </c>
      <c r="M14" s="407">
        <v>222</v>
      </c>
      <c r="N14" s="407">
        <v>-96</v>
      </c>
      <c r="O14" s="409">
        <v>-152</v>
      </c>
    </row>
    <row r="15" spans="1:15" ht="25.5" customHeight="1">
      <c r="A15" s="159" t="s">
        <v>135</v>
      </c>
      <c r="B15" s="406">
        <v>20125</v>
      </c>
      <c r="C15" s="406">
        <v>9517</v>
      </c>
      <c r="D15" s="406">
        <v>10608</v>
      </c>
      <c r="E15" s="407">
        <v>6</v>
      </c>
      <c r="F15" s="407">
        <v>44</v>
      </c>
      <c r="G15" s="408">
        <v>-38</v>
      </c>
      <c r="H15" s="407">
        <v>35</v>
      </c>
      <c r="I15" s="407">
        <v>46</v>
      </c>
      <c r="J15" s="407">
        <v>81</v>
      </c>
      <c r="K15" s="407">
        <v>116</v>
      </c>
      <c r="L15" s="407">
        <v>72</v>
      </c>
      <c r="M15" s="407">
        <v>188</v>
      </c>
      <c r="N15" s="409">
        <v>-107</v>
      </c>
      <c r="O15" s="409">
        <v>-145</v>
      </c>
    </row>
    <row r="16" spans="1:15" ht="25.5" customHeight="1">
      <c r="A16" s="159" t="s">
        <v>136</v>
      </c>
      <c r="B16" s="406">
        <v>32349</v>
      </c>
      <c r="C16" s="406">
        <v>15633</v>
      </c>
      <c r="D16" s="406">
        <v>16716</v>
      </c>
      <c r="E16" s="407">
        <v>10</v>
      </c>
      <c r="F16" s="407">
        <v>57</v>
      </c>
      <c r="G16" s="408">
        <v>-47</v>
      </c>
      <c r="H16" s="407">
        <v>53</v>
      </c>
      <c r="I16" s="407">
        <v>69</v>
      </c>
      <c r="J16" s="407">
        <v>122</v>
      </c>
      <c r="K16" s="407">
        <v>120</v>
      </c>
      <c r="L16" s="407">
        <v>75</v>
      </c>
      <c r="M16" s="407">
        <v>195</v>
      </c>
      <c r="N16" s="409">
        <v>-73</v>
      </c>
      <c r="O16" s="409">
        <v>-120</v>
      </c>
    </row>
    <row r="17" spans="1:15" ht="25.5" customHeight="1">
      <c r="A17" s="159"/>
      <c r="B17" s="402"/>
      <c r="C17" s="402"/>
      <c r="D17" s="402"/>
      <c r="E17" s="403"/>
      <c r="F17" s="403"/>
      <c r="G17" s="404"/>
      <c r="H17" s="403"/>
      <c r="I17" s="403"/>
      <c r="J17" s="403"/>
      <c r="K17" s="403"/>
      <c r="L17" s="403"/>
      <c r="M17" s="403"/>
      <c r="N17" s="409"/>
      <c r="O17" s="409"/>
    </row>
    <row r="18" spans="1:15" ht="25.5" customHeight="1">
      <c r="A18" s="159" t="s">
        <v>137</v>
      </c>
      <c r="B18" s="406">
        <v>10141</v>
      </c>
      <c r="C18" s="406">
        <v>4863</v>
      </c>
      <c r="D18" s="406">
        <v>5278</v>
      </c>
      <c r="E18" s="407">
        <v>3</v>
      </c>
      <c r="F18" s="407">
        <v>27</v>
      </c>
      <c r="G18" s="408">
        <v>-24</v>
      </c>
      <c r="H18" s="407">
        <v>35</v>
      </c>
      <c r="I18" s="407">
        <v>49</v>
      </c>
      <c r="J18" s="407">
        <v>84</v>
      </c>
      <c r="K18" s="407">
        <v>75</v>
      </c>
      <c r="L18" s="407">
        <v>47</v>
      </c>
      <c r="M18" s="407">
        <v>122</v>
      </c>
      <c r="N18" s="407">
        <v>-38</v>
      </c>
      <c r="O18" s="407">
        <v>-62</v>
      </c>
    </row>
    <row r="19" spans="1:15" ht="25.5" customHeight="1">
      <c r="A19" s="159"/>
      <c r="B19" s="402"/>
      <c r="C19" s="402"/>
      <c r="D19" s="402"/>
      <c r="E19" s="403"/>
      <c r="F19" s="403"/>
      <c r="G19" s="404"/>
      <c r="H19" s="403"/>
      <c r="I19" s="403"/>
      <c r="J19" s="403"/>
      <c r="K19" s="403"/>
      <c r="L19" s="403"/>
      <c r="M19" s="403"/>
      <c r="N19" s="409"/>
      <c r="O19" s="409"/>
    </row>
    <row r="20" spans="1:15" ht="25.5" customHeight="1">
      <c r="A20" s="159" t="s">
        <v>138</v>
      </c>
      <c r="B20" s="406">
        <v>4037</v>
      </c>
      <c r="C20" s="406">
        <v>1922</v>
      </c>
      <c r="D20" s="406">
        <v>2115</v>
      </c>
      <c r="E20" s="407">
        <v>1</v>
      </c>
      <c r="F20" s="407">
        <v>9</v>
      </c>
      <c r="G20" s="408">
        <v>-8</v>
      </c>
      <c r="H20" s="407">
        <v>9</v>
      </c>
      <c r="I20" s="407">
        <v>11</v>
      </c>
      <c r="J20" s="407">
        <v>20</v>
      </c>
      <c r="K20" s="407">
        <v>28</v>
      </c>
      <c r="L20" s="407">
        <v>12</v>
      </c>
      <c r="M20" s="407">
        <v>40</v>
      </c>
      <c r="N20" s="407">
        <v>-20</v>
      </c>
      <c r="O20" s="407">
        <v>-28</v>
      </c>
    </row>
    <row r="21" spans="1:15" ht="25.5" customHeight="1">
      <c r="A21" s="159"/>
      <c r="B21" s="402"/>
      <c r="C21" s="402"/>
      <c r="D21" s="402"/>
      <c r="E21" s="403"/>
      <c r="F21" s="403"/>
      <c r="G21" s="404"/>
      <c r="H21" s="403"/>
      <c r="I21" s="403"/>
      <c r="J21" s="403"/>
      <c r="K21" s="403"/>
      <c r="L21" s="403"/>
      <c r="M21" s="403"/>
      <c r="N21" s="409"/>
      <c r="O21" s="409"/>
    </row>
    <row r="22" spans="1:15" ht="25.5" customHeight="1">
      <c r="A22" s="159" t="s">
        <v>139</v>
      </c>
      <c r="B22" s="406">
        <v>2880</v>
      </c>
      <c r="C22" s="406">
        <v>1381</v>
      </c>
      <c r="D22" s="406">
        <v>1499</v>
      </c>
      <c r="E22" s="407">
        <v>2</v>
      </c>
      <c r="F22" s="407">
        <v>8</v>
      </c>
      <c r="G22" s="407">
        <v>-6</v>
      </c>
      <c r="H22" s="407">
        <v>13</v>
      </c>
      <c r="I22" s="407">
        <v>12</v>
      </c>
      <c r="J22" s="407">
        <v>25</v>
      </c>
      <c r="K22" s="407">
        <v>27</v>
      </c>
      <c r="L22" s="407">
        <v>20</v>
      </c>
      <c r="M22" s="407">
        <v>47</v>
      </c>
      <c r="N22" s="407">
        <v>-22</v>
      </c>
      <c r="O22" s="407">
        <v>-28</v>
      </c>
    </row>
    <row r="23" spans="1:15" ht="25.5" customHeight="1">
      <c r="A23" s="159" t="s">
        <v>140</v>
      </c>
      <c r="B23" s="406">
        <v>3719</v>
      </c>
      <c r="C23" s="406">
        <v>1823</v>
      </c>
      <c r="D23" s="406">
        <v>1896</v>
      </c>
      <c r="E23" s="407">
        <v>1</v>
      </c>
      <c r="F23" s="407">
        <v>4</v>
      </c>
      <c r="G23" s="407">
        <v>-3</v>
      </c>
      <c r="H23" s="407">
        <v>8</v>
      </c>
      <c r="I23" s="407">
        <v>5</v>
      </c>
      <c r="J23" s="407">
        <v>13</v>
      </c>
      <c r="K23" s="407">
        <v>24</v>
      </c>
      <c r="L23" s="407">
        <v>6</v>
      </c>
      <c r="M23" s="407">
        <v>30</v>
      </c>
      <c r="N23" s="407">
        <v>-17</v>
      </c>
      <c r="O23" s="407">
        <v>-20</v>
      </c>
    </row>
    <row r="24" spans="1:15" ht="25.5" customHeight="1">
      <c r="A24" s="159" t="s">
        <v>141</v>
      </c>
      <c r="B24" s="406">
        <v>9048</v>
      </c>
      <c r="C24" s="406">
        <v>4365</v>
      </c>
      <c r="D24" s="406">
        <v>4683</v>
      </c>
      <c r="E24" s="407">
        <v>2</v>
      </c>
      <c r="F24" s="407">
        <v>15</v>
      </c>
      <c r="G24" s="408">
        <v>-13</v>
      </c>
      <c r="H24" s="407">
        <v>34</v>
      </c>
      <c r="I24" s="407">
        <v>14</v>
      </c>
      <c r="J24" s="407">
        <v>48</v>
      </c>
      <c r="K24" s="407">
        <v>52</v>
      </c>
      <c r="L24" s="407">
        <v>26</v>
      </c>
      <c r="M24" s="407">
        <v>78</v>
      </c>
      <c r="N24" s="407">
        <v>-30</v>
      </c>
      <c r="O24" s="407">
        <v>-43</v>
      </c>
    </row>
    <row r="25" spans="1:15" ht="25.5" customHeight="1">
      <c r="A25" s="159"/>
      <c r="B25" s="402"/>
      <c r="C25" s="402"/>
      <c r="D25" s="402"/>
      <c r="E25" s="403"/>
      <c r="F25" s="403"/>
      <c r="G25" s="404"/>
      <c r="H25" s="403"/>
      <c r="I25" s="403"/>
      <c r="J25" s="403"/>
      <c r="K25" s="403"/>
      <c r="L25" s="403"/>
      <c r="M25" s="403"/>
      <c r="N25" s="409"/>
      <c r="O25" s="409"/>
    </row>
    <row r="26" spans="1:15" ht="25.5" customHeight="1">
      <c r="A26" s="159" t="s">
        <v>142</v>
      </c>
      <c r="B26" s="406">
        <v>5993</v>
      </c>
      <c r="C26" s="406">
        <v>2821</v>
      </c>
      <c r="D26" s="406">
        <v>3172</v>
      </c>
      <c r="E26" s="407">
        <v>1</v>
      </c>
      <c r="F26" s="407">
        <v>12</v>
      </c>
      <c r="G26" s="408">
        <v>-11</v>
      </c>
      <c r="H26" s="407">
        <v>12</v>
      </c>
      <c r="I26" s="407">
        <v>17</v>
      </c>
      <c r="J26" s="407">
        <v>29</v>
      </c>
      <c r="K26" s="407">
        <v>29</v>
      </c>
      <c r="L26" s="407">
        <v>17</v>
      </c>
      <c r="M26" s="407">
        <v>46</v>
      </c>
      <c r="N26" s="407">
        <v>-17</v>
      </c>
      <c r="O26" s="407">
        <v>-28</v>
      </c>
    </row>
    <row r="27" spans="1:15" ht="25.5" customHeight="1">
      <c r="A27" s="159" t="s">
        <v>143</v>
      </c>
      <c r="B27" s="406">
        <v>5191</v>
      </c>
      <c r="C27" s="406">
        <v>2535</v>
      </c>
      <c r="D27" s="406">
        <v>2656</v>
      </c>
      <c r="E27" s="407">
        <v>2</v>
      </c>
      <c r="F27" s="407">
        <v>14</v>
      </c>
      <c r="G27" s="407">
        <v>-12</v>
      </c>
      <c r="H27" s="407">
        <v>19</v>
      </c>
      <c r="I27" s="407">
        <v>3</v>
      </c>
      <c r="J27" s="407">
        <v>22</v>
      </c>
      <c r="K27" s="407">
        <v>58</v>
      </c>
      <c r="L27" s="407">
        <v>14</v>
      </c>
      <c r="M27" s="407">
        <v>72</v>
      </c>
      <c r="N27" s="407">
        <v>-50</v>
      </c>
      <c r="O27" s="407">
        <v>-62</v>
      </c>
    </row>
    <row r="28" spans="1:15" ht="25.5" customHeight="1">
      <c r="A28" s="159"/>
      <c r="B28" s="402"/>
      <c r="C28" s="402"/>
      <c r="D28" s="402"/>
      <c r="E28" s="403"/>
      <c r="F28" s="403"/>
      <c r="G28" s="404"/>
      <c r="H28" s="403"/>
      <c r="I28" s="403"/>
      <c r="J28" s="403"/>
      <c r="K28" s="403"/>
      <c r="L28" s="403"/>
      <c r="M28" s="403"/>
      <c r="N28" s="409"/>
      <c r="O28" s="409"/>
    </row>
    <row r="29" spans="1:15" ht="25.5" customHeight="1">
      <c r="A29" s="159" t="s">
        <v>144</v>
      </c>
      <c r="B29" s="406">
        <v>2234</v>
      </c>
      <c r="C29" s="406">
        <v>1071</v>
      </c>
      <c r="D29" s="406">
        <v>1163</v>
      </c>
      <c r="E29" s="407">
        <v>1</v>
      </c>
      <c r="F29" s="407">
        <v>1</v>
      </c>
      <c r="G29" s="407">
        <v>0</v>
      </c>
      <c r="H29" s="407">
        <v>23</v>
      </c>
      <c r="I29" s="407">
        <v>11</v>
      </c>
      <c r="J29" s="407">
        <v>34</v>
      </c>
      <c r="K29" s="407">
        <v>85</v>
      </c>
      <c r="L29" s="407">
        <v>25</v>
      </c>
      <c r="M29" s="407">
        <v>110</v>
      </c>
      <c r="N29" s="407">
        <v>-76</v>
      </c>
      <c r="O29" s="407">
        <v>-76</v>
      </c>
    </row>
    <row r="30" spans="1:15" ht="25.5" customHeight="1">
      <c r="A30" s="159" t="s">
        <v>145</v>
      </c>
      <c r="B30" s="406">
        <v>2359</v>
      </c>
      <c r="C30" s="406">
        <v>1183</v>
      </c>
      <c r="D30" s="406">
        <v>1176</v>
      </c>
      <c r="E30" s="407">
        <v>0</v>
      </c>
      <c r="F30" s="407">
        <v>6</v>
      </c>
      <c r="G30" s="407">
        <v>-6</v>
      </c>
      <c r="H30" s="407">
        <v>16</v>
      </c>
      <c r="I30" s="407">
        <v>17</v>
      </c>
      <c r="J30" s="407">
        <v>33</v>
      </c>
      <c r="K30" s="407">
        <v>23</v>
      </c>
      <c r="L30" s="407">
        <v>23</v>
      </c>
      <c r="M30" s="407">
        <v>46</v>
      </c>
      <c r="N30" s="407">
        <v>-13</v>
      </c>
      <c r="O30" s="407">
        <v>-19</v>
      </c>
    </row>
    <row r="31" spans="1:15" ht="25.5" customHeight="1">
      <c r="A31" s="159" t="s">
        <v>146</v>
      </c>
      <c r="B31" s="406">
        <v>567</v>
      </c>
      <c r="C31" s="406">
        <v>295</v>
      </c>
      <c r="D31" s="406">
        <v>272</v>
      </c>
      <c r="E31" s="407">
        <v>0</v>
      </c>
      <c r="F31" s="407">
        <v>1</v>
      </c>
      <c r="G31" s="407">
        <v>-1</v>
      </c>
      <c r="H31" s="407">
        <v>4</v>
      </c>
      <c r="I31" s="407">
        <v>9</v>
      </c>
      <c r="J31" s="407">
        <v>13</v>
      </c>
      <c r="K31" s="407">
        <v>13</v>
      </c>
      <c r="L31" s="407">
        <v>6</v>
      </c>
      <c r="M31" s="407">
        <v>19</v>
      </c>
      <c r="N31" s="407">
        <v>-6</v>
      </c>
      <c r="O31" s="407">
        <v>-7</v>
      </c>
    </row>
    <row r="32" spans="1:15" ht="25.5" customHeight="1">
      <c r="A32" s="410" t="s">
        <v>147</v>
      </c>
      <c r="B32" s="411">
        <v>12128</v>
      </c>
      <c r="C32" s="411">
        <v>6007</v>
      </c>
      <c r="D32" s="411">
        <v>6121</v>
      </c>
      <c r="E32" s="412">
        <v>4</v>
      </c>
      <c r="F32" s="412">
        <v>24</v>
      </c>
      <c r="G32" s="413">
        <v>-20</v>
      </c>
      <c r="H32" s="412">
        <v>30</v>
      </c>
      <c r="I32" s="412">
        <v>51</v>
      </c>
      <c r="J32" s="412">
        <v>81</v>
      </c>
      <c r="K32" s="412">
        <v>91</v>
      </c>
      <c r="L32" s="412">
        <v>90</v>
      </c>
      <c r="M32" s="412">
        <v>181</v>
      </c>
      <c r="N32" s="412">
        <v>-100</v>
      </c>
      <c r="O32" s="412">
        <v>-120</v>
      </c>
    </row>
    <row r="33" spans="1:15" ht="25.5" customHeight="1">
      <c r="A33" s="414" t="s">
        <v>148</v>
      </c>
      <c r="B33" s="415" t="s">
        <v>820</v>
      </c>
      <c r="C33" s="415"/>
      <c r="D33" s="415"/>
      <c r="E33" s="415"/>
      <c r="F33" s="415"/>
      <c r="G33" s="415"/>
      <c r="H33" s="415"/>
      <c r="I33" s="415"/>
      <c r="J33" s="415"/>
      <c r="K33" s="415"/>
      <c r="L33" s="415"/>
      <c r="M33" s="415"/>
      <c r="N33" s="415"/>
      <c r="O33" s="415"/>
    </row>
    <row r="34" spans="1:15" ht="25.5" customHeight="1">
      <c r="A34" s="414" t="s">
        <v>149</v>
      </c>
      <c r="B34" s="415" t="s">
        <v>150</v>
      </c>
      <c r="C34" s="415"/>
      <c r="D34" s="415"/>
      <c r="E34" s="415"/>
      <c r="F34" s="415"/>
      <c r="G34" s="415"/>
      <c r="H34" s="415"/>
      <c r="I34" s="415"/>
      <c r="J34" s="415"/>
      <c r="K34" s="415"/>
      <c r="L34" s="415"/>
      <c r="M34" s="415"/>
      <c r="N34" s="415"/>
      <c r="O34" s="415"/>
    </row>
    <row r="35" spans="1:15" ht="13.5" customHeight="1">
      <c r="A35" s="416"/>
      <c r="B35" s="415"/>
      <c r="C35" s="415"/>
      <c r="D35" s="415"/>
      <c r="E35" s="415"/>
      <c r="F35" s="415"/>
      <c r="G35" s="415"/>
      <c r="H35" s="415"/>
      <c r="I35" s="415"/>
      <c r="J35" s="415"/>
      <c r="K35" s="415"/>
      <c r="L35" s="415"/>
      <c r="M35" s="415"/>
      <c r="N35" s="415"/>
      <c r="O35" s="415"/>
    </row>
    <row r="36" spans="1:15" ht="22">
      <c r="A36" s="1059" t="s">
        <v>151</v>
      </c>
      <c r="B36" s="1059"/>
      <c r="C36" s="1059"/>
      <c r="D36" s="1059"/>
      <c r="E36" s="1059"/>
    </row>
    <row r="37" spans="1:15">
      <c r="A37" s="417"/>
      <c r="B37" s="253"/>
      <c r="C37" s="253"/>
      <c r="D37" s="253"/>
      <c r="E37" s="253"/>
      <c r="F37" s="253"/>
      <c r="G37" s="253"/>
      <c r="H37" s="253"/>
      <c r="I37" s="253"/>
      <c r="J37" s="253"/>
      <c r="K37" s="253"/>
    </row>
  </sheetData>
  <mergeCells count="18">
    <mergeCell ref="A1:O1"/>
    <mergeCell ref="A3:A6"/>
    <mergeCell ref="B3:D3"/>
    <mergeCell ref="E3:O3"/>
    <mergeCell ref="B4:D4"/>
    <mergeCell ref="E4:G4"/>
    <mergeCell ref="H4:N4"/>
    <mergeCell ref="O4:O6"/>
    <mergeCell ref="B5:B6"/>
    <mergeCell ref="C5:C6"/>
    <mergeCell ref="N5:N6"/>
    <mergeCell ref="H5:J5"/>
    <mergeCell ref="K5:M5"/>
    <mergeCell ref="A36:E36"/>
    <mergeCell ref="D5:D6"/>
    <mergeCell ref="E5:E6"/>
    <mergeCell ref="F5:F6"/>
    <mergeCell ref="G5:G6"/>
  </mergeCells>
  <phoneticPr fontId="3"/>
  <pageMargins left="0.70866141732283472" right="0.70866141732283472" top="0.74803149606299213" bottom="0.74803149606299213" header="0.31496062992125984" footer="0.31496062992125984"/>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P61"/>
  <sheetViews>
    <sheetView tabSelected="1" view="pageBreakPreview" topLeftCell="A40" zoomScaleNormal="100" zoomScaleSheetLayoutView="100" workbookViewId="0">
      <selection activeCell="K55" sqref="K55"/>
    </sheetView>
  </sheetViews>
  <sheetFormatPr defaultColWidth="9" defaultRowHeight="13"/>
  <cols>
    <col min="1" max="1" width="15" style="448" customWidth="1"/>
    <col min="2" max="16" width="11.36328125" style="448" customWidth="1"/>
    <col min="17" max="16384" width="9" style="23"/>
  </cols>
  <sheetData>
    <row r="1" spans="1:16" ht="19.5" customHeight="1">
      <c r="A1" s="1048" t="s">
        <v>975</v>
      </c>
      <c r="B1" s="1112"/>
      <c r="C1" s="1112"/>
      <c r="D1" s="1112"/>
      <c r="E1" s="1112"/>
      <c r="F1" s="1112"/>
      <c r="G1" s="1112"/>
      <c r="H1" s="1112"/>
      <c r="I1" s="1112"/>
      <c r="J1" s="1112"/>
      <c r="K1" s="1112"/>
      <c r="L1" s="1112"/>
      <c r="M1" s="1112"/>
      <c r="N1" s="1112"/>
      <c r="O1" s="1112"/>
      <c r="P1" s="418"/>
    </row>
    <row r="2" spans="1:16" ht="15.75" customHeight="1" thickBot="1">
      <c r="A2" s="419"/>
      <c r="B2" s="420"/>
      <c r="C2" s="420"/>
      <c r="D2" s="420"/>
      <c r="E2" s="420"/>
      <c r="F2" s="420"/>
      <c r="G2" s="420"/>
      <c r="H2" s="420"/>
      <c r="I2" s="420"/>
      <c r="J2" s="420"/>
      <c r="K2" s="420"/>
      <c r="L2" s="420"/>
      <c r="M2" s="420"/>
      <c r="N2" s="420"/>
      <c r="O2" s="420"/>
      <c r="P2" s="122" t="s">
        <v>7</v>
      </c>
    </row>
    <row r="3" spans="1:16" ht="15.75" customHeight="1" thickTop="1">
      <c r="A3" s="1113" t="s">
        <v>155</v>
      </c>
      <c r="B3" s="1116" t="s">
        <v>156</v>
      </c>
      <c r="C3" s="1119" t="s">
        <v>157</v>
      </c>
      <c r="D3" s="1120"/>
      <c r="E3" s="1120"/>
      <c r="F3" s="1120"/>
      <c r="G3" s="1120"/>
      <c r="H3" s="1120"/>
      <c r="I3" s="1120"/>
      <c r="J3" s="1120"/>
      <c r="K3" s="1120"/>
      <c r="L3" s="1120"/>
      <c r="M3" s="1120"/>
      <c r="N3" s="1120"/>
      <c r="O3" s="1120"/>
      <c r="P3" s="1120"/>
    </row>
    <row r="4" spans="1:16" ht="6.75" customHeight="1">
      <c r="A4" s="1114"/>
      <c r="B4" s="1117"/>
      <c r="C4" s="1106" t="s">
        <v>158</v>
      </c>
      <c r="D4" s="187"/>
      <c r="E4" s="187"/>
      <c r="F4" s="187"/>
      <c r="G4" s="187"/>
      <c r="H4" s="187"/>
      <c r="I4" s="187"/>
      <c r="J4" s="187"/>
      <c r="K4" s="187"/>
      <c r="L4" s="187"/>
      <c r="M4" s="187"/>
      <c r="N4" s="187"/>
      <c r="O4" s="187"/>
      <c r="P4" s="187"/>
    </row>
    <row r="5" spans="1:16" ht="15.75" customHeight="1">
      <c r="A5" s="1114"/>
      <c r="B5" s="1117"/>
      <c r="C5" s="1121"/>
      <c r="D5" s="1084" t="s">
        <v>159</v>
      </c>
      <c r="E5" s="1084" t="s">
        <v>160</v>
      </c>
      <c r="F5" s="1084" t="s">
        <v>161</v>
      </c>
      <c r="G5" s="1123" t="s">
        <v>162</v>
      </c>
      <c r="H5" s="1123" t="s">
        <v>163</v>
      </c>
      <c r="I5" s="1123" t="s">
        <v>164</v>
      </c>
      <c r="J5" s="1084" t="s">
        <v>165</v>
      </c>
      <c r="K5" s="1084" t="s">
        <v>166</v>
      </c>
      <c r="L5" s="1084" t="s">
        <v>167</v>
      </c>
      <c r="M5" s="1084" t="s">
        <v>168</v>
      </c>
      <c r="N5" s="1084" t="s">
        <v>169</v>
      </c>
      <c r="O5" s="1084" t="s">
        <v>170</v>
      </c>
      <c r="P5" s="1084" t="s">
        <v>171</v>
      </c>
    </row>
    <row r="6" spans="1:16" ht="21" customHeight="1">
      <c r="A6" s="1114"/>
      <c r="B6" s="1117"/>
      <c r="C6" s="1121"/>
      <c r="D6" s="1087"/>
      <c r="E6" s="1087"/>
      <c r="F6" s="1087"/>
      <c r="G6" s="1124"/>
      <c r="H6" s="1124"/>
      <c r="I6" s="1124"/>
      <c r="J6" s="1085"/>
      <c r="K6" s="1085"/>
      <c r="L6" s="1085"/>
      <c r="M6" s="1085"/>
      <c r="N6" s="1087"/>
      <c r="O6" s="1085"/>
      <c r="P6" s="1085"/>
    </row>
    <row r="7" spans="1:16" ht="17.25" customHeight="1">
      <c r="A7" s="1115"/>
      <c r="B7" s="1118"/>
      <c r="C7" s="1122"/>
      <c r="D7" s="1088"/>
      <c r="E7" s="1088"/>
      <c r="F7" s="1088"/>
      <c r="G7" s="1125"/>
      <c r="H7" s="1125"/>
      <c r="I7" s="1125"/>
      <c r="J7" s="1086"/>
      <c r="K7" s="1086"/>
      <c r="L7" s="1086"/>
      <c r="M7" s="1086"/>
      <c r="N7" s="1088"/>
      <c r="O7" s="1086"/>
      <c r="P7" s="1086"/>
    </row>
    <row r="8" spans="1:16" ht="10.5" customHeight="1">
      <c r="A8" s="421"/>
      <c r="B8" s="422"/>
      <c r="C8" s="422"/>
      <c r="D8" s="422"/>
      <c r="E8" s="422"/>
      <c r="F8" s="422"/>
      <c r="G8" s="422"/>
      <c r="H8" s="422"/>
      <c r="I8" s="422"/>
      <c r="J8" s="422"/>
      <c r="K8" s="422"/>
      <c r="L8" s="422"/>
      <c r="M8" s="422"/>
      <c r="N8" s="422"/>
      <c r="O8" s="422"/>
      <c r="P8" s="422"/>
    </row>
    <row r="9" spans="1:16" ht="15.75" customHeight="1">
      <c r="A9" s="423" t="s">
        <v>821</v>
      </c>
      <c r="B9" s="424">
        <v>10000</v>
      </c>
      <c r="C9" s="424">
        <v>9990.9</v>
      </c>
      <c r="D9" s="424">
        <v>1900.4</v>
      </c>
      <c r="E9" s="424">
        <v>261.39999999999998</v>
      </c>
      <c r="F9" s="424">
        <v>1269.5</v>
      </c>
      <c r="G9" s="424">
        <v>536.5</v>
      </c>
      <c r="H9" s="424">
        <v>2324.4</v>
      </c>
      <c r="I9" s="424">
        <v>435.5</v>
      </c>
      <c r="J9" s="424">
        <v>457.4</v>
      </c>
      <c r="K9" s="424">
        <v>326.7</v>
      </c>
      <c r="L9" s="424">
        <v>256.5</v>
      </c>
      <c r="M9" s="424">
        <v>213.4</v>
      </c>
      <c r="N9" s="424">
        <v>261.89999999999998</v>
      </c>
      <c r="O9" s="424">
        <v>365.3</v>
      </c>
      <c r="P9" s="424">
        <v>160.69999999999999</v>
      </c>
    </row>
    <row r="10" spans="1:16" ht="14">
      <c r="A10" s="425" t="s">
        <v>822</v>
      </c>
      <c r="B10" s="426"/>
      <c r="C10" s="426"/>
      <c r="D10" s="426"/>
      <c r="E10" s="426"/>
      <c r="F10" s="426"/>
      <c r="G10" s="426"/>
      <c r="H10" s="426"/>
      <c r="I10" s="426"/>
      <c r="J10" s="426"/>
      <c r="K10" s="426"/>
      <c r="L10" s="426"/>
      <c r="M10" s="426"/>
      <c r="N10" s="426"/>
      <c r="O10" s="426"/>
      <c r="P10" s="426"/>
    </row>
    <row r="11" spans="1:16" ht="15.75" customHeight="1">
      <c r="A11" s="427" t="s">
        <v>823</v>
      </c>
      <c r="B11" s="24">
        <v>100</v>
      </c>
      <c r="C11" s="25">
        <v>100</v>
      </c>
      <c r="D11" s="25">
        <v>100</v>
      </c>
      <c r="E11" s="25">
        <v>100</v>
      </c>
      <c r="F11" s="25">
        <v>100</v>
      </c>
      <c r="G11" s="25">
        <v>100</v>
      </c>
      <c r="H11" s="25">
        <v>100</v>
      </c>
      <c r="I11" s="25">
        <v>100</v>
      </c>
      <c r="J11" s="25">
        <v>100</v>
      </c>
      <c r="K11" s="25">
        <v>100</v>
      </c>
      <c r="L11" s="25">
        <v>100</v>
      </c>
      <c r="M11" s="25">
        <v>100</v>
      </c>
      <c r="N11" s="25">
        <v>100</v>
      </c>
      <c r="O11" s="25">
        <v>100</v>
      </c>
      <c r="P11" s="25">
        <v>100</v>
      </c>
    </row>
    <row r="12" spans="1:16" ht="15.75" customHeight="1">
      <c r="A12" s="428">
        <v>3</v>
      </c>
      <c r="B12" s="24">
        <v>111.5</v>
      </c>
      <c r="C12" s="25">
        <v>111.5</v>
      </c>
      <c r="D12" s="25">
        <v>128.6</v>
      </c>
      <c r="E12" s="25">
        <v>99.2</v>
      </c>
      <c r="F12" s="25">
        <v>114.2</v>
      </c>
      <c r="G12" s="25">
        <v>96</v>
      </c>
      <c r="H12" s="25">
        <v>112.8</v>
      </c>
      <c r="I12" s="25">
        <v>110.8</v>
      </c>
      <c r="J12" s="25">
        <v>86.6</v>
      </c>
      <c r="K12" s="25">
        <v>127.6</v>
      </c>
      <c r="L12" s="25">
        <v>106.2</v>
      </c>
      <c r="M12" s="25">
        <v>103.5</v>
      </c>
      <c r="N12" s="25">
        <v>101.1</v>
      </c>
      <c r="O12" s="25">
        <v>107.1</v>
      </c>
      <c r="P12" s="25">
        <v>116.6</v>
      </c>
    </row>
    <row r="13" spans="1:16" ht="15.75" customHeight="1">
      <c r="A13" s="428">
        <v>4</v>
      </c>
      <c r="B13" s="24">
        <v>102.5</v>
      </c>
      <c r="C13" s="25">
        <v>102.5</v>
      </c>
      <c r="D13" s="25">
        <v>123.4</v>
      </c>
      <c r="E13" s="25">
        <v>98.4</v>
      </c>
      <c r="F13" s="25">
        <v>111.8</v>
      </c>
      <c r="G13" s="25">
        <v>98.8</v>
      </c>
      <c r="H13" s="25">
        <v>82.6</v>
      </c>
      <c r="I13" s="25">
        <v>106</v>
      </c>
      <c r="J13" s="25">
        <v>80.7</v>
      </c>
      <c r="K13" s="25">
        <v>135.69999999999999</v>
      </c>
      <c r="L13" s="25">
        <v>99.2</v>
      </c>
      <c r="M13" s="25">
        <v>100.8</v>
      </c>
      <c r="N13" s="25">
        <v>100.8</v>
      </c>
      <c r="O13" s="25">
        <v>106.4</v>
      </c>
      <c r="P13" s="25">
        <v>105.2</v>
      </c>
    </row>
    <row r="14" spans="1:16" ht="15.75" customHeight="1">
      <c r="A14" s="428">
        <v>5</v>
      </c>
      <c r="B14" s="24">
        <v>94.7</v>
      </c>
      <c r="C14" s="25">
        <v>94.7</v>
      </c>
      <c r="D14" s="25">
        <v>103.6</v>
      </c>
      <c r="E14" s="25">
        <v>95</v>
      </c>
      <c r="F14" s="25">
        <v>106</v>
      </c>
      <c r="G14" s="25">
        <v>81.3</v>
      </c>
      <c r="H14" s="25">
        <v>70.3</v>
      </c>
      <c r="I14" s="25">
        <v>112.1</v>
      </c>
      <c r="J14" s="25">
        <v>76.599999999999994</v>
      </c>
      <c r="K14" s="25">
        <v>176.6</v>
      </c>
      <c r="L14" s="25">
        <v>89.2</v>
      </c>
      <c r="M14" s="25">
        <v>95.8</v>
      </c>
      <c r="N14" s="25">
        <v>95</v>
      </c>
      <c r="O14" s="25">
        <v>109.1</v>
      </c>
      <c r="P14" s="25">
        <v>103.1</v>
      </c>
    </row>
    <row r="15" spans="1:16" ht="15.75" customHeight="1">
      <c r="A15" s="428">
        <v>6</v>
      </c>
      <c r="B15" s="24">
        <v>96.3</v>
      </c>
      <c r="C15" s="25">
        <v>96.3</v>
      </c>
      <c r="D15" s="25">
        <v>104.9</v>
      </c>
      <c r="E15" s="25">
        <v>112.5</v>
      </c>
      <c r="F15" s="25">
        <v>111</v>
      </c>
      <c r="G15" s="25">
        <v>87</v>
      </c>
      <c r="H15" s="25">
        <v>76</v>
      </c>
      <c r="I15" s="25">
        <v>103.3</v>
      </c>
      <c r="J15" s="25">
        <v>72.5</v>
      </c>
      <c r="K15" s="25">
        <v>177.6</v>
      </c>
      <c r="L15" s="25">
        <v>90.2</v>
      </c>
      <c r="M15" s="25">
        <v>97.2</v>
      </c>
      <c r="N15" s="25">
        <v>83.1</v>
      </c>
      <c r="O15" s="25">
        <v>93.2</v>
      </c>
      <c r="P15" s="25">
        <v>108.2</v>
      </c>
    </row>
    <row r="16" spans="1:16" ht="14">
      <c r="A16" s="429"/>
      <c r="B16" s="430"/>
      <c r="C16" s="430"/>
      <c r="D16" s="430"/>
      <c r="E16" s="430"/>
      <c r="F16" s="430"/>
      <c r="G16" s="430"/>
      <c r="H16" s="430"/>
      <c r="I16" s="430"/>
      <c r="J16" s="430"/>
      <c r="K16" s="430"/>
      <c r="L16" s="430"/>
      <c r="M16" s="430"/>
      <c r="N16" s="430"/>
      <c r="O16" s="430"/>
      <c r="P16" s="430"/>
    </row>
    <row r="17" spans="1:16" ht="15.75" customHeight="1">
      <c r="A17" s="431" t="s">
        <v>824</v>
      </c>
      <c r="B17" s="430"/>
      <c r="C17" s="430"/>
      <c r="D17" s="430"/>
      <c r="E17" s="430"/>
      <c r="F17" s="430"/>
      <c r="G17" s="430"/>
      <c r="H17" s="430"/>
      <c r="I17" s="430"/>
      <c r="J17" s="430"/>
      <c r="K17" s="430"/>
      <c r="L17" s="430"/>
      <c r="M17" s="430"/>
      <c r="N17" s="430"/>
      <c r="O17" s="430"/>
      <c r="P17" s="430"/>
    </row>
    <row r="18" spans="1:16" ht="15.75" customHeight="1">
      <c r="A18" s="432" t="s">
        <v>825</v>
      </c>
      <c r="B18" s="433">
        <v>97.2</v>
      </c>
      <c r="C18" s="433">
        <v>97.2</v>
      </c>
      <c r="D18" s="433">
        <v>111.1</v>
      </c>
      <c r="E18" s="433">
        <v>89.8</v>
      </c>
      <c r="F18" s="433">
        <v>94</v>
      </c>
      <c r="G18" s="433">
        <v>91.3</v>
      </c>
      <c r="H18" s="433">
        <v>81.400000000000006</v>
      </c>
      <c r="I18" s="433">
        <v>93.4</v>
      </c>
      <c r="J18" s="433">
        <v>68.5</v>
      </c>
      <c r="K18" s="434">
        <v>213.8</v>
      </c>
      <c r="L18" s="433">
        <v>92.7</v>
      </c>
      <c r="M18" s="433">
        <v>105.1</v>
      </c>
      <c r="N18" s="433">
        <v>75.099999999999994</v>
      </c>
      <c r="O18" s="433">
        <v>101.4</v>
      </c>
      <c r="P18" s="433">
        <v>109.5</v>
      </c>
    </row>
    <row r="19" spans="1:16" ht="15.75" customHeight="1">
      <c r="A19" s="435" t="s">
        <v>665</v>
      </c>
      <c r="B19" s="434">
        <v>93.4</v>
      </c>
      <c r="C19" s="434">
        <v>93.5</v>
      </c>
      <c r="D19" s="433">
        <v>99.1</v>
      </c>
      <c r="E19" s="433">
        <v>91.8</v>
      </c>
      <c r="F19" s="433">
        <v>113.9</v>
      </c>
      <c r="G19" s="433">
        <v>93.8</v>
      </c>
      <c r="H19" s="433">
        <v>73.2</v>
      </c>
      <c r="I19" s="433">
        <v>89.6</v>
      </c>
      <c r="J19" s="433">
        <v>65.099999999999994</v>
      </c>
      <c r="K19" s="434">
        <v>180.4</v>
      </c>
      <c r="L19" s="433">
        <v>83.9</v>
      </c>
      <c r="M19" s="433">
        <v>96.7</v>
      </c>
      <c r="N19" s="433">
        <v>70.8</v>
      </c>
      <c r="O19" s="433">
        <v>97.7</v>
      </c>
      <c r="P19" s="433">
        <v>103.1</v>
      </c>
    </row>
    <row r="20" spans="1:16" ht="15.75" customHeight="1">
      <c r="A20" s="435" t="s">
        <v>666</v>
      </c>
      <c r="B20" s="433">
        <v>94.5</v>
      </c>
      <c r="C20" s="433">
        <v>94.6</v>
      </c>
      <c r="D20" s="433">
        <v>98</v>
      </c>
      <c r="E20" s="433">
        <v>137.9</v>
      </c>
      <c r="F20" s="433">
        <v>102.3</v>
      </c>
      <c r="G20" s="433">
        <v>91.6</v>
      </c>
      <c r="H20" s="433">
        <v>75.099999999999994</v>
      </c>
      <c r="I20" s="433">
        <v>91.1</v>
      </c>
      <c r="J20" s="433">
        <v>62.8</v>
      </c>
      <c r="K20" s="434">
        <v>207.7</v>
      </c>
      <c r="L20" s="433">
        <v>85.7</v>
      </c>
      <c r="M20" s="433">
        <v>84</v>
      </c>
      <c r="N20" s="433">
        <v>72.5</v>
      </c>
      <c r="O20" s="433">
        <v>100.1</v>
      </c>
      <c r="P20" s="433">
        <v>107.9</v>
      </c>
    </row>
    <row r="21" spans="1:16" ht="15.75" customHeight="1">
      <c r="A21" s="435" t="s">
        <v>670</v>
      </c>
      <c r="B21" s="434">
        <v>96.2</v>
      </c>
      <c r="C21" s="434">
        <v>96.4</v>
      </c>
      <c r="D21" s="433">
        <v>99.3</v>
      </c>
      <c r="E21" s="433">
        <v>125.5</v>
      </c>
      <c r="F21" s="433">
        <v>126.4</v>
      </c>
      <c r="G21" s="433">
        <v>99.1</v>
      </c>
      <c r="H21" s="433">
        <v>71.099999999999994</v>
      </c>
      <c r="I21" s="433">
        <v>106.9</v>
      </c>
      <c r="J21" s="433">
        <v>65.7</v>
      </c>
      <c r="K21" s="434">
        <v>163</v>
      </c>
      <c r="L21" s="433">
        <v>86.9</v>
      </c>
      <c r="M21" s="433">
        <v>94.4</v>
      </c>
      <c r="N21" s="433">
        <v>80.599999999999994</v>
      </c>
      <c r="O21" s="433">
        <v>97.7</v>
      </c>
      <c r="P21" s="433">
        <v>123.1</v>
      </c>
    </row>
    <row r="22" spans="1:16" ht="15.75" customHeight="1">
      <c r="A22" s="435" t="s">
        <v>672</v>
      </c>
      <c r="B22" s="433">
        <v>98</v>
      </c>
      <c r="C22" s="434">
        <v>98</v>
      </c>
      <c r="D22" s="433">
        <v>100.9</v>
      </c>
      <c r="E22" s="433">
        <v>138.19999999999999</v>
      </c>
      <c r="F22" s="433">
        <v>111.3</v>
      </c>
      <c r="G22" s="433">
        <v>119.4</v>
      </c>
      <c r="H22" s="433">
        <v>70.5</v>
      </c>
      <c r="I22" s="433">
        <v>90.6</v>
      </c>
      <c r="J22" s="433">
        <v>62.5</v>
      </c>
      <c r="K22" s="434">
        <v>257.3</v>
      </c>
      <c r="L22" s="433">
        <v>73.3</v>
      </c>
      <c r="M22" s="433">
        <v>94.8</v>
      </c>
      <c r="N22" s="433">
        <v>81.599999999999994</v>
      </c>
      <c r="O22" s="433">
        <v>97</v>
      </c>
      <c r="P22" s="433">
        <v>105.5</v>
      </c>
    </row>
    <row r="23" spans="1:16" ht="15.75" customHeight="1">
      <c r="A23" s="432" t="s">
        <v>676</v>
      </c>
      <c r="B23" s="434">
        <v>98.7</v>
      </c>
      <c r="C23" s="433">
        <v>98.8</v>
      </c>
      <c r="D23" s="433">
        <v>105.3</v>
      </c>
      <c r="E23" s="433">
        <v>105.2</v>
      </c>
      <c r="F23" s="433">
        <v>118.1</v>
      </c>
      <c r="G23" s="433">
        <v>104.6</v>
      </c>
      <c r="H23" s="433">
        <v>79.8</v>
      </c>
      <c r="I23" s="433">
        <v>86</v>
      </c>
      <c r="J23" s="433">
        <v>62.8</v>
      </c>
      <c r="K23" s="434">
        <v>221.5</v>
      </c>
      <c r="L23" s="433">
        <v>81.8</v>
      </c>
      <c r="M23" s="433">
        <v>81.400000000000006</v>
      </c>
      <c r="N23" s="433">
        <v>78.2</v>
      </c>
      <c r="O23" s="433">
        <v>98</v>
      </c>
      <c r="P23" s="433">
        <v>109.9</v>
      </c>
    </row>
    <row r="24" spans="1:16" ht="15.75" customHeight="1">
      <c r="A24" s="432" t="s">
        <v>678</v>
      </c>
      <c r="B24" s="434">
        <v>98.2</v>
      </c>
      <c r="C24" s="434">
        <v>98.3</v>
      </c>
      <c r="D24" s="433">
        <v>107.3</v>
      </c>
      <c r="E24" s="433">
        <v>176.8</v>
      </c>
      <c r="F24" s="433">
        <v>98.2</v>
      </c>
      <c r="G24" s="433">
        <v>84.8</v>
      </c>
      <c r="H24" s="433">
        <v>92.2</v>
      </c>
      <c r="I24" s="433">
        <v>91.5</v>
      </c>
      <c r="J24" s="433">
        <v>60.8</v>
      </c>
      <c r="K24" s="434">
        <v>204.7</v>
      </c>
      <c r="L24" s="433">
        <v>73.599999999999994</v>
      </c>
      <c r="M24" s="433">
        <v>94.3</v>
      </c>
      <c r="N24" s="433">
        <v>76.400000000000006</v>
      </c>
      <c r="O24" s="433">
        <v>88.4</v>
      </c>
      <c r="P24" s="433">
        <v>95.2</v>
      </c>
    </row>
    <row r="25" spans="1:16" ht="15.75" customHeight="1">
      <c r="A25" s="432" t="s">
        <v>687</v>
      </c>
      <c r="B25" s="433">
        <v>95.6</v>
      </c>
      <c r="C25" s="433">
        <v>95.6</v>
      </c>
      <c r="D25" s="433">
        <v>108.1</v>
      </c>
      <c r="E25" s="433">
        <v>96.1</v>
      </c>
      <c r="F25" s="433">
        <v>99.9</v>
      </c>
      <c r="G25" s="433">
        <v>101.5</v>
      </c>
      <c r="H25" s="433">
        <v>75.400000000000006</v>
      </c>
      <c r="I25" s="433">
        <v>94.2</v>
      </c>
      <c r="J25" s="433">
        <v>62.5</v>
      </c>
      <c r="K25" s="434">
        <v>223.2</v>
      </c>
      <c r="L25" s="433">
        <v>85.7</v>
      </c>
      <c r="M25" s="433">
        <v>83.5</v>
      </c>
      <c r="N25" s="433">
        <v>73.3</v>
      </c>
      <c r="O25" s="433">
        <v>98.9</v>
      </c>
      <c r="P25" s="433">
        <v>99.3</v>
      </c>
    </row>
    <row r="26" spans="1:16" ht="15.75" customHeight="1">
      <c r="A26" s="435" t="s">
        <v>691</v>
      </c>
      <c r="B26" s="433">
        <v>96.6</v>
      </c>
      <c r="C26" s="433">
        <v>96.6</v>
      </c>
      <c r="D26" s="433">
        <v>112.3</v>
      </c>
      <c r="E26" s="433">
        <v>108.9</v>
      </c>
      <c r="F26" s="433">
        <v>106</v>
      </c>
      <c r="G26" s="433">
        <v>106.9</v>
      </c>
      <c r="H26" s="433">
        <v>78.5</v>
      </c>
      <c r="I26" s="433">
        <v>97.1</v>
      </c>
      <c r="J26" s="433">
        <v>56.3</v>
      </c>
      <c r="K26" s="434">
        <v>188</v>
      </c>
      <c r="L26" s="433">
        <v>82.8</v>
      </c>
      <c r="M26" s="433">
        <v>86</v>
      </c>
      <c r="N26" s="433">
        <v>70.8</v>
      </c>
      <c r="O26" s="433">
        <v>98.6</v>
      </c>
      <c r="P26" s="433">
        <v>108</v>
      </c>
    </row>
    <row r="27" spans="1:16" ht="15.75" customHeight="1">
      <c r="A27" s="435" t="s">
        <v>699</v>
      </c>
      <c r="B27" s="433">
        <v>90.5</v>
      </c>
      <c r="C27" s="433">
        <v>90.5</v>
      </c>
      <c r="D27" s="433">
        <v>102.1</v>
      </c>
      <c r="E27" s="433">
        <v>81.400000000000006</v>
      </c>
      <c r="F27" s="433">
        <v>94.4</v>
      </c>
      <c r="G27" s="433">
        <v>90.3</v>
      </c>
      <c r="H27" s="433">
        <v>72.599999999999994</v>
      </c>
      <c r="I27" s="433">
        <v>98.2</v>
      </c>
      <c r="J27" s="433">
        <v>56.9</v>
      </c>
      <c r="K27" s="434">
        <v>198.9</v>
      </c>
      <c r="L27" s="433">
        <v>72.900000000000006</v>
      </c>
      <c r="M27" s="433">
        <v>77</v>
      </c>
      <c r="N27" s="433">
        <v>73.8</v>
      </c>
      <c r="O27" s="433">
        <v>95</v>
      </c>
      <c r="P27" s="433">
        <v>104.9</v>
      </c>
    </row>
    <row r="28" spans="1:16" ht="15.75" customHeight="1">
      <c r="A28" s="435" t="s">
        <v>826</v>
      </c>
      <c r="B28" s="433">
        <v>100</v>
      </c>
      <c r="C28" s="433">
        <v>100.1</v>
      </c>
      <c r="D28" s="433">
        <v>98.4</v>
      </c>
      <c r="E28" s="433">
        <v>95.6</v>
      </c>
      <c r="F28" s="433">
        <v>99.1</v>
      </c>
      <c r="G28" s="433">
        <v>90.2</v>
      </c>
      <c r="H28" s="433">
        <v>108</v>
      </c>
      <c r="I28" s="433">
        <v>93.6</v>
      </c>
      <c r="J28" s="433">
        <v>58.4</v>
      </c>
      <c r="K28" s="434">
        <v>267.7</v>
      </c>
      <c r="L28" s="433">
        <v>92.1</v>
      </c>
      <c r="M28" s="433">
        <v>78.099999999999994</v>
      </c>
      <c r="N28" s="433">
        <v>75.3</v>
      </c>
      <c r="O28" s="433">
        <v>92.2</v>
      </c>
      <c r="P28" s="433">
        <v>101.8</v>
      </c>
    </row>
    <row r="29" spans="1:16" ht="15.75" customHeight="1">
      <c r="A29" s="435" t="s">
        <v>827</v>
      </c>
      <c r="B29" s="434">
        <v>107.9</v>
      </c>
      <c r="C29" s="434">
        <v>107.8</v>
      </c>
      <c r="D29" s="434">
        <v>111.8</v>
      </c>
      <c r="E29" s="434">
        <v>101.5</v>
      </c>
      <c r="F29" s="434">
        <v>106.8</v>
      </c>
      <c r="G29" s="434">
        <v>105.2</v>
      </c>
      <c r="H29" s="434">
        <v>123.5</v>
      </c>
      <c r="I29" s="434">
        <v>87.6</v>
      </c>
      <c r="J29" s="434">
        <v>70</v>
      </c>
      <c r="K29" s="434">
        <v>206.1</v>
      </c>
      <c r="L29" s="434">
        <v>91.8</v>
      </c>
      <c r="M29" s="434">
        <v>80.599999999999994</v>
      </c>
      <c r="N29" s="434">
        <v>74.099999999999994</v>
      </c>
      <c r="O29" s="434">
        <v>99.9</v>
      </c>
      <c r="P29" s="434">
        <v>115.5</v>
      </c>
    </row>
    <row r="30" spans="1:16" ht="15.75" customHeight="1">
      <c r="A30" s="436" t="s">
        <v>828</v>
      </c>
      <c r="B30" s="434">
        <v>101</v>
      </c>
      <c r="C30" s="434">
        <v>101.1</v>
      </c>
      <c r="D30" s="434">
        <v>107.6</v>
      </c>
      <c r="E30" s="434">
        <v>79.099999999999994</v>
      </c>
      <c r="F30" s="434">
        <v>91.1</v>
      </c>
      <c r="G30" s="434">
        <v>104.5</v>
      </c>
      <c r="H30" s="434">
        <v>116.5</v>
      </c>
      <c r="I30" s="434">
        <v>95.5</v>
      </c>
      <c r="J30" s="434">
        <v>59.6</v>
      </c>
      <c r="K30" s="434">
        <v>198.8</v>
      </c>
      <c r="L30" s="434">
        <v>88.6</v>
      </c>
      <c r="M30" s="434">
        <v>64.7</v>
      </c>
      <c r="N30" s="434">
        <v>74</v>
      </c>
      <c r="O30" s="434">
        <v>96.4</v>
      </c>
      <c r="P30" s="434">
        <v>109</v>
      </c>
    </row>
    <row r="31" spans="1:16" ht="17" thickBot="1">
      <c r="A31" s="437"/>
      <c r="B31" s="437"/>
      <c r="C31" s="437"/>
      <c r="D31" s="437"/>
      <c r="E31" s="437"/>
      <c r="F31" s="437"/>
      <c r="G31" s="437"/>
      <c r="H31" s="437"/>
      <c r="I31" s="437"/>
      <c r="J31" s="437"/>
      <c r="K31" s="437"/>
      <c r="L31" s="437"/>
      <c r="M31" s="437"/>
      <c r="N31" s="437"/>
      <c r="O31" s="438"/>
      <c r="P31" s="438"/>
    </row>
    <row r="32" spans="1:16" ht="15.75" customHeight="1" thickTop="1">
      <c r="A32" s="1095" t="s">
        <v>155</v>
      </c>
      <c r="B32" s="1098" t="s">
        <v>172</v>
      </c>
      <c r="C32" s="1099"/>
      <c r="D32" s="1099"/>
      <c r="E32" s="1099"/>
      <c r="F32" s="1099"/>
      <c r="G32" s="1099"/>
      <c r="H32" s="1100"/>
      <c r="I32" s="1092" t="s">
        <v>173</v>
      </c>
      <c r="J32" s="1101"/>
      <c r="K32" s="1101"/>
      <c r="L32" s="1101"/>
      <c r="M32" s="1101"/>
      <c r="N32" s="1101"/>
      <c r="O32" s="1101"/>
      <c r="P32" s="1101"/>
    </row>
    <row r="33" spans="1:16" ht="6.75" customHeight="1">
      <c r="A33" s="1096"/>
      <c r="B33" s="439"/>
      <c r="C33" s="187"/>
      <c r="D33" s="187"/>
      <c r="E33" s="187"/>
      <c r="F33" s="187"/>
      <c r="G33" s="187"/>
      <c r="H33" s="1084" t="s">
        <v>174</v>
      </c>
      <c r="I33" s="1103" t="s">
        <v>175</v>
      </c>
      <c r="J33" s="187"/>
      <c r="K33" s="187"/>
      <c r="L33" s="187"/>
      <c r="M33" s="187"/>
      <c r="N33" s="187"/>
      <c r="O33" s="187"/>
      <c r="P33" s="1106" t="s">
        <v>176</v>
      </c>
    </row>
    <row r="34" spans="1:16" ht="15.75" customHeight="1">
      <c r="A34" s="1096"/>
      <c r="B34" s="1109" t="s">
        <v>177</v>
      </c>
      <c r="C34" s="1103" t="s">
        <v>178</v>
      </c>
      <c r="D34" s="188"/>
      <c r="E34" s="188"/>
      <c r="F34" s="188"/>
      <c r="G34" s="188"/>
      <c r="H34" s="1102"/>
      <c r="I34" s="1104"/>
      <c r="J34" s="1090" t="s">
        <v>179</v>
      </c>
      <c r="K34" s="187"/>
      <c r="L34" s="187"/>
      <c r="M34" s="1090" t="s">
        <v>180</v>
      </c>
      <c r="N34" s="187"/>
      <c r="O34" s="187"/>
      <c r="P34" s="1107"/>
    </row>
    <row r="35" spans="1:16" ht="21" customHeight="1">
      <c r="A35" s="1096"/>
      <c r="B35" s="1110"/>
      <c r="C35" s="1104"/>
      <c r="D35" s="1084" t="s">
        <v>181</v>
      </c>
      <c r="E35" s="1084" t="s">
        <v>182</v>
      </c>
      <c r="F35" s="1084" t="s">
        <v>183</v>
      </c>
      <c r="G35" s="1084" t="s">
        <v>184</v>
      </c>
      <c r="H35" s="1102"/>
      <c r="I35" s="1104"/>
      <c r="J35" s="1091"/>
      <c r="K35" s="1093" t="s">
        <v>185</v>
      </c>
      <c r="L35" s="1093" t="s">
        <v>186</v>
      </c>
      <c r="M35" s="1091"/>
      <c r="N35" s="1084" t="s">
        <v>187</v>
      </c>
      <c r="O35" s="1084" t="s">
        <v>188</v>
      </c>
      <c r="P35" s="1107"/>
    </row>
    <row r="36" spans="1:16" ht="18" customHeight="1">
      <c r="A36" s="1097"/>
      <c r="B36" s="1111"/>
      <c r="C36" s="1105"/>
      <c r="D36" s="1089"/>
      <c r="E36" s="1089"/>
      <c r="F36" s="1089"/>
      <c r="G36" s="1089"/>
      <c r="H36" s="1089"/>
      <c r="I36" s="1105"/>
      <c r="J36" s="1092"/>
      <c r="K36" s="1094"/>
      <c r="L36" s="1094"/>
      <c r="M36" s="1092"/>
      <c r="N36" s="1089"/>
      <c r="O36" s="1089"/>
      <c r="P36" s="1108"/>
    </row>
    <row r="37" spans="1:16" ht="10.5" customHeight="1">
      <c r="A37" s="421"/>
      <c r="B37" s="440"/>
      <c r="C37" s="422"/>
      <c r="D37" s="422"/>
      <c r="E37" s="422"/>
      <c r="F37" s="422"/>
      <c r="G37" s="422"/>
      <c r="H37" s="422"/>
      <c r="I37" s="422"/>
      <c r="J37" s="422"/>
      <c r="K37" s="422"/>
      <c r="L37" s="422"/>
      <c r="M37" s="422"/>
      <c r="N37" s="422"/>
      <c r="O37" s="422"/>
      <c r="P37" s="422"/>
    </row>
    <row r="38" spans="1:16" ht="15.75" customHeight="1">
      <c r="A38" s="441" t="s">
        <v>821</v>
      </c>
      <c r="B38" s="442">
        <v>1003.6</v>
      </c>
      <c r="C38" s="424">
        <v>217.7</v>
      </c>
      <c r="D38" s="424">
        <v>61.8</v>
      </c>
      <c r="E38" s="424">
        <v>22.5</v>
      </c>
      <c r="F38" s="424">
        <v>95.3</v>
      </c>
      <c r="G38" s="424">
        <v>38.1</v>
      </c>
      <c r="H38" s="424">
        <v>9.1</v>
      </c>
      <c r="I38" s="424">
        <v>4054.7</v>
      </c>
      <c r="J38" s="424">
        <v>2642.2</v>
      </c>
      <c r="K38" s="424">
        <v>1581.9</v>
      </c>
      <c r="L38" s="424">
        <v>1060.3</v>
      </c>
      <c r="M38" s="424">
        <v>1412.5</v>
      </c>
      <c r="N38" s="424">
        <v>96.4</v>
      </c>
      <c r="O38" s="424">
        <v>1316.1</v>
      </c>
      <c r="P38" s="424">
        <v>5945.3</v>
      </c>
    </row>
    <row r="39" spans="1:16" ht="15.75" customHeight="1">
      <c r="A39" s="443" t="s">
        <v>822</v>
      </c>
      <c r="B39" s="86"/>
      <c r="C39" s="426"/>
      <c r="D39" s="426"/>
      <c r="E39" s="426"/>
      <c r="F39" s="426"/>
      <c r="G39" s="426"/>
      <c r="H39" s="426"/>
      <c r="I39" s="426"/>
      <c r="J39" s="426"/>
      <c r="K39" s="426"/>
      <c r="L39" s="426"/>
      <c r="M39" s="426"/>
      <c r="N39" s="426"/>
      <c r="O39" s="426"/>
      <c r="P39" s="426"/>
    </row>
    <row r="40" spans="1:16" ht="15.75" customHeight="1">
      <c r="A40" s="427" t="s">
        <v>823</v>
      </c>
      <c r="B40" s="2">
        <v>100</v>
      </c>
      <c r="C40" s="25">
        <v>100</v>
      </c>
      <c r="D40" s="25">
        <v>100</v>
      </c>
      <c r="E40" s="25">
        <v>100</v>
      </c>
      <c r="F40" s="25">
        <v>100</v>
      </c>
      <c r="G40" s="25">
        <v>100</v>
      </c>
      <c r="H40" s="25">
        <v>100</v>
      </c>
      <c r="I40" s="25">
        <v>100</v>
      </c>
      <c r="J40" s="25">
        <v>100</v>
      </c>
      <c r="K40" s="25">
        <v>100</v>
      </c>
      <c r="L40" s="25">
        <v>100</v>
      </c>
      <c r="M40" s="25">
        <v>100</v>
      </c>
      <c r="N40" s="25">
        <v>100</v>
      </c>
      <c r="O40" s="25">
        <v>100</v>
      </c>
      <c r="P40" s="25">
        <v>100</v>
      </c>
    </row>
    <row r="41" spans="1:16" ht="15.75" customHeight="1">
      <c r="A41" s="428">
        <v>3</v>
      </c>
      <c r="B41" s="2">
        <v>100.2</v>
      </c>
      <c r="C41" s="25">
        <v>98.8</v>
      </c>
      <c r="D41" s="25">
        <v>96.3</v>
      </c>
      <c r="E41" s="25">
        <v>106.9</v>
      </c>
      <c r="F41" s="25">
        <v>95.5</v>
      </c>
      <c r="G41" s="25">
        <v>106.6</v>
      </c>
      <c r="H41" s="25">
        <v>103</v>
      </c>
      <c r="I41" s="25">
        <v>102.4</v>
      </c>
      <c r="J41" s="25">
        <v>103.3</v>
      </c>
      <c r="K41" s="25">
        <v>108.9</v>
      </c>
      <c r="L41" s="25">
        <v>94.9</v>
      </c>
      <c r="M41" s="25">
        <v>100.8</v>
      </c>
      <c r="N41" s="25">
        <v>96.6</v>
      </c>
      <c r="O41" s="25">
        <v>101.1</v>
      </c>
      <c r="P41" s="25">
        <v>117.7</v>
      </c>
    </row>
    <row r="42" spans="1:16" ht="15.75" customHeight="1">
      <c r="A42" s="428">
        <v>4</v>
      </c>
      <c r="B42" s="2">
        <v>100.6</v>
      </c>
      <c r="C42" s="25">
        <v>91.6</v>
      </c>
      <c r="D42" s="25">
        <v>83</v>
      </c>
      <c r="E42" s="25">
        <v>95.3</v>
      </c>
      <c r="F42" s="25">
        <v>92</v>
      </c>
      <c r="G42" s="25">
        <v>102.2</v>
      </c>
      <c r="H42" s="25">
        <v>105.5</v>
      </c>
      <c r="I42" s="25">
        <v>102.1</v>
      </c>
      <c r="J42" s="25">
        <v>102</v>
      </c>
      <c r="K42" s="25">
        <v>108.8</v>
      </c>
      <c r="L42" s="25">
        <v>91.8</v>
      </c>
      <c r="M42" s="25">
        <v>102.4</v>
      </c>
      <c r="N42" s="25">
        <v>84.4</v>
      </c>
      <c r="O42" s="25">
        <v>103.7</v>
      </c>
      <c r="P42" s="25">
        <v>102.8</v>
      </c>
    </row>
    <row r="43" spans="1:16" ht="15.75" customHeight="1">
      <c r="A43" s="428">
        <v>5</v>
      </c>
      <c r="B43" s="2">
        <v>97.5</v>
      </c>
      <c r="C43" s="25">
        <v>87.3</v>
      </c>
      <c r="D43" s="25">
        <v>76.599999999999994</v>
      </c>
      <c r="E43" s="25">
        <v>93.3</v>
      </c>
      <c r="F43" s="25">
        <v>85.3</v>
      </c>
      <c r="G43" s="25">
        <v>106.1</v>
      </c>
      <c r="H43" s="25">
        <v>111.1</v>
      </c>
      <c r="I43" s="25">
        <v>98.3</v>
      </c>
      <c r="J43" s="25">
        <v>95.2</v>
      </c>
      <c r="K43" s="25">
        <v>98.2</v>
      </c>
      <c r="L43" s="25">
        <v>90.6</v>
      </c>
      <c r="M43" s="25">
        <v>104.3</v>
      </c>
      <c r="N43" s="25">
        <v>87.8</v>
      </c>
      <c r="O43" s="25">
        <v>105.5</v>
      </c>
      <c r="P43" s="25">
        <v>92.3</v>
      </c>
    </row>
    <row r="44" spans="1:16" ht="15.75" customHeight="1">
      <c r="A44" s="428">
        <v>6</v>
      </c>
      <c r="B44" s="2">
        <v>97</v>
      </c>
      <c r="C44" s="25">
        <v>84.4</v>
      </c>
      <c r="D44" s="25">
        <v>84.1</v>
      </c>
      <c r="E44" s="25">
        <v>98.7</v>
      </c>
      <c r="F44" s="25">
        <v>75.099999999999994</v>
      </c>
      <c r="G44" s="25">
        <v>99.5</v>
      </c>
      <c r="H44" s="25">
        <v>108.8</v>
      </c>
      <c r="I44" s="25">
        <v>101.3</v>
      </c>
      <c r="J44" s="25">
        <v>98.5</v>
      </c>
      <c r="K44" s="25">
        <v>105.3</v>
      </c>
      <c r="L44" s="25">
        <v>88.5</v>
      </c>
      <c r="M44" s="25">
        <v>106.3</v>
      </c>
      <c r="N44" s="25">
        <v>85.8</v>
      </c>
      <c r="O44" s="25">
        <v>107.8</v>
      </c>
      <c r="P44" s="25">
        <v>92.9</v>
      </c>
    </row>
    <row r="45" spans="1:16" ht="13.5" customHeight="1">
      <c r="A45" s="429"/>
      <c r="B45" s="84"/>
      <c r="C45" s="430"/>
      <c r="D45" s="430"/>
      <c r="E45" s="430"/>
      <c r="F45" s="430"/>
      <c r="G45" s="430"/>
      <c r="H45" s="430"/>
      <c r="I45" s="430"/>
      <c r="J45" s="430"/>
      <c r="K45" s="430"/>
      <c r="L45" s="430"/>
      <c r="M45" s="430"/>
      <c r="N45" s="430"/>
      <c r="O45" s="430"/>
      <c r="P45" s="430"/>
    </row>
    <row r="46" spans="1:16" ht="15.75" customHeight="1">
      <c r="A46" s="431" t="s">
        <v>824</v>
      </c>
      <c r="B46" s="444"/>
      <c r="C46" s="430"/>
      <c r="D46" s="430"/>
      <c r="E46" s="430"/>
      <c r="F46" s="430"/>
      <c r="G46" s="430"/>
      <c r="H46" s="430"/>
      <c r="I46" s="430"/>
      <c r="J46" s="430"/>
      <c r="K46" s="430"/>
      <c r="L46" s="430"/>
      <c r="M46" s="430"/>
      <c r="N46" s="430"/>
      <c r="O46" s="430"/>
      <c r="P46" s="430"/>
    </row>
    <row r="47" spans="1:16" ht="15.75" customHeight="1">
      <c r="A47" s="432" t="s">
        <v>829</v>
      </c>
      <c r="B47" s="160">
        <v>99.2</v>
      </c>
      <c r="C47" s="433">
        <v>75.7</v>
      </c>
      <c r="D47" s="433">
        <v>77.599999999999994</v>
      </c>
      <c r="E47" s="433">
        <v>60.4</v>
      </c>
      <c r="F47" s="433">
        <v>83.4</v>
      </c>
      <c r="G47" s="433">
        <v>73.2</v>
      </c>
      <c r="H47" s="433">
        <v>47.4</v>
      </c>
      <c r="I47" s="433">
        <v>98.3</v>
      </c>
      <c r="J47" s="433">
        <v>88.2</v>
      </c>
      <c r="K47" s="433">
        <v>92.7</v>
      </c>
      <c r="L47" s="433">
        <v>84.2</v>
      </c>
      <c r="M47" s="433">
        <v>117.5</v>
      </c>
      <c r="N47" s="433">
        <v>95.7</v>
      </c>
      <c r="O47" s="433">
        <v>118.9</v>
      </c>
      <c r="P47" s="434">
        <v>96.7</v>
      </c>
    </row>
    <row r="48" spans="1:16" ht="15.75" customHeight="1">
      <c r="A48" s="432" t="s">
        <v>665</v>
      </c>
      <c r="B48" s="160">
        <v>97.2</v>
      </c>
      <c r="C48" s="433">
        <v>78.400000000000006</v>
      </c>
      <c r="D48" s="433">
        <v>86.7</v>
      </c>
      <c r="E48" s="433">
        <v>94.3</v>
      </c>
      <c r="F48" s="433">
        <v>68.2</v>
      </c>
      <c r="G48" s="433">
        <v>82.5</v>
      </c>
      <c r="H48" s="433">
        <v>51.9</v>
      </c>
      <c r="I48" s="433">
        <v>105.5</v>
      </c>
      <c r="J48" s="433">
        <v>98.9</v>
      </c>
      <c r="K48" s="433">
        <v>109.2</v>
      </c>
      <c r="L48" s="433">
        <v>82.3</v>
      </c>
      <c r="M48" s="433">
        <v>118</v>
      </c>
      <c r="N48" s="433">
        <v>99.2</v>
      </c>
      <c r="O48" s="433">
        <v>119.4</v>
      </c>
      <c r="P48" s="434">
        <v>85.1</v>
      </c>
    </row>
    <row r="49" spans="1:16" ht="15.75" customHeight="1">
      <c r="A49" s="432" t="s">
        <v>666</v>
      </c>
      <c r="B49" s="160">
        <v>97.6</v>
      </c>
      <c r="C49" s="433">
        <v>79.900000000000006</v>
      </c>
      <c r="D49" s="433">
        <v>75.8</v>
      </c>
      <c r="E49" s="433">
        <v>96</v>
      </c>
      <c r="F49" s="433">
        <v>75.099999999999994</v>
      </c>
      <c r="G49" s="433">
        <v>85.5</v>
      </c>
      <c r="H49" s="433">
        <v>51</v>
      </c>
      <c r="I49" s="433">
        <v>104</v>
      </c>
      <c r="J49" s="433">
        <v>96.3</v>
      </c>
      <c r="K49" s="433">
        <v>98.6</v>
      </c>
      <c r="L49" s="433">
        <v>92.7</v>
      </c>
      <c r="M49" s="433">
        <v>116.7</v>
      </c>
      <c r="N49" s="433">
        <v>83.5</v>
      </c>
      <c r="O49" s="433">
        <v>119.2</v>
      </c>
      <c r="P49" s="433">
        <v>88.9</v>
      </c>
    </row>
    <row r="50" spans="1:16" ht="15.75" customHeight="1">
      <c r="A50" s="432" t="s">
        <v>670</v>
      </c>
      <c r="B50" s="160">
        <v>97.8</v>
      </c>
      <c r="C50" s="433">
        <v>81.8</v>
      </c>
      <c r="D50" s="433">
        <v>83.2</v>
      </c>
      <c r="E50" s="433">
        <v>83.4</v>
      </c>
      <c r="F50" s="433">
        <v>72.5</v>
      </c>
      <c r="G50" s="433">
        <v>99.3</v>
      </c>
      <c r="H50" s="433">
        <v>38.799999999999997</v>
      </c>
      <c r="I50" s="433">
        <v>108.2</v>
      </c>
      <c r="J50" s="433">
        <v>106.8</v>
      </c>
      <c r="K50" s="433">
        <v>120.2</v>
      </c>
      <c r="L50" s="433">
        <v>89.3</v>
      </c>
      <c r="M50" s="433">
        <v>109.9</v>
      </c>
      <c r="N50" s="433">
        <v>82.1</v>
      </c>
      <c r="O50" s="433">
        <v>111.9</v>
      </c>
      <c r="P50" s="434">
        <v>88.8</v>
      </c>
    </row>
    <row r="51" spans="1:16" ht="15.75" customHeight="1">
      <c r="A51" s="432" t="s">
        <v>672</v>
      </c>
      <c r="B51" s="160">
        <v>91.4</v>
      </c>
      <c r="C51" s="433">
        <v>84</v>
      </c>
      <c r="D51" s="433">
        <v>92.6</v>
      </c>
      <c r="E51" s="433">
        <v>96.3</v>
      </c>
      <c r="F51" s="433">
        <v>70.8</v>
      </c>
      <c r="G51" s="433">
        <v>90.6</v>
      </c>
      <c r="H51" s="433">
        <v>68</v>
      </c>
      <c r="I51" s="433">
        <v>109.9</v>
      </c>
      <c r="J51" s="433">
        <v>104.9</v>
      </c>
      <c r="K51" s="433">
        <v>112.3</v>
      </c>
      <c r="L51" s="433">
        <v>91</v>
      </c>
      <c r="M51" s="433">
        <v>123.4</v>
      </c>
      <c r="N51" s="433">
        <v>105.2</v>
      </c>
      <c r="O51" s="433">
        <v>124.2</v>
      </c>
      <c r="P51" s="433">
        <v>90.5</v>
      </c>
    </row>
    <row r="52" spans="1:16" ht="15.75" customHeight="1">
      <c r="A52" s="432" t="s">
        <v>676</v>
      </c>
      <c r="B52" s="160">
        <v>92.2</v>
      </c>
      <c r="C52" s="433">
        <v>79.2</v>
      </c>
      <c r="D52" s="433">
        <v>83.4</v>
      </c>
      <c r="E52" s="433">
        <v>76.099999999999994</v>
      </c>
      <c r="F52" s="433">
        <v>74</v>
      </c>
      <c r="G52" s="433">
        <v>91.8</v>
      </c>
      <c r="H52" s="433">
        <v>55.6</v>
      </c>
      <c r="I52" s="433">
        <v>105.6</v>
      </c>
      <c r="J52" s="433">
        <v>102.3</v>
      </c>
      <c r="K52" s="433">
        <v>114.6</v>
      </c>
      <c r="L52" s="433">
        <v>83.1</v>
      </c>
      <c r="M52" s="433">
        <v>111.7</v>
      </c>
      <c r="N52" s="433">
        <v>97.5</v>
      </c>
      <c r="O52" s="433">
        <v>112.6</v>
      </c>
      <c r="P52" s="434">
        <v>93.9</v>
      </c>
    </row>
    <row r="53" spans="1:16" ht="15.75" customHeight="1">
      <c r="A53" s="432" t="s">
        <v>678</v>
      </c>
      <c r="B53" s="229">
        <v>90.2</v>
      </c>
      <c r="C53" s="433">
        <v>80.400000000000006</v>
      </c>
      <c r="D53" s="433">
        <v>78.8</v>
      </c>
      <c r="E53" s="433">
        <v>94.1</v>
      </c>
      <c r="F53" s="433">
        <v>68.900000000000006</v>
      </c>
      <c r="G53" s="433">
        <v>114</v>
      </c>
      <c r="H53" s="433">
        <v>64.599999999999994</v>
      </c>
      <c r="I53" s="434">
        <v>97.3</v>
      </c>
      <c r="J53" s="433">
        <v>94.5</v>
      </c>
      <c r="K53" s="433">
        <v>94.9</v>
      </c>
      <c r="L53" s="433">
        <v>97.4</v>
      </c>
      <c r="M53" s="434">
        <v>103.3</v>
      </c>
      <c r="N53" s="433">
        <v>82.2</v>
      </c>
      <c r="O53" s="434">
        <v>104.9</v>
      </c>
      <c r="P53" s="433">
        <v>97.5</v>
      </c>
    </row>
    <row r="54" spans="1:16" ht="15.75" customHeight="1">
      <c r="A54" s="432" t="s">
        <v>687</v>
      </c>
      <c r="B54" s="160">
        <v>97.6</v>
      </c>
      <c r="C54" s="433">
        <v>83.3</v>
      </c>
      <c r="D54" s="433">
        <v>78.2</v>
      </c>
      <c r="E54" s="433">
        <v>98.1</v>
      </c>
      <c r="F54" s="433">
        <v>75.099999999999994</v>
      </c>
      <c r="G54" s="433">
        <v>106.6</v>
      </c>
      <c r="H54" s="433">
        <v>48.8</v>
      </c>
      <c r="I54" s="433">
        <v>104.1</v>
      </c>
      <c r="J54" s="433">
        <v>92.3</v>
      </c>
      <c r="K54" s="433">
        <v>100.2</v>
      </c>
      <c r="L54" s="433">
        <v>81</v>
      </c>
      <c r="M54" s="433">
        <v>125.3</v>
      </c>
      <c r="N54" s="433">
        <v>82.9</v>
      </c>
      <c r="O54" s="433">
        <v>128.5</v>
      </c>
      <c r="P54" s="434">
        <v>89.7</v>
      </c>
    </row>
    <row r="55" spans="1:16" ht="15.75" customHeight="1">
      <c r="A55" s="432" t="s">
        <v>691</v>
      </c>
      <c r="B55" s="160">
        <v>94</v>
      </c>
      <c r="C55" s="433">
        <v>82.9</v>
      </c>
      <c r="D55" s="433">
        <v>85.9</v>
      </c>
      <c r="E55" s="433">
        <v>89.5</v>
      </c>
      <c r="F55" s="433">
        <v>81.8</v>
      </c>
      <c r="G55" s="433">
        <v>78.599999999999994</v>
      </c>
      <c r="H55" s="433">
        <v>54</v>
      </c>
      <c r="I55" s="433">
        <v>99.2</v>
      </c>
      <c r="J55" s="433">
        <v>96.1</v>
      </c>
      <c r="K55" s="433">
        <v>106.8</v>
      </c>
      <c r="L55" s="433">
        <v>81.099999999999994</v>
      </c>
      <c r="M55" s="433">
        <v>103.6</v>
      </c>
      <c r="N55" s="433">
        <v>87.6</v>
      </c>
      <c r="O55" s="433">
        <v>105.6</v>
      </c>
      <c r="P55" s="434">
        <v>94.4</v>
      </c>
    </row>
    <row r="56" spans="1:16" ht="15.75" customHeight="1">
      <c r="A56" s="435" t="s">
        <v>699</v>
      </c>
      <c r="B56" s="160">
        <v>92.7</v>
      </c>
      <c r="C56" s="433">
        <v>84.6</v>
      </c>
      <c r="D56" s="433">
        <v>87.5</v>
      </c>
      <c r="E56" s="433">
        <v>104.8</v>
      </c>
      <c r="F56" s="433">
        <v>75.2</v>
      </c>
      <c r="G56" s="433">
        <v>90.8</v>
      </c>
      <c r="H56" s="433">
        <v>56.1</v>
      </c>
      <c r="I56" s="433">
        <v>90.8</v>
      </c>
      <c r="J56" s="433">
        <v>87.1</v>
      </c>
      <c r="K56" s="433">
        <v>93.1</v>
      </c>
      <c r="L56" s="433">
        <v>75.400000000000006</v>
      </c>
      <c r="M56" s="433">
        <v>98.7</v>
      </c>
      <c r="N56" s="433">
        <v>58</v>
      </c>
      <c r="O56" s="433">
        <v>101.6</v>
      </c>
      <c r="P56" s="433">
        <v>89.7</v>
      </c>
    </row>
    <row r="57" spans="1:16" ht="15.75" customHeight="1">
      <c r="A57" s="435" t="s">
        <v>830</v>
      </c>
      <c r="B57" s="160">
        <v>86.2</v>
      </c>
      <c r="C57" s="433">
        <v>88.7</v>
      </c>
      <c r="D57" s="433">
        <v>79.900000000000006</v>
      </c>
      <c r="E57" s="433">
        <v>121.8</v>
      </c>
      <c r="F57" s="433">
        <v>80.900000000000006</v>
      </c>
      <c r="G57" s="433">
        <v>103.9</v>
      </c>
      <c r="H57" s="433">
        <v>56.2</v>
      </c>
      <c r="I57" s="433">
        <v>97.5</v>
      </c>
      <c r="J57" s="433">
        <v>90.1</v>
      </c>
      <c r="K57" s="433">
        <v>98.4</v>
      </c>
      <c r="L57" s="433">
        <v>79.400000000000006</v>
      </c>
      <c r="M57" s="433">
        <v>108.9</v>
      </c>
      <c r="N57" s="433">
        <v>58</v>
      </c>
      <c r="O57" s="433">
        <v>112.3</v>
      </c>
      <c r="P57" s="433">
        <v>102.2</v>
      </c>
    </row>
    <row r="58" spans="1:16" ht="15.75" customHeight="1">
      <c r="A58" s="445" t="s">
        <v>831</v>
      </c>
      <c r="B58" s="229">
        <v>96</v>
      </c>
      <c r="C58" s="434">
        <v>92.8</v>
      </c>
      <c r="D58" s="434">
        <v>85.4</v>
      </c>
      <c r="E58" s="434">
        <v>126.9</v>
      </c>
      <c r="F58" s="434">
        <v>87.9</v>
      </c>
      <c r="G58" s="434">
        <v>91.5</v>
      </c>
      <c r="H58" s="434">
        <v>61.1</v>
      </c>
      <c r="I58" s="434">
        <v>106.4</v>
      </c>
      <c r="J58" s="434">
        <v>100.5</v>
      </c>
      <c r="K58" s="434">
        <v>108.7</v>
      </c>
      <c r="L58" s="434">
        <v>83.9</v>
      </c>
      <c r="M58" s="434">
        <v>119.2</v>
      </c>
      <c r="N58" s="434">
        <v>70.099999999999994</v>
      </c>
      <c r="O58" s="434">
        <v>123.2</v>
      </c>
      <c r="P58" s="434">
        <v>109.8</v>
      </c>
    </row>
    <row r="59" spans="1:16" ht="15.75" customHeight="1">
      <c r="A59" s="446" t="s">
        <v>832</v>
      </c>
      <c r="B59" s="230">
        <v>89.8</v>
      </c>
      <c r="C59" s="231">
        <v>82</v>
      </c>
      <c r="D59" s="231">
        <v>74.3</v>
      </c>
      <c r="E59" s="231">
        <v>115.5</v>
      </c>
      <c r="F59" s="231">
        <v>76.900000000000006</v>
      </c>
      <c r="G59" s="231">
        <v>90.5</v>
      </c>
      <c r="H59" s="231">
        <v>68.900000000000006</v>
      </c>
      <c r="I59" s="231">
        <v>94.5</v>
      </c>
      <c r="J59" s="231">
        <v>86</v>
      </c>
      <c r="K59" s="231">
        <v>93.8</v>
      </c>
      <c r="L59" s="231">
        <v>76.099999999999994</v>
      </c>
      <c r="M59" s="231">
        <v>110.4</v>
      </c>
      <c r="N59" s="231">
        <v>83</v>
      </c>
      <c r="O59" s="231">
        <v>112.3</v>
      </c>
      <c r="P59" s="231">
        <v>106.3</v>
      </c>
    </row>
    <row r="60" spans="1:16" ht="8.5" customHeight="1">
      <c r="A60" s="447"/>
      <c r="B60" s="433"/>
      <c r="C60" s="433"/>
      <c r="D60" s="433"/>
      <c r="E60" s="433"/>
      <c r="F60" s="433"/>
      <c r="G60" s="433"/>
      <c r="H60" s="433"/>
      <c r="I60" s="433"/>
      <c r="J60" s="433"/>
      <c r="K60" s="433"/>
      <c r="L60" s="433"/>
      <c r="M60" s="433"/>
      <c r="N60" s="433"/>
      <c r="O60" s="433"/>
      <c r="P60" s="433"/>
    </row>
    <row r="61" spans="1:16">
      <c r="A61" s="448" t="s">
        <v>189</v>
      </c>
    </row>
  </sheetData>
  <mergeCells count="36">
    <mergeCell ref="A1:O1"/>
    <mergeCell ref="A3:A7"/>
    <mergeCell ref="B3:B7"/>
    <mergeCell ref="C3:P3"/>
    <mergeCell ref="C4:C7"/>
    <mergeCell ref="D5:D7"/>
    <mergeCell ref="E5:E7"/>
    <mergeCell ref="F5:F7"/>
    <mergeCell ref="G5:G7"/>
    <mergeCell ref="H5:H7"/>
    <mergeCell ref="O5:O7"/>
    <mergeCell ref="P5:P7"/>
    <mergeCell ref="I5:I7"/>
    <mergeCell ref="J5:J7"/>
    <mergeCell ref="K5:K7"/>
    <mergeCell ref="L5:L7"/>
    <mergeCell ref="A32:A36"/>
    <mergeCell ref="B32:H32"/>
    <mergeCell ref="I32:P32"/>
    <mergeCell ref="H33:H36"/>
    <mergeCell ref="I33:I36"/>
    <mergeCell ref="P33:P36"/>
    <mergeCell ref="B34:B36"/>
    <mergeCell ref="C34:C36"/>
    <mergeCell ref="D35:D36"/>
    <mergeCell ref="E35:E36"/>
    <mergeCell ref="F35:F36"/>
    <mergeCell ref="G35:G36"/>
    <mergeCell ref="M5:M7"/>
    <mergeCell ref="N5:N7"/>
    <mergeCell ref="N35:N36"/>
    <mergeCell ref="O35:O36"/>
    <mergeCell ref="J34:J36"/>
    <mergeCell ref="M34:M36"/>
    <mergeCell ref="K35:K36"/>
    <mergeCell ref="L35:L36"/>
  </mergeCells>
  <phoneticPr fontId="3"/>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O42"/>
  <sheetViews>
    <sheetView view="pageBreakPreview" zoomScaleNormal="100" zoomScaleSheetLayoutView="100" workbookViewId="0">
      <selection sqref="A1:O1"/>
    </sheetView>
  </sheetViews>
  <sheetFormatPr defaultRowHeight="13"/>
  <cols>
    <col min="1" max="1" width="10.81640625" style="459" customWidth="1"/>
    <col min="2" max="15" width="11.6328125" style="459" customWidth="1"/>
  </cols>
  <sheetData>
    <row r="1" spans="1:15" ht="18.75" customHeight="1">
      <c r="A1" s="1049" t="s">
        <v>710</v>
      </c>
      <c r="B1" s="1126"/>
      <c r="C1" s="1126"/>
      <c r="D1" s="1126"/>
      <c r="E1" s="1126"/>
      <c r="F1" s="1126"/>
      <c r="G1" s="1126"/>
      <c r="H1" s="1126"/>
      <c r="I1" s="1126"/>
      <c r="J1" s="1126"/>
      <c r="K1" s="1126"/>
      <c r="L1" s="1126"/>
      <c r="M1" s="1126"/>
      <c r="N1" s="1126"/>
      <c r="O1" s="1126"/>
    </row>
    <row r="2" spans="1:15" ht="18.75" customHeight="1" thickBot="1">
      <c r="A2" s="11"/>
      <c r="B2" s="11"/>
      <c r="C2" s="11"/>
      <c r="D2" s="11"/>
      <c r="E2" s="11"/>
      <c r="F2" s="11"/>
      <c r="G2" s="11"/>
      <c r="H2" s="11"/>
      <c r="I2" s="11"/>
      <c r="J2" s="11"/>
      <c r="K2" s="11"/>
      <c r="L2" s="11"/>
      <c r="M2" s="11"/>
      <c r="N2" s="11"/>
      <c r="O2" s="122" t="s">
        <v>192</v>
      </c>
    </row>
    <row r="3" spans="1:15" ht="18.75" customHeight="1" thickTop="1">
      <c r="A3" s="28" t="s">
        <v>193</v>
      </c>
      <c r="B3" s="29" t="s">
        <v>194</v>
      </c>
      <c r="C3" s="238" t="s">
        <v>195</v>
      </c>
      <c r="D3" s="238" t="s">
        <v>196</v>
      </c>
      <c r="E3" s="238" t="s">
        <v>197</v>
      </c>
      <c r="F3" s="238" t="s">
        <v>198</v>
      </c>
      <c r="G3" s="450" t="s">
        <v>199</v>
      </c>
      <c r="H3" s="451" t="s">
        <v>200</v>
      </c>
      <c r="I3" s="26" t="s">
        <v>201</v>
      </c>
      <c r="J3" s="26" t="s">
        <v>202</v>
      </c>
      <c r="K3" s="26" t="s">
        <v>203</v>
      </c>
      <c r="L3" s="238" t="s">
        <v>204</v>
      </c>
      <c r="M3" s="238" t="s">
        <v>205</v>
      </c>
      <c r="N3" s="238" t="s">
        <v>206</v>
      </c>
      <c r="O3" s="27" t="s">
        <v>207</v>
      </c>
    </row>
    <row r="4" spans="1:15" ht="18.75" customHeight="1">
      <c r="A4" s="30" t="s">
        <v>208</v>
      </c>
      <c r="B4" s="452" t="s">
        <v>209</v>
      </c>
      <c r="C4" s="453" t="s">
        <v>210</v>
      </c>
      <c r="D4" s="453" t="s">
        <v>210</v>
      </c>
      <c r="E4" s="453" t="s">
        <v>211</v>
      </c>
      <c r="F4" s="453" t="s">
        <v>212</v>
      </c>
      <c r="G4" s="453" t="s">
        <v>210</v>
      </c>
      <c r="H4" s="454" t="s">
        <v>213</v>
      </c>
      <c r="I4" s="452" t="s">
        <v>209</v>
      </c>
      <c r="J4" s="452" t="s">
        <v>209</v>
      </c>
      <c r="K4" s="452" t="s">
        <v>209</v>
      </c>
      <c r="L4" s="453" t="s">
        <v>210</v>
      </c>
      <c r="M4" s="453" t="s">
        <v>210</v>
      </c>
      <c r="N4" s="453" t="s">
        <v>210</v>
      </c>
      <c r="O4" s="455" t="s">
        <v>210</v>
      </c>
    </row>
    <row r="5" spans="1:15" ht="18.75" customHeight="1">
      <c r="A5" s="456"/>
      <c r="B5" s="178"/>
      <c r="C5" s="179"/>
      <c r="D5" s="179"/>
      <c r="E5" s="179"/>
      <c r="F5" s="179"/>
      <c r="G5" s="179"/>
      <c r="H5" s="179"/>
      <c r="I5" s="179"/>
      <c r="J5" s="179"/>
      <c r="K5" s="179"/>
      <c r="L5" s="179"/>
      <c r="M5" s="179"/>
      <c r="N5" s="179"/>
      <c r="O5" s="179"/>
    </row>
    <row r="6" spans="1:15" ht="18.75" customHeight="1">
      <c r="A6" s="392" t="s">
        <v>833</v>
      </c>
      <c r="B6" s="60">
        <v>3792603</v>
      </c>
      <c r="C6" s="60">
        <v>3822777</v>
      </c>
      <c r="D6" s="60">
        <v>705530</v>
      </c>
      <c r="E6" s="60">
        <v>1429726</v>
      </c>
      <c r="F6" s="60">
        <v>1219718</v>
      </c>
      <c r="G6" s="60">
        <v>1379377</v>
      </c>
      <c r="H6" s="457" t="s">
        <v>663</v>
      </c>
      <c r="I6" s="60">
        <v>700116</v>
      </c>
      <c r="J6" s="60">
        <v>100547</v>
      </c>
      <c r="K6" s="60">
        <v>91558</v>
      </c>
      <c r="L6" s="60">
        <v>1349126</v>
      </c>
      <c r="M6" s="60">
        <v>195552</v>
      </c>
      <c r="N6" s="60">
        <v>168682</v>
      </c>
      <c r="O6" s="60">
        <v>296786</v>
      </c>
    </row>
    <row r="7" spans="1:15" ht="18.75" customHeight="1">
      <c r="A7" s="392">
        <v>3</v>
      </c>
      <c r="B7" s="60">
        <v>3827778</v>
      </c>
      <c r="C7" s="60">
        <v>3970173</v>
      </c>
      <c r="D7" s="60">
        <v>737956</v>
      </c>
      <c r="E7" s="60">
        <v>1489771</v>
      </c>
      <c r="F7" s="60">
        <v>1280084</v>
      </c>
      <c r="G7" s="60">
        <v>1385180</v>
      </c>
      <c r="H7" s="457" t="s">
        <v>663</v>
      </c>
      <c r="I7" s="60">
        <v>740385</v>
      </c>
      <c r="J7" s="60">
        <v>102426</v>
      </c>
      <c r="K7" s="60">
        <v>98756</v>
      </c>
      <c r="L7" s="60">
        <v>1380358</v>
      </c>
      <c r="M7" s="60">
        <v>203325</v>
      </c>
      <c r="N7" s="60">
        <v>175700</v>
      </c>
      <c r="O7" s="60">
        <v>301098</v>
      </c>
    </row>
    <row r="8" spans="1:15" ht="18.75" customHeight="1">
      <c r="A8" s="392">
        <v>4</v>
      </c>
      <c r="B8" s="60">
        <v>4319672</v>
      </c>
      <c r="C8" s="60">
        <v>4416282</v>
      </c>
      <c r="D8" s="60">
        <v>813350</v>
      </c>
      <c r="E8" s="60">
        <v>1623179</v>
      </c>
      <c r="F8" s="60">
        <v>1419357</v>
      </c>
      <c r="G8" s="60">
        <v>1653616</v>
      </c>
      <c r="H8" s="457">
        <v>31708</v>
      </c>
      <c r="I8" s="60">
        <v>771251</v>
      </c>
      <c r="J8" s="60">
        <v>105499</v>
      </c>
      <c r="K8" s="60">
        <v>121103</v>
      </c>
      <c r="L8" s="60">
        <v>1462623</v>
      </c>
      <c r="M8" s="60">
        <v>216725</v>
      </c>
      <c r="N8" s="60">
        <v>203059</v>
      </c>
      <c r="O8" s="60">
        <v>311509</v>
      </c>
    </row>
    <row r="9" spans="1:15" ht="18.75" customHeight="1">
      <c r="A9" s="429">
        <v>5</v>
      </c>
      <c r="B9" s="60">
        <v>4630077</v>
      </c>
      <c r="C9" s="60">
        <v>4732568</v>
      </c>
      <c r="D9" s="60">
        <v>854124</v>
      </c>
      <c r="E9" s="60">
        <v>1740426</v>
      </c>
      <c r="F9" s="60">
        <v>1514321</v>
      </c>
      <c r="G9" s="60">
        <v>1787744</v>
      </c>
      <c r="H9" s="60">
        <v>62225</v>
      </c>
      <c r="I9" s="60">
        <v>806642</v>
      </c>
      <c r="J9" s="60">
        <v>111670</v>
      </c>
      <c r="K9" s="60">
        <v>121046</v>
      </c>
      <c r="L9" s="60">
        <v>1521553</v>
      </c>
      <c r="M9" s="60">
        <v>228319</v>
      </c>
      <c r="N9" s="60">
        <v>211913</v>
      </c>
      <c r="O9" s="60">
        <v>314929</v>
      </c>
    </row>
    <row r="10" spans="1:15" ht="18.75" customHeight="1">
      <c r="A10" s="429">
        <v>6</v>
      </c>
      <c r="B10" s="60">
        <v>4757011</v>
      </c>
      <c r="C10" s="60">
        <v>4839524</v>
      </c>
      <c r="D10" s="60">
        <v>834776</v>
      </c>
      <c r="E10" s="60">
        <v>1819354</v>
      </c>
      <c r="F10" s="60">
        <v>1600878</v>
      </c>
      <c r="G10" s="60">
        <v>1798436</v>
      </c>
      <c r="H10" s="60">
        <v>78528</v>
      </c>
      <c r="I10" s="60">
        <v>872159</v>
      </c>
      <c r="J10" s="60">
        <v>117552</v>
      </c>
      <c r="K10" s="60">
        <v>130731</v>
      </c>
      <c r="L10" s="60">
        <v>1570073</v>
      </c>
      <c r="M10" s="60">
        <v>217575</v>
      </c>
      <c r="N10" s="60">
        <v>211740</v>
      </c>
      <c r="O10" s="60">
        <v>323546</v>
      </c>
    </row>
    <row r="11" spans="1:15" ht="18.75" customHeight="1">
      <c r="A11" s="427"/>
      <c r="B11" s="60"/>
      <c r="C11" s="60"/>
      <c r="D11" s="60"/>
      <c r="E11" s="60"/>
      <c r="F11" s="60"/>
      <c r="G11" s="60"/>
      <c r="H11" s="60"/>
      <c r="I11" s="60"/>
      <c r="J11" s="60"/>
      <c r="K11" s="60"/>
      <c r="L11" s="60"/>
      <c r="M11" s="60"/>
      <c r="N11" s="60"/>
      <c r="O11" s="60"/>
    </row>
    <row r="12" spans="1:15" ht="18.75" customHeight="1">
      <c r="A12" s="429" t="s">
        <v>751</v>
      </c>
      <c r="B12" s="59">
        <v>292998</v>
      </c>
      <c r="C12" s="59">
        <v>303314</v>
      </c>
      <c r="D12" s="59">
        <v>55618</v>
      </c>
      <c r="E12" s="59">
        <v>119768</v>
      </c>
      <c r="F12" s="59">
        <v>91236</v>
      </c>
      <c r="G12" s="59">
        <v>99460</v>
      </c>
      <c r="H12" s="59">
        <v>5740</v>
      </c>
      <c r="I12" s="59">
        <v>56009</v>
      </c>
      <c r="J12" s="59">
        <v>7439</v>
      </c>
      <c r="K12" s="59">
        <v>4907</v>
      </c>
      <c r="L12" s="59">
        <v>102238</v>
      </c>
      <c r="M12" s="59">
        <v>14394</v>
      </c>
      <c r="N12" s="59">
        <v>21976</v>
      </c>
      <c r="O12" s="59">
        <v>18377</v>
      </c>
    </row>
    <row r="13" spans="1:15" ht="18.75" customHeight="1">
      <c r="A13" s="429">
        <v>3</v>
      </c>
      <c r="B13" s="59">
        <v>416093</v>
      </c>
      <c r="C13" s="59">
        <v>425718</v>
      </c>
      <c r="D13" s="59">
        <v>74413</v>
      </c>
      <c r="E13" s="59">
        <v>165456</v>
      </c>
      <c r="F13" s="59">
        <v>149965</v>
      </c>
      <c r="G13" s="59">
        <v>153955</v>
      </c>
      <c r="H13" s="59">
        <v>7591</v>
      </c>
      <c r="I13" s="59">
        <v>76989</v>
      </c>
      <c r="J13" s="59">
        <v>9701</v>
      </c>
      <c r="K13" s="59">
        <v>9311</v>
      </c>
      <c r="L13" s="59">
        <v>135572</v>
      </c>
      <c r="M13" s="59">
        <v>19012</v>
      </c>
      <c r="N13" s="59">
        <v>19520</v>
      </c>
      <c r="O13" s="59">
        <v>25272</v>
      </c>
    </row>
    <row r="14" spans="1:15" ht="18.75" customHeight="1">
      <c r="A14" s="429">
        <v>4</v>
      </c>
      <c r="B14" s="59">
        <v>388843</v>
      </c>
      <c r="C14" s="59">
        <v>412131</v>
      </c>
      <c r="D14" s="59">
        <v>69962</v>
      </c>
      <c r="E14" s="59">
        <v>158600</v>
      </c>
      <c r="F14" s="59">
        <v>146103</v>
      </c>
      <c r="G14" s="59">
        <v>151325</v>
      </c>
      <c r="H14" s="59">
        <v>7483</v>
      </c>
      <c r="I14" s="59">
        <v>75730</v>
      </c>
      <c r="J14" s="59">
        <v>8918</v>
      </c>
      <c r="K14" s="59">
        <v>10366</v>
      </c>
      <c r="L14" s="59">
        <v>132918</v>
      </c>
      <c r="M14" s="59">
        <v>18584</v>
      </c>
      <c r="N14" s="59">
        <v>14469</v>
      </c>
      <c r="O14" s="59">
        <v>25265</v>
      </c>
    </row>
    <row r="15" spans="1:15" ht="18.75" customHeight="1">
      <c r="A15" s="429">
        <v>5</v>
      </c>
      <c r="B15" s="59">
        <v>443749</v>
      </c>
      <c r="C15" s="59">
        <v>448966</v>
      </c>
      <c r="D15" s="59">
        <v>77438</v>
      </c>
      <c r="E15" s="59">
        <v>166440</v>
      </c>
      <c r="F15" s="59">
        <v>165757</v>
      </c>
      <c r="G15" s="59">
        <v>173803</v>
      </c>
      <c r="H15" s="59">
        <v>7434</v>
      </c>
      <c r="I15" s="59">
        <v>86389</v>
      </c>
      <c r="J15" s="59">
        <v>11558</v>
      </c>
      <c r="K15" s="59">
        <v>15837</v>
      </c>
      <c r="L15" s="59">
        <v>146945</v>
      </c>
      <c r="M15" s="59">
        <v>20763</v>
      </c>
      <c r="N15" s="59">
        <v>16886</v>
      </c>
      <c r="O15" s="59">
        <v>29002</v>
      </c>
    </row>
    <row r="16" spans="1:15" ht="18.75" customHeight="1">
      <c r="A16" s="429">
        <v>6</v>
      </c>
      <c r="B16" s="59">
        <v>396594</v>
      </c>
      <c r="C16" s="59">
        <v>398918</v>
      </c>
      <c r="D16" s="59">
        <v>68705</v>
      </c>
      <c r="E16" s="59">
        <v>154264</v>
      </c>
      <c r="F16" s="59">
        <v>139998</v>
      </c>
      <c r="G16" s="59">
        <v>139417</v>
      </c>
      <c r="H16" s="59">
        <v>6640</v>
      </c>
      <c r="I16" s="59">
        <v>74782</v>
      </c>
      <c r="J16" s="59">
        <v>8697</v>
      </c>
      <c r="K16" s="59">
        <v>9773</v>
      </c>
      <c r="L16" s="59">
        <v>131004</v>
      </c>
      <c r="M16" s="59">
        <v>19091</v>
      </c>
      <c r="N16" s="59">
        <v>14733</v>
      </c>
      <c r="O16" s="59">
        <v>25911</v>
      </c>
    </row>
    <row r="17" spans="1:15" ht="18.75" customHeight="1">
      <c r="A17" s="429">
        <v>7</v>
      </c>
      <c r="B17" s="59">
        <v>424311</v>
      </c>
      <c r="C17" s="59">
        <v>440326</v>
      </c>
      <c r="D17" s="59">
        <v>74441</v>
      </c>
      <c r="E17" s="59">
        <v>168976</v>
      </c>
      <c r="F17" s="59">
        <v>157975</v>
      </c>
      <c r="G17" s="59">
        <v>157216</v>
      </c>
      <c r="H17" s="59">
        <v>7404</v>
      </c>
      <c r="I17" s="59">
        <v>81946</v>
      </c>
      <c r="J17" s="59">
        <v>9861</v>
      </c>
      <c r="K17" s="59">
        <v>14422</v>
      </c>
      <c r="L17" s="59">
        <v>145901</v>
      </c>
      <c r="M17" s="59">
        <v>19196</v>
      </c>
      <c r="N17" s="59">
        <v>16124</v>
      </c>
      <c r="O17" s="59">
        <v>27546</v>
      </c>
    </row>
    <row r="18" spans="1:15" ht="18.75" customHeight="1">
      <c r="A18" s="429">
        <v>8</v>
      </c>
      <c r="B18" s="59">
        <v>488414</v>
      </c>
      <c r="C18" s="59">
        <v>494759</v>
      </c>
      <c r="D18" s="59">
        <v>80469</v>
      </c>
      <c r="E18" s="59">
        <v>177338</v>
      </c>
      <c r="F18" s="59">
        <v>182256</v>
      </c>
      <c r="G18" s="59">
        <v>191347</v>
      </c>
      <c r="H18" s="59">
        <v>7395</v>
      </c>
      <c r="I18" s="59">
        <v>92726</v>
      </c>
      <c r="J18" s="59">
        <v>12281</v>
      </c>
      <c r="K18" s="59">
        <v>20938</v>
      </c>
      <c r="L18" s="59">
        <v>169078</v>
      </c>
      <c r="M18" s="59">
        <v>21740</v>
      </c>
      <c r="N18" s="59">
        <v>18049</v>
      </c>
      <c r="O18" s="59">
        <v>34972</v>
      </c>
    </row>
    <row r="19" spans="1:15" ht="18.75" customHeight="1">
      <c r="A19" s="429">
        <v>9</v>
      </c>
      <c r="B19" s="59">
        <v>391874</v>
      </c>
      <c r="C19" s="59">
        <v>411814</v>
      </c>
      <c r="D19" s="59">
        <v>69388</v>
      </c>
      <c r="E19" s="59">
        <v>157225</v>
      </c>
      <c r="F19" s="59">
        <v>148589</v>
      </c>
      <c r="G19" s="59">
        <v>145637</v>
      </c>
      <c r="H19" s="59">
        <v>7121</v>
      </c>
      <c r="I19" s="59">
        <v>76500</v>
      </c>
      <c r="J19" s="59">
        <v>9079</v>
      </c>
      <c r="K19" s="59">
        <v>10762</v>
      </c>
      <c r="L19" s="59">
        <v>131854</v>
      </c>
      <c r="M19" s="59">
        <v>18753</v>
      </c>
      <c r="N19" s="59">
        <v>14571</v>
      </c>
      <c r="O19" s="59">
        <v>26470</v>
      </c>
    </row>
    <row r="20" spans="1:15" ht="18.75" customHeight="1">
      <c r="A20" s="429">
        <v>10</v>
      </c>
      <c r="B20" s="59">
        <v>441625</v>
      </c>
      <c r="C20" s="59">
        <v>453979</v>
      </c>
      <c r="D20" s="59">
        <v>80111</v>
      </c>
      <c r="E20" s="59">
        <v>171734</v>
      </c>
      <c r="F20" s="59">
        <v>165390</v>
      </c>
      <c r="G20" s="59">
        <v>163437</v>
      </c>
      <c r="H20" s="59">
        <v>8147</v>
      </c>
      <c r="I20" s="59">
        <v>81263</v>
      </c>
      <c r="J20" s="59">
        <v>9454</v>
      </c>
      <c r="K20" s="59">
        <v>10226</v>
      </c>
      <c r="L20" s="59">
        <v>138082</v>
      </c>
      <c r="M20" s="59">
        <v>18930</v>
      </c>
      <c r="N20" s="59">
        <v>18077</v>
      </c>
      <c r="O20" s="59">
        <v>27332</v>
      </c>
    </row>
    <row r="21" spans="1:15" ht="18.75" customHeight="1">
      <c r="A21" s="429">
        <v>11</v>
      </c>
      <c r="B21" s="59">
        <v>463429</v>
      </c>
      <c r="C21" s="59">
        <v>476663</v>
      </c>
      <c r="D21" s="59">
        <v>78857</v>
      </c>
      <c r="E21" s="59">
        <v>177373</v>
      </c>
      <c r="F21" s="59">
        <v>178782</v>
      </c>
      <c r="G21" s="59">
        <v>177383</v>
      </c>
      <c r="H21" s="59">
        <v>8382</v>
      </c>
      <c r="I21" s="59">
        <v>85276</v>
      </c>
      <c r="J21" s="59">
        <v>10141</v>
      </c>
      <c r="K21" s="59">
        <v>10224</v>
      </c>
      <c r="L21" s="59">
        <v>144162</v>
      </c>
      <c r="M21" s="59">
        <v>19736</v>
      </c>
      <c r="N21" s="59">
        <v>15859</v>
      </c>
      <c r="O21" s="59">
        <v>28795</v>
      </c>
    </row>
    <row r="22" spans="1:15" ht="18.75" customHeight="1">
      <c r="A22" s="429">
        <v>12</v>
      </c>
      <c r="B22" s="59">
        <v>407854</v>
      </c>
      <c r="C22" s="59">
        <v>426212</v>
      </c>
      <c r="D22" s="59">
        <v>72635</v>
      </c>
      <c r="E22" s="59">
        <v>165481</v>
      </c>
      <c r="F22" s="59">
        <v>151360</v>
      </c>
      <c r="G22" s="59">
        <v>148563</v>
      </c>
      <c r="H22" s="59">
        <v>8681</v>
      </c>
      <c r="I22" s="59">
        <v>77244</v>
      </c>
      <c r="J22" s="59">
        <v>9542</v>
      </c>
      <c r="K22" s="59">
        <v>6985</v>
      </c>
      <c r="L22" s="59">
        <v>134002</v>
      </c>
      <c r="M22" s="59">
        <v>18931</v>
      </c>
      <c r="N22" s="59">
        <v>15562</v>
      </c>
      <c r="O22" s="59">
        <v>23833</v>
      </c>
    </row>
    <row r="23" spans="1:15" ht="18.75" customHeight="1">
      <c r="A23" s="458" t="s">
        <v>695</v>
      </c>
      <c r="B23" s="59">
        <v>340631</v>
      </c>
      <c r="C23" s="59">
        <v>353304</v>
      </c>
      <c r="D23" s="59">
        <v>62122</v>
      </c>
      <c r="E23" s="59">
        <v>141267</v>
      </c>
      <c r="F23" s="59">
        <v>125461</v>
      </c>
      <c r="G23" s="59">
        <v>109545</v>
      </c>
      <c r="H23" s="59">
        <v>7019</v>
      </c>
      <c r="I23" s="59">
        <v>68175</v>
      </c>
      <c r="J23" s="59">
        <v>8014</v>
      </c>
      <c r="K23" s="59">
        <v>5315</v>
      </c>
      <c r="L23" s="59">
        <v>118958</v>
      </c>
      <c r="M23" s="59">
        <v>16069</v>
      </c>
      <c r="N23" s="59">
        <v>20991</v>
      </c>
      <c r="O23" s="59">
        <v>22387</v>
      </c>
    </row>
    <row r="24" spans="1:15" ht="18.75" customHeight="1">
      <c r="A24" s="87" t="s">
        <v>214</v>
      </c>
      <c r="B24" s="51"/>
      <c r="C24" s="51"/>
      <c r="D24" s="51"/>
      <c r="E24" s="51"/>
      <c r="F24" s="51"/>
      <c r="G24" s="51"/>
      <c r="H24" s="51"/>
      <c r="I24" s="51"/>
      <c r="J24" s="51"/>
      <c r="K24" s="51"/>
      <c r="L24" s="51"/>
      <c r="M24" s="51"/>
      <c r="N24" s="51"/>
      <c r="O24" s="51"/>
    </row>
    <row r="25" spans="1:15" ht="18.75" customHeight="1">
      <c r="A25" s="17" t="s">
        <v>215</v>
      </c>
      <c r="B25" s="16"/>
      <c r="C25" s="16"/>
      <c r="D25" s="16"/>
      <c r="E25" s="16"/>
      <c r="F25" s="16"/>
      <c r="G25" s="16"/>
      <c r="H25" s="16"/>
      <c r="I25" s="16"/>
      <c r="J25" s="16"/>
      <c r="K25" s="16"/>
      <c r="L25" s="16"/>
      <c r="M25" s="16"/>
      <c r="N25" s="16"/>
      <c r="O25" s="16"/>
    </row>
    <row r="26" spans="1:15">
      <c r="B26" s="9"/>
      <c r="C26" s="9"/>
      <c r="D26" s="9"/>
      <c r="E26" s="9"/>
      <c r="F26" s="9"/>
      <c r="G26" s="9"/>
      <c r="H26" s="9"/>
      <c r="I26" s="9"/>
      <c r="J26" s="9"/>
      <c r="K26" s="9"/>
      <c r="L26" s="9"/>
      <c r="M26" s="9"/>
      <c r="N26" s="9"/>
      <c r="O26" s="9"/>
    </row>
    <row r="27" spans="1:15">
      <c r="B27" s="9"/>
      <c r="C27" s="9"/>
      <c r="D27" s="9"/>
      <c r="E27" s="9"/>
      <c r="F27" s="9"/>
      <c r="G27" s="9"/>
      <c r="H27" s="9"/>
      <c r="I27" s="9"/>
      <c r="J27" s="9"/>
      <c r="K27" s="9"/>
      <c r="L27" s="9"/>
      <c r="M27" s="9"/>
      <c r="N27" s="9"/>
      <c r="O27" s="9"/>
    </row>
    <row r="29" spans="1:15">
      <c r="B29" s="31"/>
    </row>
    <row r="30" spans="1:15">
      <c r="B30" s="9"/>
      <c r="C30" s="9"/>
      <c r="D30" s="9"/>
      <c r="E30" s="9"/>
      <c r="F30" s="9"/>
      <c r="G30" s="9"/>
      <c r="H30" s="9"/>
      <c r="I30" s="9"/>
      <c r="J30" s="9"/>
      <c r="K30" s="9"/>
      <c r="L30" s="9"/>
      <c r="M30" s="9"/>
      <c r="N30" s="9"/>
      <c r="O30" s="9"/>
    </row>
    <row r="31" spans="1:15">
      <c r="B31" s="31"/>
    </row>
    <row r="32" spans="1:15">
      <c r="B32" s="31"/>
    </row>
    <row r="33" spans="2:2">
      <c r="B33" s="31"/>
    </row>
    <row r="34" spans="2:2">
      <c r="B34" s="31"/>
    </row>
    <row r="35" spans="2:2">
      <c r="B35" s="31"/>
    </row>
    <row r="36" spans="2:2">
      <c r="B36" s="31"/>
    </row>
    <row r="37" spans="2:2">
      <c r="B37" s="31"/>
    </row>
    <row r="38" spans="2:2">
      <c r="B38" s="31"/>
    </row>
    <row r="39" spans="2:2">
      <c r="B39" s="31"/>
    </row>
    <row r="40" spans="2:2">
      <c r="B40" s="31"/>
    </row>
    <row r="41" spans="2:2">
      <c r="B41" s="31"/>
    </row>
    <row r="42" spans="2:2">
      <c r="B42" s="31"/>
    </row>
  </sheetData>
  <mergeCells count="1">
    <mergeCell ref="A1:O1"/>
  </mergeCells>
  <phoneticPr fontId="3"/>
  <pageMargins left="0.70866141732283472" right="0.70866141732283472"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N42"/>
  <sheetViews>
    <sheetView view="pageBreakPreview" zoomScaleNormal="100" zoomScaleSheetLayoutView="100" workbookViewId="0">
      <selection sqref="A1:M1"/>
    </sheetView>
  </sheetViews>
  <sheetFormatPr defaultRowHeight="13"/>
  <cols>
    <col min="1" max="1" width="14.08984375" style="459" customWidth="1"/>
    <col min="2" max="4" width="10.36328125" style="459" customWidth="1"/>
    <col min="5" max="5" width="7.81640625" style="459" customWidth="1"/>
    <col min="6" max="7" width="8.6328125" style="307" customWidth="1"/>
    <col min="8" max="13" width="8.6328125" style="459" customWidth="1"/>
  </cols>
  <sheetData>
    <row r="1" spans="1:13" ht="16.5">
      <c r="A1" s="1049" t="s">
        <v>711</v>
      </c>
      <c r="B1" s="1126"/>
      <c r="C1" s="1126"/>
      <c r="D1" s="1126"/>
      <c r="E1" s="1126"/>
      <c r="F1" s="1126"/>
      <c r="G1" s="1126"/>
      <c r="H1" s="1126"/>
      <c r="I1" s="1126"/>
      <c r="J1" s="1126"/>
      <c r="K1" s="1126"/>
      <c r="L1" s="1126"/>
      <c r="M1" s="1126"/>
    </row>
    <row r="2" spans="1:13" ht="17" thickBot="1">
      <c r="A2" s="89"/>
      <c r="B2" s="460"/>
      <c r="C2" s="460"/>
      <c r="D2" s="460"/>
      <c r="E2" s="460"/>
      <c r="F2" s="460"/>
      <c r="G2" s="460"/>
      <c r="H2" s="460"/>
      <c r="I2" s="460"/>
      <c r="J2" s="460"/>
      <c r="K2" s="460"/>
      <c r="L2" s="460"/>
      <c r="M2" s="122" t="s">
        <v>216</v>
      </c>
    </row>
    <row r="3" spans="1:13" ht="16.5" customHeight="1" thickTop="1">
      <c r="A3" s="1127" t="s">
        <v>217</v>
      </c>
      <c r="B3" s="1129" t="s">
        <v>218</v>
      </c>
      <c r="C3" s="1130"/>
      <c r="D3" s="1130"/>
      <c r="E3" s="1131"/>
      <c r="F3" s="1129" t="s">
        <v>219</v>
      </c>
      <c r="G3" s="1130"/>
      <c r="H3" s="1130"/>
      <c r="I3" s="1131"/>
      <c r="J3" s="1129" t="s">
        <v>220</v>
      </c>
      <c r="K3" s="1130"/>
      <c r="L3" s="1130"/>
      <c r="M3" s="1130"/>
    </row>
    <row r="4" spans="1:13" ht="16.5" customHeight="1">
      <c r="A4" s="1128"/>
      <c r="B4" s="461" t="s">
        <v>221</v>
      </c>
      <c r="C4" s="461" t="s">
        <v>222</v>
      </c>
      <c r="D4" s="461" t="s">
        <v>121</v>
      </c>
      <c r="E4" s="461" t="s">
        <v>223</v>
      </c>
      <c r="F4" s="461" t="s">
        <v>221</v>
      </c>
      <c r="G4" s="461" t="s">
        <v>222</v>
      </c>
      <c r="H4" s="461" t="s">
        <v>121</v>
      </c>
      <c r="I4" s="461" t="s">
        <v>223</v>
      </c>
      <c r="J4" s="461" t="s">
        <v>221</v>
      </c>
      <c r="K4" s="461" t="s">
        <v>222</v>
      </c>
      <c r="L4" s="461" t="s">
        <v>121</v>
      </c>
      <c r="M4" s="461" t="s">
        <v>223</v>
      </c>
    </row>
    <row r="5" spans="1:13" ht="16.5" customHeight="1">
      <c r="A5" s="391"/>
      <c r="B5" s="32"/>
      <c r="C5" s="179"/>
      <c r="D5" s="179"/>
      <c r="E5" s="179"/>
      <c r="F5" s="179"/>
      <c r="G5" s="179"/>
      <c r="H5" s="179"/>
      <c r="I5" s="179"/>
      <c r="J5" s="179"/>
      <c r="K5" s="179"/>
      <c r="L5" s="179"/>
      <c r="M5" s="179"/>
    </row>
    <row r="6" spans="1:13" ht="16.5" customHeight="1">
      <c r="A6" s="86" t="s">
        <v>696</v>
      </c>
      <c r="B6" s="462">
        <v>216815</v>
      </c>
      <c r="C6" s="60">
        <v>215445</v>
      </c>
      <c r="D6" s="60">
        <v>432260</v>
      </c>
      <c r="E6" s="300">
        <v>45.4</v>
      </c>
      <c r="F6" s="60">
        <v>16081</v>
      </c>
      <c r="G6" s="60">
        <v>16213</v>
      </c>
      <c r="H6" s="60">
        <v>32294</v>
      </c>
      <c r="I6" s="300">
        <v>37.4</v>
      </c>
      <c r="J6" s="341">
        <v>17284</v>
      </c>
      <c r="K6" s="341">
        <v>19315</v>
      </c>
      <c r="L6" s="341">
        <v>36599</v>
      </c>
      <c r="M6" s="430">
        <v>28.4</v>
      </c>
    </row>
    <row r="7" spans="1:13" ht="16.5" customHeight="1">
      <c r="A7" s="86">
        <v>4</v>
      </c>
      <c r="B7" s="462">
        <v>410817</v>
      </c>
      <c r="C7" s="60">
        <v>412566</v>
      </c>
      <c r="D7" s="60">
        <v>823383</v>
      </c>
      <c r="E7" s="300">
        <v>62</v>
      </c>
      <c r="F7" s="60">
        <v>27334</v>
      </c>
      <c r="G7" s="60">
        <v>27408</v>
      </c>
      <c r="H7" s="60">
        <v>54742</v>
      </c>
      <c r="I7" s="300">
        <v>59.2</v>
      </c>
      <c r="J7" s="341">
        <v>52764</v>
      </c>
      <c r="K7" s="341">
        <v>53310</v>
      </c>
      <c r="L7" s="341">
        <v>106074</v>
      </c>
      <c r="M7" s="430">
        <v>46.1</v>
      </c>
    </row>
    <row r="8" spans="1:13" ht="16.5" customHeight="1">
      <c r="A8" s="86">
        <v>5</v>
      </c>
      <c r="B8" s="462">
        <v>497094</v>
      </c>
      <c r="C8" s="60">
        <v>502504</v>
      </c>
      <c r="D8" s="60">
        <v>999598</v>
      </c>
      <c r="E8" s="300">
        <v>76.3</v>
      </c>
      <c r="F8" s="60">
        <v>31631</v>
      </c>
      <c r="G8" s="60">
        <v>32967</v>
      </c>
      <c r="H8" s="60">
        <v>64598</v>
      </c>
      <c r="I8" s="300">
        <v>69.5</v>
      </c>
      <c r="J8" s="341">
        <v>64438</v>
      </c>
      <c r="K8" s="341">
        <v>66446</v>
      </c>
      <c r="L8" s="341">
        <v>130884</v>
      </c>
      <c r="M8" s="430">
        <v>54.7</v>
      </c>
    </row>
    <row r="9" spans="1:13" ht="16.5" customHeight="1">
      <c r="A9" s="86">
        <v>6</v>
      </c>
      <c r="B9" s="462">
        <v>522970</v>
      </c>
      <c r="C9" s="60">
        <v>525981</v>
      </c>
      <c r="D9" s="60">
        <v>1048951</v>
      </c>
      <c r="E9" s="300">
        <v>74.900000000000006</v>
      </c>
      <c r="F9" s="60">
        <v>33350</v>
      </c>
      <c r="G9" s="60">
        <v>34551</v>
      </c>
      <c r="H9" s="60">
        <v>67901</v>
      </c>
      <c r="I9" s="300">
        <v>72.5</v>
      </c>
      <c r="J9" s="341">
        <v>68328</v>
      </c>
      <c r="K9" s="341">
        <v>68082</v>
      </c>
      <c r="L9" s="341">
        <v>136410</v>
      </c>
      <c r="M9" s="430">
        <v>62.2</v>
      </c>
    </row>
    <row r="10" spans="1:13" ht="16.5" customHeight="1">
      <c r="A10" s="86">
        <v>7</v>
      </c>
      <c r="B10" s="462">
        <v>565287</v>
      </c>
      <c r="C10" s="60">
        <v>570589</v>
      </c>
      <c r="D10" s="60">
        <v>1135876</v>
      </c>
      <c r="E10" s="300">
        <v>78.099999999999994</v>
      </c>
      <c r="F10" s="60">
        <v>34294</v>
      </c>
      <c r="G10" s="60">
        <v>35222</v>
      </c>
      <c r="H10" s="60">
        <v>69516</v>
      </c>
      <c r="I10" s="300">
        <v>75</v>
      </c>
      <c r="J10" s="341">
        <v>73785</v>
      </c>
      <c r="K10" s="341">
        <v>74467</v>
      </c>
      <c r="L10" s="341">
        <v>148252</v>
      </c>
      <c r="M10" s="430">
        <v>65.3</v>
      </c>
    </row>
    <row r="11" spans="1:13" ht="16.5" customHeight="1">
      <c r="A11" s="33"/>
      <c r="B11" s="462"/>
      <c r="C11" s="60"/>
      <c r="D11" s="60"/>
      <c r="E11" s="289"/>
      <c r="F11" s="60"/>
      <c r="G11" s="60"/>
      <c r="H11" s="60"/>
      <c r="I11" s="34"/>
      <c r="J11" s="341"/>
      <c r="K11" s="341"/>
      <c r="L11" s="341"/>
      <c r="M11" s="430"/>
    </row>
    <row r="12" spans="1:13" ht="16.5" customHeight="1">
      <c r="A12" s="86" t="s">
        <v>694</v>
      </c>
      <c r="B12" s="463">
        <v>48657</v>
      </c>
      <c r="C12" s="341">
        <v>49549</v>
      </c>
      <c r="D12" s="341">
        <v>98206</v>
      </c>
      <c r="E12" s="464">
        <v>80.599999999999994</v>
      </c>
      <c r="F12" s="341">
        <v>2779</v>
      </c>
      <c r="G12" s="341">
        <v>2690</v>
      </c>
      <c r="H12" s="341">
        <v>5469</v>
      </c>
      <c r="I12" s="300">
        <v>72.599999999999994</v>
      </c>
      <c r="J12" s="285">
        <v>6163</v>
      </c>
      <c r="K12" s="285">
        <v>6079</v>
      </c>
      <c r="L12" s="285">
        <v>12242</v>
      </c>
      <c r="M12" s="290">
        <v>64.2</v>
      </c>
    </row>
    <row r="13" spans="1:13" ht="16.5" customHeight="1">
      <c r="A13" s="86">
        <v>4</v>
      </c>
      <c r="B13" s="463">
        <v>40350</v>
      </c>
      <c r="C13" s="341">
        <v>40992</v>
      </c>
      <c r="D13" s="341">
        <v>81342</v>
      </c>
      <c r="E13" s="464">
        <v>70.099999999999994</v>
      </c>
      <c r="F13" s="341">
        <v>2444</v>
      </c>
      <c r="G13" s="341">
        <v>2651</v>
      </c>
      <c r="H13" s="341">
        <v>5095</v>
      </c>
      <c r="I13" s="300">
        <v>69.900000000000006</v>
      </c>
      <c r="J13" s="285">
        <v>4745</v>
      </c>
      <c r="K13" s="285">
        <v>4857</v>
      </c>
      <c r="L13" s="285">
        <v>9602</v>
      </c>
      <c r="M13" s="290">
        <v>51.3</v>
      </c>
    </row>
    <row r="14" spans="1:13" ht="16.5" customHeight="1">
      <c r="A14" s="86">
        <v>5</v>
      </c>
      <c r="B14" s="463">
        <v>47999</v>
      </c>
      <c r="C14" s="341">
        <v>46749</v>
      </c>
      <c r="D14" s="341">
        <v>94748</v>
      </c>
      <c r="E14" s="464">
        <v>77.400000000000006</v>
      </c>
      <c r="F14" s="341">
        <v>2965</v>
      </c>
      <c r="G14" s="341">
        <v>2952</v>
      </c>
      <c r="H14" s="341">
        <v>5917</v>
      </c>
      <c r="I14" s="300">
        <v>80.599999999999994</v>
      </c>
      <c r="J14" s="285">
        <v>5964</v>
      </c>
      <c r="K14" s="285">
        <v>5667</v>
      </c>
      <c r="L14" s="285">
        <v>11631</v>
      </c>
      <c r="M14" s="290">
        <v>60.2</v>
      </c>
    </row>
    <row r="15" spans="1:13" ht="16.5" customHeight="1">
      <c r="A15" s="86">
        <v>6</v>
      </c>
      <c r="B15" s="463">
        <v>44640</v>
      </c>
      <c r="C15" s="341">
        <v>44410</v>
      </c>
      <c r="D15" s="341">
        <v>89050</v>
      </c>
      <c r="E15" s="464">
        <v>75</v>
      </c>
      <c r="F15" s="341">
        <v>2825</v>
      </c>
      <c r="G15" s="341">
        <v>2889</v>
      </c>
      <c r="H15" s="341">
        <v>5714</v>
      </c>
      <c r="I15" s="300">
        <v>77.400000000000006</v>
      </c>
      <c r="J15" s="285">
        <v>4861</v>
      </c>
      <c r="K15" s="285">
        <v>5141</v>
      </c>
      <c r="L15" s="285">
        <v>10002</v>
      </c>
      <c r="M15" s="290">
        <v>56.8</v>
      </c>
    </row>
    <row r="16" spans="1:13" ht="16.5" customHeight="1">
      <c r="A16" s="86">
        <v>7</v>
      </c>
      <c r="B16" s="463">
        <v>41965</v>
      </c>
      <c r="C16" s="341">
        <v>44507</v>
      </c>
      <c r="D16" s="341">
        <v>86472</v>
      </c>
      <c r="E16" s="464">
        <v>73.400000000000006</v>
      </c>
      <c r="F16" s="341">
        <v>2962</v>
      </c>
      <c r="G16" s="341">
        <v>3237</v>
      </c>
      <c r="H16" s="341">
        <v>6199</v>
      </c>
      <c r="I16" s="300">
        <v>80.400000000000006</v>
      </c>
      <c r="J16" s="285">
        <v>4994</v>
      </c>
      <c r="K16" s="285">
        <v>5571</v>
      </c>
      <c r="L16" s="285">
        <v>10565</v>
      </c>
      <c r="M16" s="290">
        <v>57.2</v>
      </c>
    </row>
    <row r="17" spans="1:14" ht="16.5" customHeight="1">
      <c r="A17" s="86">
        <v>8</v>
      </c>
      <c r="B17" s="463">
        <v>51972</v>
      </c>
      <c r="C17" s="341">
        <v>50427</v>
      </c>
      <c r="D17" s="341">
        <v>102399</v>
      </c>
      <c r="E17" s="464">
        <v>84.9</v>
      </c>
      <c r="F17" s="341">
        <v>4690</v>
      </c>
      <c r="G17" s="341">
        <v>4734</v>
      </c>
      <c r="H17" s="341">
        <v>9424</v>
      </c>
      <c r="I17" s="300">
        <v>72.099999999999994</v>
      </c>
      <c r="J17" s="285">
        <v>8007</v>
      </c>
      <c r="K17" s="285">
        <v>7940</v>
      </c>
      <c r="L17" s="285">
        <v>15947</v>
      </c>
      <c r="M17" s="290">
        <v>81.5</v>
      </c>
    </row>
    <row r="18" spans="1:14" ht="16.5" customHeight="1">
      <c r="A18" s="86">
        <v>9</v>
      </c>
      <c r="B18" s="463">
        <v>46481</v>
      </c>
      <c r="C18" s="341">
        <v>47275</v>
      </c>
      <c r="D18" s="341">
        <v>93756</v>
      </c>
      <c r="E18" s="464">
        <v>78.5</v>
      </c>
      <c r="F18" s="341">
        <v>2824</v>
      </c>
      <c r="G18" s="341">
        <v>3039</v>
      </c>
      <c r="H18" s="341">
        <v>5863</v>
      </c>
      <c r="I18" s="300">
        <v>81.8</v>
      </c>
      <c r="J18" s="285">
        <v>6483</v>
      </c>
      <c r="K18" s="285">
        <v>6610</v>
      </c>
      <c r="L18" s="285">
        <v>13093</v>
      </c>
      <c r="M18" s="290">
        <v>72.599999999999994</v>
      </c>
    </row>
    <row r="19" spans="1:14" ht="16.5" customHeight="1">
      <c r="A19" s="86">
        <v>10</v>
      </c>
      <c r="B19" s="463">
        <v>55054</v>
      </c>
      <c r="C19" s="341">
        <v>55908</v>
      </c>
      <c r="D19" s="341">
        <v>110962</v>
      </c>
      <c r="E19" s="464">
        <v>85.4</v>
      </c>
      <c r="F19" s="341">
        <v>3070</v>
      </c>
      <c r="G19" s="341">
        <v>3194</v>
      </c>
      <c r="H19" s="341">
        <v>6264</v>
      </c>
      <c r="I19" s="300">
        <v>84.6</v>
      </c>
      <c r="J19" s="285">
        <v>6914</v>
      </c>
      <c r="K19" s="285">
        <v>6863</v>
      </c>
      <c r="L19" s="285">
        <v>13777</v>
      </c>
      <c r="M19" s="290">
        <v>71</v>
      </c>
    </row>
    <row r="20" spans="1:14" ht="16.5" customHeight="1">
      <c r="A20" s="86">
        <v>11</v>
      </c>
      <c r="B20" s="463">
        <v>55279</v>
      </c>
      <c r="C20" s="341">
        <v>56868</v>
      </c>
      <c r="D20" s="341">
        <v>112147</v>
      </c>
      <c r="E20" s="464">
        <v>87.8</v>
      </c>
      <c r="F20" s="341">
        <v>2870</v>
      </c>
      <c r="G20" s="341">
        <v>2947</v>
      </c>
      <c r="H20" s="341">
        <v>5817</v>
      </c>
      <c r="I20" s="300">
        <v>78.2</v>
      </c>
      <c r="J20" s="285">
        <v>6989</v>
      </c>
      <c r="K20" s="285">
        <v>6887</v>
      </c>
      <c r="L20" s="285">
        <v>13876</v>
      </c>
      <c r="M20" s="290">
        <v>73.5</v>
      </c>
    </row>
    <row r="21" spans="1:14" ht="16.5" customHeight="1">
      <c r="A21" s="86">
        <v>12</v>
      </c>
      <c r="B21" s="463">
        <v>46633</v>
      </c>
      <c r="C21" s="341">
        <v>49288</v>
      </c>
      <c r="D21" s="341">
        <v>95921</v>
      </c>
      <c r="E21" s="464">
        <v>75.400000000000006</v>
      </c>
      <c r="F21" s="341">
        <v>2494</v>
      </c>
      <c r="G21" s="341">
        <v>2513</v>
      </c>
      <c r="H21" s="341">
        <v>5007</v>
      </c>
      <c r="I21" s="300">
        <v>67.099999999999994</v>
      </c>
      <c r="J21" s="285">
        <v>6560</v>
      </c>
      <c r="K21" s="285">
        <v>7260</v>
      </c>
      <c r="L21" s="285">
        <v>13820</v>
      </c>
      <c r="M21" s="290">
        <v>69</v>
      </c>
    </row>
    <row r="22" spans="1:14" ht="16.5" customHeight="1">
      <c r="A22" s="86" t="s">
        <v>695</v>
      </c>
      <c r="B22" s="463">
        <v>40735</v>
      </c>
      <c r="C22" s="341">
        <v>37048</v>
      </c>
      <c r="D22" s="341">
        <v>77783</v>
      </c>
      <c r="E22" s="464">
        <v>63.9</v>
      </c>
      <c r="F22" s="341">
        <v>2065</v>
      </c>
      <c r="G22" s="341">
        <v>1961</v>
      </c>
      <c r="H22" s="341">
        <v>4026</v>
      </c>
      <c r="I22" s="300">
        <v>60.1</v>
      </c>
      <c r="J22" s="285">
        <v>5728</v>
      </c>
      <c r="K22" s="285">
        <v>4947</v>
      </c>
      <c r="L22" s="285">
        <v>10675</v>
      </c>
      <c r="M22" s="290">
        <v>53.7</v>
      </c>
    </row>
    <row r="23" spans="1:14" ht="16.5" customHeight="1">
      <c r="A23" s="86">
        <v>2</v>
      </c>
      <c r="B23" s="463">
        <v>40043</v>
      </c>
      <c r="C23" s="341">
        <v>41595</v>
      </c>
      <c r="D23" s="341">
        <v>81638</v>
      </c>
      <c r="E23" s="464">
        <v>76.599999999999994</v>
      </c>
      <c r="F23" s="341">
        <v>2309</v>
      </c>
      <c r="G23" s="341">
        <v>2378</v>
      </c>
      <c r="H23" s="341">
        <v>4687</v>
      </c>
      <c r="I23" s="300">
        <v>74.5</v>
      </c>
      <c r="J23" s="285">
        <v>5256</v>
      </c>
      <c r="K23" s="285">
        <v>5410</v>
      </c>
      <c r="L23" s="285">
        <v>10666</v>
      </c>
      <c r="M23" s="290">
        <v>62.1</v>
      </c>
    </row>
    <row r="24" spans="1:14" ht="16.5" customHeight="1">
      <c r="A24" s="86">
        <v>3</v>
      </c>
      <c r="B24" s="463">
        <v>54136</v>
      </c>
      <c r="C24" s="341">
        <v>55522</v>
      </c>
      <c r="D24" s="341">
        <v>109658</v>
      </c>
      <c r="E24" s="464">
        <v>86.7</v>
      </c>
      <c r="F24" s="341">
        <v>2776</v>
      </c>
      <c r="G24" s="341">
        <v>2727</v>
      </c>
      <c r="H24" s="341">
        <v>5503</v>
      </c>
      <c r="I24" s="300">
        <v>74.400000000000006</v>
      </c>
      <c r="J24" s="285">
        <v>7284</v>
      </c>
      <c r="K24" s="285">
        <v>7314</v>
      </c>
      <c r="L24" s="285">
        <v>14598</v>
      </c>
      <c r="M24" s="290">
        <v>72.7</v>
      </c>
    </row>
    <row r="25" spans="1:14" ht="16.5" customHeight="1">
      <c r="A25" s="44" t="s">
        <v>834</v>
      </c>
      <c r="B25" s="463"/>
      <c r="C25" s="341"/>
      <c r="D25" s="341"/>
      <c r="E25" s="464"/>
      <c r="F25" s="341"/>
      <c r="G25" s="341"/>
      <c r="H25" s="341"/>
      <c r="I25" s="16"/>
      <c r="J25" s="36"/>
      <c r="K25" s="36"/>
      <c r="L25" s="36"/>
      <c r="M25" s="465"/>
    </row>
    <row r="26" spans="1:14" ht="16.5" customHeight="1">
      <c r="A26" s="84" t="s">
        <v>835</v>
      </c>
      <c r="B26" s="463">
        <v>33353</v>
      </c>
      <c r="C26" s="341">
        <v>34402</v>
      </c>
      <c r="D26" s="341">
        <v>67755</v>
      </c>
      <c r="E26" s="464">
        <v>87.9</v>
      </c>
      <c r="F26" s="466" t="s">
        <v>154</v>
      </c>
      <c r="G26" s="466" t="s">
        <v>154</v>
      </c>
      <c r="H26" s="466" t="s">
        <v>154</v>
      </c>
      <c r="I26" s="466" t="s">
        <v>154</v>
      </c>
      <c r="J26" s="285">
        <v>7284</v>
      </c>
      <c r="K26" s="285">
        <v>7314</v>
      </c>
      <c r="L26" s="285">
        <v>14598</v>
      </c>
      <c r="M26" s="290">
        <v>72.7</v>
      </c>
    </row>
    <row r="27" spans="1:14" ht="16.5" customHeight="1">
      <c r="A27" s="84" t="s">
        <v>836</v>
      </c>
      <c r="B27" s="467">
        <v>9434</v>
      </c>
      <c r="C27" s="285">
        <v>9391</v>
      </c>
      <c r="D27" s="285">
        <v>18825</v>
      </c>
      <c r="E27" s="468">
        <v>89.4</v>
      </c>
      <c r="F27" s="341">
        <v>1743</v>
      </c>
      <c r="G27" s="341">
        <v>1622</v>
      </c>
      <c r="H27" s="341">
        <v>3365</v>
      </c>
      <c r="I27" s="300">
        <v>71.400000000000006</v>
      </c>
      <c r="J27" s="466" t="s">
        <v>154</v>
      </c>
      <c r="K27" s="466" t="s">
        <v>154</v>
      </c>
      <c r="L27" s="466" t="s">
        <v>154</v>
      </c>
      <c r="M27" s="466" t="s">
        <v>154</v>
      </c>
    </row>
    <row r="28" spans="1:14" ht="16.5" customHeight="1">
      <c r="A28" s="84" t="s">
        <v>837</v>
      </c>
      <c r="B28" s="463">
        <v>2419</v>
      </c>
      <c r="C28" s="285">
        <v>2350</v>
      </c>
      <c r="D28" s="341">
        <v>4769</v>
      </c>
      <c r="E28" s="464">
        <v>87.2</v>
      </c>
      <c r="F28" s="466" t="s">
        <v>154</v>
      </c>
      <c r="G28" s="466" t="s">
        <v>154</v>
      </c>
      <c r="H28" s="466" t="s">
        <v>154</v>
      </c>
      <c r="I28" s="466" t="s">
        <v>154</v>
      </c>
      <c r="J28" s="466" t="s">
        <v>154</v>
      </c>
      <c r="K28" s="466" t="s">
        <v>154</v>
      </c>
      <c r="L28" s="466" t="s">
        <v>154</v>
      </c>
      <c r="M28" s="466" t="s">
        <v>154</v>
      </c>
    </row>
    <row r="29" spans="1:14" ht="16.5" customHeight="1">
      <c r="A29" s="84" t="s">
        <v>838</v>
      </c>
      <c r="B29" s="469" t="s">
        <v>154</v>
      </c>
      <c r="C29" s="466" t="s">
        <v>154</v>
      </c>
      <c r="D29" s="466" t="s">
        <v>154</v>
      </c>
      <c r="E29" s="470" t="s">
        <v>154</v>
      </c>
      <c r="F29" s="285">
        <v>1033</v>
      </c>
      <c r="G29" s="285">
        <v>1105</v>
      </c>
      <c r="H29" s="285">
        <v>2138</v>
      </c>
      <c r="I29" s="282">
        <v>79.5</v>
      </c>
      <c r="J29" s="466" t="s">
        <v>154</v>
      </c>
      <c r="K29" s="466" t="s">
        <v>154</v>
      </c>
      <c r="L29" s="466" t="s">
        <v>154</v>
      </c>
      <c r="M29" s="466" t="s">
        <v>154</v>
      </c>
      <c r="N29" s="341"/>
    </row>
    <row r="30" spans="1:14" ht="16.5" customHeight="1">
      <c r="A30" s="84" t="s">
        <v>839</v>
      </c>
      <c r="B30" s="463">
        <v>1105</v>
      </c>
      <c r="C30" s="341">
        <v>1033</v>
      </c>
      <c r="D30" s="341">
        <v>2138</v>
      </c>
      <c r="E30" s="464">
        <v>79.5</v>
      </c>
      <c r="F30" s="466" t="s">
        <v>840</v>
      </c>
      <c r="G30" s="466" t="s">
        <v>154</v>
      </c>
      <c r="H30" s="466" t="s">
        <v>154</v>
      </c>
      <c r="I30" s="466" t="s">
        <v>154</v>
      </c>
      <c r="J30" s="466" t="s">
        <v>154</v>
      </c>
      <c r="K30" s="466" t="s">
        <v>154</v>
      </c>
      <c r="L30" s="466" t="s">
        <v>154</v>
      </c>
      <c r="M30" s="466" t="s">
        <v>154</v>
      </c>
    </row>
    <row r="31" spans="1:14" ht="16.5" customHeight="1">
      <c r="A31" s="84" t="s">
        <v>841</v>
      </c>
      <c r="B31" s="467">
        <v>4389</v>
      </c>
      <c r="C31" s="285">
        <v>4462</v>
      </c>
      <c r="D31" s="285">
        <v>8851</v>
      </c>
      <c r="E31" s="470">
        <v>79.5</v>
      </c>
      <c r="F31" s="466" t="s">
        <v>154</v>
      </c>
      <c r="G31" s="466" t="s">
        <v>154</v>
      </c>
      <c r="H31" s="466" t="s">
        <v>154</v>
      </c>
      <c r="I31" s="466" t="s">
        <v>154</v>
      </c>
      <c r="J31" s="466" t="s">
        <v>154</v>
      </c>
      <c r="K31" s="466" t="s">
        <v>154</v>
      </c>
      <c r="L31" s="466" t="s">
        <v>154</v>
      </c>
      <c r="M31" s="466" t="s">
        <v>154</v>
      </c>
    </row>
    <row r="32" spans="1:14" ht="16.5" customHeight="1">
      <c r="A32" s="84" t="s">
        <v>842</v>
      </c>
      <c r="B32" s="469">
        <v>1544</v>
      </c>
      <c r="C32" s="466">
        <v>1853</v>
      </c>
      <c r="D32" s="466">
        <v>3397</v>
      </c>
      <c r="E32" s="470">
        <v>79.099999999999994</v>
      </c>
      <c r="F32" s="466" t="s">
        <v>154</v>
      </c>
      <c r="G32" s="466" t="s">
        <v>154</v>
      </c>
      <c r="H32" s="466" t="s">
        <v>154</v>
      </c>
      <c r="I32" s="466" t="s">
        <v>154</v>
      </c>
      <c r="J32" s="466" t="s">
        <v>154</v>
      </c>
      <c r="K32" s="466" t="s">
        <v>154</v>
      </c>
      <c r="L32" s="466" t="s">
        <v>154</v>
      </c>
      <c r="M32" s="466" t="s">
        <v>154</v>
      </c>
    </row>
    <row r="33" spans="1:13" ht="16.5" customHeight="1">
      <c r="A33" s="84" t="s">
        <v>843</v>
      </c>
      <c r="B33" s="467">
        <v>1892</v>
      </c>
      <c r="C33" s="285">
        <v>2031</v>
      </c>
      <c r="D33" s="285">
        <v>3923</v>
      </c>
      <c r="E33" s="470">
        <v>83.4</v>
      </c>
      <c r="F33" s="466" t="s">
        <v>154</v>
      </c>
      <c r="G33" s="466" t="s">
        <v>154</v>
      </c>
      <c r="H33" s="466" t="s">
        <v>154</v>
      </c>
      <c r="I33" s="466" t="s">
        <v>154</v>
      </c>
      <c r="J33" s="466" t="s">
        <v>154</v>
      </c>
      <c r="K33" s="466" t="s">
        <v>154</v>
      </c>
      <c r="L33" s="466" t="s">
        <v>154</v>
      </c>
      <c r="M33" s="466" t="s">
        <v>154</v>
      </c>
    </row>
    <row r="34" spans="1:13" ht="16.5" customHeight="1">
      <c r="A34" s="84" t="s">
        <v>844</v>
      </c>
      <c r="B34" s="471" t="s">
        <v>154</v>
      </c>
      <c r="C34" s="466" t="s">
        <v>154</v>
      </c>
      <c r="D34" s="466" t="s">
        <v>154</v>
      </c>
      <c r="E34" s="472" t="s">
        <v>154</v>
      </c>
      <c r="F34" s="466" t="s">
        <v>154</v>
      </c>
      <c r="G34" s="466" t="s">
        <v>154</v>
      </c>
      <c r="H34" s="466" t="s">
        <v>154</v>
      </c>
      <c r="I34" s="466" t="s">
        <v>154</v>
      </c>
      <c r="J34" s="466" t="s">
        <v>154</v>
      </c>
      <c r="K34" s="466" t="s">
        <v>154</v>
      </c>
      <c r="L34" s="466" t="s">
        <v>154</v>
      </c>
      <c r="M34" s="466" t="s">
        <v>154</v>
      </c>
    </row>
    <row r="35" spans="1:13" ht="16.5" customHeight="1">
      <c r="A35" s="391" t="s">
        <v>224</v>
      </c>
      <c r="B35" s="179"/>
      <c r="C35" s="179"/>
      <c r="D35" s="179"/>
      <c r="E35" s="189"/>
      <c r="F35" s="179"/>
      <c r="G35" s="179"/>
      <c r="H35" s="179"/>
      <c r="I35" s="189"/>
      <c r="J35" s="179"/>
      <c r="K35" s="179"/>
      <c r="L35" s="179"/>
      <c r="M35" s="189"/>
    </row>
    <row r="36" spans="1:13" ht="16.5" customHeight="1">
      <c r="A36" s="17" t="s">
        <v>225</v>
      </c>
      <c r="B36" s="16"/>
      <c r="C36" s="16"/>
      <c r="D36" s="16"/>
      <c r="E36" s="34"/>
      <c r="F36" s="16"/>
      <c r="G36" s="16"/>
      <c r="H36" s="16"/>
      <c r="I36" s="34"/>
      <c r="J36" s="16"/>
      <c r="K36" s="16"/>
      <c r="L36" s="16"/>
      <c r="M36" s="34"/>
    </row>
    <row r="37" spans="1:13">
      <c r="I37" s="35"/>
      <c r="M37" s="35"/>
    </row>
    <row r="38" spans="1:13">
      <c r="B38" s="36"/>
      <c r="C38" s="36"/>
      <c r="D38" s="36"/>
      <c r="E38" s="36"/>
      <c r="F38" s="36"/>
      <c r="G38" s="36"/>
      <c r="H38" s="36"/>
      <c r="I38" s="36"/>
      <c r="J38" s="36"/>
      <c r="K38" s="36"/>
      <c r="L38" s="36"/>
      <c r="M38" s="36"/>
    </row>
    <row r="39" spans="1:13">
      <c r="M39" s="35"/>
    </row>
    <row r="40" spans="1:13">
      <c r="M40" s="35"/>
    </row>
    <row r="41" spans="1:13">
      <c r="M41" s="35"/>
    </row>
    <row r="42" spans="1:13">
      <c r="M42" s="35"/>
    </row>
  </sheetData>
  <mergeCells count="5">
    <mergeCell ref="A1:M1"/>
    <mergeCell ref="A3:A4"/>
    <mergeCell ref="B3:E3"/>
    <mergeCell ref="F3:I3"/>
    <mergeCell ref="J3:M3"/>
  </mergeCells>
  <phoneticPr fontId="3"/>
  <pageMargins left="0.70866141732283472" right="0.70866141732283472" top="0.74803149606299213" bottom="0.74803149606299213" header="0.31496062992125984" footer="0.31496062992125984"/>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E35"/>
  <sheetViews>
    <sheetView view="pageBreakPreview" zoomScaleNormal="100" zoomScaleSheetLayoutView="100" workbookViewId="0">
      <selection sqref="A1:XFD1048576"/>
    </sheetView>
  </sheetViews>
  <sheetFormatPr defaultRowHeight="13"/>
  <cols>
    <col min="1" max="5" width="11.81640625" style="459" customWidth="1"/>
  </cols>
  <sheetData>
    <row r="1" spans="1:5" ht="16.5">
      <c r="A1" s="37" t="s">
        <v>712</v>
      </c>
      <c r="B1" s="473"/>
      <c r="C1" s="473"/>
      <c r="D1" s="473"/>
      <c r="E1" s="473"/>
    </row>
    <row r="2" spans="1:5" ht="17" thickBot="1">
      <c r="A2" s="38"/>
      <c r="B2" s="39"/>
      <c r="C2" s="39"/>
      <c r="D2" s="39"/>
      <c r="E2" s="40" t="s">
        <v>226</v>
      </c>
    </row>
    <row r="3" spans="1:5" ht="14.5" thickTop="1">
      <c r="A3" s="1051" t="s">
        <v>155</v>
      </c>
      <c r="B3" s="474" t="s">
        <v>227</v>
      </c>
      <c r="C3" s="475"/>
      <c r="D3" s="474" t="s">
        <v>228</v>
      </c>
      <c r="E3" s="475"/>
    </row>
    <row r="4" spans="1:5" ht="14">
      <c r="A4" s="1132"/>
      <c r="B4" s="190" t="s">
        <v>229</v>
      </c>
      <c r="C4" s="191"/>
      <c r="D4" s="190" t="s">
        <v>229</v>
      </c>
      <c r="E4" s="191"/>
    </row>
    <row r="5" spans="1:5" ht="28">
      <c r="A5" s="1133"/>
      <c r="B5" s="476"/>
      <c r="C5" s="192" t="s">
        <v>230</v>
      </c>
      <c r="D5" s="476"/>
      <c r="E5" s="192" t="s">
        <v>230</v>
      </c>
    </row>
    <row r="6" spans="1:5" ht="14">
      <c r="A6" s="193"/>
      <c r="B6" s="194"/>
      <c r="C6" s="195"/>
      <c r="D6" s="195"/>
      <c r="E6" s="195"/>
    </row>
    <row r="7" spans="1:5" ht="16.5" customHeight="1">
      <c r="A7" s="477" t="s">
        <v>644</v>
      </c>
      <c r="B7" s="341">
        <v>444370</v>
      </c>
      <c r="C7" s="341">
        <v>56275</v>
      </c>
      <c r="D7" s="341">
        <v>2949689</v>
      </c>
      <c r="E7" s="341">
        <v>2632281</v>
      </c>
    </row>
    <row r="8" spans="1:5" ht="16.5" customHeight="1">
      <c r="A8" s="477">
        <v>3</v>
      </c>
      <c r="B8" s="341">
        <v>430440</v>
      </c>
      <c r="C8" s="341">
        <v>50409</v>
      </c>
      <c r="D8" s="341">
        <v>2613559</v>
      </c>
      <c r="E8" s="341">
        <v>2358634</v>
      </c>
    </row>
    <row r="9" spans="1:5" ht="16.5" customHeight="1">
      <c r="A9" s="477">
        <v>4</v>
      </c>
      <c r="B9" s="285">
        <v>488765</v>
      </c>
      <c r="C9" s="341">
        <v>50282</v>
      </c>
      <c r="D9" s="341">
        <v>4435997</v>
      </c>
      <c r="E9" s="341">
        <v>4163027</v>
      </c>
    </row>
    <row r="10" spans="1:5" ht="16.5" customHeight="1">
      <c r="A10" s="478">
        <v>5</v>
      </c>
      <c r="B10" s="341">
        <v>564015</v>
      </c>
      <c r="C10" s="341">
        <v>57392</v>
      </c>
      <c r="D10" s="341">
        <v>4566046</v>
      </c>
      <c r="E10" s="341">
        <v>4321453</v>
      </c>
    </row>
    <row r="11" spans="1:5" ht="16.5" customHeight="1">
      <c r="A11" s="478">
        <v>6</v>
      </c>
      <c r="B11" s="341">
        <v>458503</v>
      </c>
      <c r="C11" s="341">
        <v>52173</v>
      </c>
      <c r="D11" s="341">
        <v>4220691</v>
      </c>
      <c r="E11" s="341">
        <v>4017731</v>
      </c>
    </row>
    <row r="12" spans="1:5" ht="16.5" customHeight="1">
      <c r="A12" s="478"/>
      <c r="B12" s="479"/>
      <c r="C12" s="479"/>
      <c r="D12" s="479"/>
      <c r="E12" s="479"/>
    </row>
    <row r="13" spans="1:5" ht="16.5" customHeight="1">
      <c r="A13" s="478" t="s">
        <v>751</v>
      </c>
      <c r="B13" s="479">
        <v>34650</v>
      </c>
      <c r="C13" s="479">
        <v>4272</v>
      </c>
      <c r="D13" s="479">
        <v>265310</v>
      </c>
      <c r="E13" s="341">
        <v>244520</v>
      </c>
    </row>
    <row r="14" spans="1:5" ht="16.5" customHeight="1">
      <c r="A14" s="478">
        <v>3</v>
      </c>
      <c r="B14" s="479">
        <v>36949</v>
      </c>
      <c r="C14" s="479">
        <v>8669</v>
      </c>
      <c r="D14" s="479">
        <v>527335</v>
      </c>
      <c r="E14" s="341">
        <v>511985</v>
      </c>
    </row>
    <row r="15" spans="1:5" ht="16.5" customHeight="1">
      <c r="A15" s="478">
        <v>4</v>
      </c>
      <c r="B15" s="479">
        <v>45193</v>
      </c>
      <c r="C15" s="479">
        <v>7337</v>
      </c>
      <c r="D15" s="479">
        <v>397971</v>
      </c>
      <c r="E15" s="341">
        <v>376670</v>
      </c>
    </row>
    <row r="16" spans="1:5" ht="16.5" customHeight="1">
      <c r="A16" s="478">
        <v>5</v>
      </c>
      <c r="B16" s="479">
        <v>55793</v>
      </c>
      <c r="C16" s="479">
        <v>8287</v>
      </c>
      <c r="D16" s="479">
        <v>384822</v>
      </c>
      <c r="E16" s="341">
        <v>367628</v>
      </c>
    </row>
    <row r="17" spans="1:5" ht="16.5" customHeight="1">
      <c r="A17" s="478">
        <v>6</v>
      </c>
      <c r="B17" s="479">
        <v>40633</v>
      </c>
      <c r="C17" s="479">
        <v>4585</v>
      </c>
      <c r="D17" s="479">
        <v>477844</v>
      </c>
      <c r="E17" s="341">
        <v>459781</v>
      </c>
    </row>
    <row r="18" spans="1:5" ht="16.5" customHeight="1">
      <c r="A18" s="478">
        <v>7</v>
      </c>
      <c r="B18" s="479">
        <v>46120</v>
      </c>
      <c r="C18" s="479">
        <v>4584</v>
      </c>
      <c r="D18" s="479">
        <v>328123</v>
      </c>
      <c r="E18" s="341">
        <v>308849</v>
      </c>
    </row>
    <row r="19" spans="1:5" ht="16.5" customHeight="1">
      <c r="A19" s="478">
        <v>8</v>
      </c>
      <c r="B19" s="479">
        <v>43780</v>
      </c>
      <c r="C19" s="479">
        <v>5731</v>
      </c>
      <c r="D19" s="479">
        <v>347101</v>
      </c>
      <c r="E19" s="341">
        <v>326905</v>
      </c>
    </row>
    <row r="20" spans="1:5" ht="16.5" customHeight="1">
      <c r="A20" s="478">
        <v>9</v>
      </c>
      <c r="B20" s="479">
        <v>33630</v>
      </c>
      <c r="C20" s="479">
        <v>2528</v>
      </c>
      <c r="D20" s="479">
        <v>395501</v>
      </c>
      <c r="E20" s="341">
        <v>380323</v>
      </c>
    </row>
    <row r="21" spans="1:5" ht="16.5" customHeight="1">
      <c r="A21" s="478">
        <v>10</v>
      </c>
      <c r="B21" s="479">
        <v>34897</v>
      </c>
      <c r="C21" s="479">
        <v>4329</v>
      </c>
      <c r="D21" s="479">
        <v>286605</v>
      </c>
      <c r="E21" s="341">
        <v>266159</v>
      </c>
    </row>
    <row r="22" spans="1:5" ht="16.5" customHeight="1">
      <c r="A22" s="478">
        <v>11</v>
      </c>
      <c r="B22" s="479">
        <v>24074</v>
      </c>
      <c r="C22" s="479">
        <v>6386</v>
      </c>
      <c r="D22" s="479">
        <v>139988</v>
      </c>
      <c r="E22" s="341">
        <v>125011</v>
      </c>
    </row>
    <row r="23" spans="1:5" ht="16.5" customHeight="1">
      <c r="A23" s="478">
        <v>12</v>
      </c>
      <c r="B23" s="479">
        <v>42277</v>
      </c>
      <c r="C23" s="479">
        <v>3608</v>
      </c>
      <c r="D23" s="479">
        <v>354508</v>
      </c>
      <c r="E23" s="341">
        <v>331288</v>
      </c>
    </row>
    <row r="24" spans="1:5" ht="16.5" customHeight="1">
      <c r="A24" s="478" t="s">
        <v>695</v>
      </c>
      <c r="B24" s="479">
        <v>41249</v>
      </c>
      <c r="C24" s="479">
        <v>1356</v>
      </c>
      <c r="D24" s="479">
        <v>405786</v>
      </c>
      <c r="E24" s="341">
        <v>393286</v>
      </c>
    </row>
    <row r="25" spans="1:5" ht="16.5" customHeight="1">
      <c r="A25" s="478">
        <v>2</v>
      </c>
      <c r="B25" s="479">
        <v>29857</v>
      </c>
      <c r="C25" s="479">
        <v>1633</v>
      </c>
      <c r="D25" s="479">
        <v>495310</v>
      </c>
      <c r="E25" s="341">
        <v>473044</v>
      </c>
    </row>
    <row r="26" spans="1:5" ht="10.5" customHeight="1">
      <c r="A26" s="480"/>
      <c r="B26" s="481"/>
      <c r="C26" s="481"/>
      <c r="D26" s="481"/>
      <c r="E26" s="481"/>
    </row>
    <row r="27" spans="1:5" ht="16.5" customHeight="1">
      <c r="A27" s="482" t="s">
        <v>845</v>
      </c>
      <c r="B27" s="479"/>
      <c r="C27" s="479"/>
      <c r="D27" s="479"/>
      <c r="E27" s="479"/>
    </row>
    <row r="28" spans="1:5" ht="16.5" customHeight="1">
      <c r="A28" s="483" t="s">
        <v>846</v>
      </c>
      <c r="B28" s="161">
        <v>7609</v>
      </c>
      <c r="C28" s="484">
        <v>1633</v>
      </c>
      <c r="D28" s="481">
        <v>21799</v>
      </c>
      <c r="E28" s="481">
        <v>12775</v>
      </c>
    </row>
    <row r="29" spans="1:5" ht="16.5" customHeight="1">
      <c r="A29" s="485" t="s">
        <v>847</v>
      </c>
      <c r="B29" s="484">
        <v>15538</v>
      </c>
      <c r="C29" s="484">
        <v>0</v>
      </c>
      <c r="D29" s="481">
        <v>466604</v>
      </c>
      <c r="E29" s="486">
        <v>460269</v>
      </c>
    </row>
    <row r="30" spans="1:5" ht="16.5" customHeight="1">
      <c r="A30" s="487" t="s">
        <v>231</v>
      </c>
      <c r="B30" s="484">
        <v>6710</v>
      </c>
      <c r="C30" s="484">
        <v>0</v>
      </c>
      <c r="D30" s="484">
        <v>6907</v>
      </c>
      <c r="E30" s="484">
        <v>0</v>
      </c>
    </row>
    <row r="31" spans="1:5" ht="16.5" customHeight="1">
      <c r="A31" s="17" t="s">
        <v>232</v>
      </c>
      <c r="B31" s="179"/>
      <c r="C31" s="179"/>
      <c r="D31" s="51"/>
      <c r="E31" s="179"/>
    </row>
    <row r="32" spans="1:5">
      <c r="B32" s="36"/>
      <c r="C32" s="36"/>
      <c r="D32" s="36"/>
      <c r="E32" s="36"/>
    </row>
    <row r="33" spans="2:5">
      <c r="B33" s="36"/>
      <c r="C33" s="36"/>
      <c r="D33" s="36"/>
      <c r="E33" s="36"/>
    </row>
    <row r="35" spans="2:5">
      <c r="B35" s="36"/>
      <c r="C35" s="36"/>
      <c r="D35" s="36"/>
      <c r="E35" s="36"/>
    </row>
  </sheetData>
  <mergeCells count="1">
    <mergeCell ref="A3:A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18</vt:i4>
      </vt:variant>
    </vt:vector>
  </HeadingPairs>
  <TitlesOfParts>
    <vt:vector size="55" baseType="lpstr">
      <vt:lpstr>0001</vt:lpstr>
      <vt:lpstr>0002</vt:lpstr>
      <vt:lpstr>0101</vt:lpstr>
      <vt:lpstr>0102</vt:lpstr>
      <vt:lpstr>0200</vt:lpstr>
      <vt:lpstr>0300</vt:lpstr>
      <vt:lpstr>0400</vt:lpstr>
      <vt:lpstr>0500</vt:lpstr>
      <vt:lpstr>0600</vt:lpstr>
      <vt:lpstr>0700</vt:lpstr>
      <vt:lpstr>0800</vt:lpstr>
      <vt:lpstr>0900</vt:lpstr>
      <vt:lpstr>1000</vt:lpstr>
      <vt:lpstr>1100</vt:lpstr>
      <vt:lpstr>1200</vt:lpstr>
      <vt:lpstr>1300</vt:lpstr>
      <vt:lpstr>1400</vt:lpstr>
      <vt:lpstr>1500</vt:lpstr>
      <vt:lpstr>1600</vt:lpstr>
      <vt:lpstr>1701</vt:lpstr>
      <vt:lpstr>1702</vt:lpstr>
      <vt:lpstr>1800</vt:lpstr>
      <vt:lpstr>1900</vt:lpstr>
      <vt:lpstr>2000</vt:lpstr>
      <vt:lpstr>2100</vt:lpstr>
      <vt:lpstr>2200</vt:lpstr>
      <vt:lpstr>2300</vt:lpstr>
      <vt:lpstr>2400</vt:lpstr>
      <vt:lpstr>2500</vt:lpstr>
      <vt:lpstr>2600</vt:lpstr>
      <vt:lpstr>2700</vt:lpstr>
      <vt:lpstr>2800</vt:lpstr>
      <vt:lpstr>2900</vt:lpstr>
      <vt:lpstr>3001</vt:lpstr>
      <vt:lpstr>3002</vt:lpstr>
      <vt:lpstr>3100</vt:lpstr>
      <vt:lpstr>3200</vt:lpstr>
      <vt:lpstr>'0001'!Print_Area</vt:lpstr>
      <vt:lpstr>'0002'!Print_Area</vt:lpstr>
      <vt:lpstr>'0101'!Print_Area</vt:lpstr>
      <vt:lpstr>'0300'!Print_Area</vt:lpstr>
      <vt:lpstr>'0400'!Print_Area</vt:lpstr>
      <vt:lpstr>'0500'!Print_Area</vt:lpstr>
      <vt:lpstr>'1400'!Print_Area</vt:lpstr>
      <vt:lpstr>'1500'!Print_Area</vt:lpstr>
      <vt:lpstr>'1600'!Print_Area</vt:lpstr>
      <vt:lpstr>'1900'!Print_Area</vt:lpstr>
      <vt:lpstr>'2000'!Print_Area</vt:lpstr>
      <vt:lpstr>'2100'!Print_Area</vt:lpstr>
      <vt:lpstr>'2200'!Print_Area</vt:lpstr>
      <vt:lpstr>'2300'!Print_Area</vt:lpstr>
      <vt:lpstr>'2500'!Print_Area</vt:lpstr>
      <vt:lpstr>'3001'!Print_Area</vt:lpstr>
      <vt:lpstr>'3002'!Print_Area</vt:lpstr>
      <vt:lpstr>'3100'!Print_Area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2023-03-03T05:46:55Z</cp:lastPrinted>
  <dcterms:created xsi:type="dcterms:W3CDTF">2022-04-28T07:19:54Z</dcterms:created>
  <dcterms:modified xsi:type="dcterms:W3CDTF">2026-05-18T23:51:16Z</dcterms:modified>
</cp:coreProperties>
</file>