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B7BA84A9-BAD1-426A-930E-8F5EC194FB3B}" xr6:coauthVersionLast="47" xr6:coauthVersionMax="47" xr10:uidLastSave="{00000000-0000-0000-0000-000000000000}"/>
  <bookViews>
    <workbookView xWindow="28680" yWindow="-120" windowWidth="29040" windowHeight="15720" tabRatio="865" xr2:uid="{00000000-000D-0000-FFFF-FFFF00000000}"/>
  </bookViews>
  <sheets>
    <sheet name="その他" sheetId="25" r:id="rId1"/>
    <sheet name="都道府県勢一覧(1)" sheetId="18" r:id="rId2"/>
    <sheet name="都道府県勢一覧(2)" sheetId="19" r:id="rId3"/>
    <sheet name="都道府県勢一覧(3)" sheetId="20" r:id="rId4"/>
    <sheet name="都道府県勢一覧(4)" sheetId="21" r:id="rId5"/>
    <sheet name="市町村勢一覧(1)" sheetId="22" r:id="rId6"/>
    <sheet name="市町村勢一覧(2)" sheetId="23" r:id="rId7"/>
    <sheet name="市町村勢一覧(3)" sheetId="24" r:id="rId8"/>
  </sheets>
  <externalReferences>
    <externalReference r:id="rId9"/>
  </externalReferences>
  <definedNames>
    <definedName name="_xlnm.Print_Area" localSheetId="5">'市町村勢一覧(1)'!#REF!</definedName>
    <definedName name="_xlnm.Print_Area" localSheetId="7">'市町村勢一覧(3)'!#REF!</definedName>
    <definedName name="_xlnm.Print_Area" localSheetId="1">'都道府県勢一覧(1)'!#REF!</definedName>
    <definedName name="_xlnm.Print_Area" localSheetId="2">'都道府県勢一覧(2)'!#REF!</definedName>
    <definedName name="_xlnm.Print_Area" localSheetId="3">'都道府県勢一覧(3)'!#REF!</definedName>
    <definedName name="_xlnm.Print_Area" localSheetId="4">'都道府県勢一覧(4)'!#REF!</definedName>
    <definedName name="_xlnm.Print_Titles" localSheetId="7">'市町村勢一覧(3)'!#REF!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7" i="21" l="1"/>
  <c r="Z57" i="21"/>
  <c r="X57" i="21"/>
  <c r="V57" i="21"/>
  <c r="T57" i="21"/>
  <c r="R57" i="21"/>
  <c r="P57" i="21"/>
  <c r="N57" i="21"/>
  <c r="L57" i="21"/>
  <c r="J57" i="21"/>
  <c r="H57" i="21"/>
  <c r="F57" i="21"/>
  <c r="D57" i="21"/>
  <c r="AB56" i="21"/>
  <c r="Z56" i="21"/>
  <c r="X56" i="21"/>
  <c r="V56" i="21"/>
  <c r="T56" i="21"/>
  <c r="R56" i="21"/>
  <c r="P56" i="21"/>
  <c r="N56" i="21"/>
  <c r="L56" i="21"/>
  <c r="J56" i="21"/>
  <c r="H56" i="21"/>
  <c r="F56" i="21"/>
  <c r="D56" i="21"/>
  <c r="AB55" i="21"/>
  <c r="Z55" i="21"/>
  <c r="X55" i="21"/>
  <c r="V55" i="21"/>
  <c r="T55" i="21"/>
  <c r="R55" i="21"/>
  <c r="P55" i="21"/>
  <c r="N55" i="21"/>
  <c r="L55" i="21"/>
  <c r="J55" i="21"/>
  <c r="H55" i="21"/>
  <c r="F55" i="21"/>
  <c r="D55" i="21"/>
  <c r="AB54" i="21"/>
  <c r="Z54" i="21"/>
  <c r="X54" i="21"/>
  <c r="V54" i="21"/>
  <c r="T54" i="21"/>
  <c r="R54" i="21"/>
  <c r="P54" i="21"/>
  <c r="N54" i="21"/>
  <c r="L54" i="21"/>
  <c r="J54" i="21"/>
  <c r="H54" i="21"/>
  <c r="F54" i="21"/>
  <c r="D54" i="21"/>
  <c r="AB53" i="21"/>
  <c r="Z53" i="21"/>
  <c r="X53" i="21"/>
  <c r="V53" i="21"/>
  <c r="T53" i="21"/>
  <c r="R53" i="21"/>
  <c r="P53" i="21"/>
  <c r="N53" i="21"/>
  <c r="L53" i="21"/>
  <c r="J53" i="21"/>
  <c r="H53" i="21"/>
  <c r="F53" i="21"/>
  <c r="D53" i="21"/>
  <c r="AB52" i="21"/>
  <c r="Z52" i="21"/>
  <c r="X52" i="21"/>
  <c r="V52" i="21"/>
  <c r="T52" i="21"/>
  <c r="R52" i="21"/>
  <c r="P52" i="21"/>
  <c r="N52" i="21"/>
  <c r="L52" i="21"/>
  <c r="J52" i="21"/>
  <c r="H52" i="21"/>
  <c r="F52" i="21"/>
  <c r="D52" i="21"/>
  <c r="AB51" i="21"/>
  <c r="Z51" i="21"/>
  <c r="X51" i="21"/>
  <c r="V51" i="21"/>
  <c r="T51" i="21"/>
  <c r="R51" i="21"/>
  <c r="P51" i="21"/>
  <c r="N51" i="21"/>
  <c r="L51" i="21"/>
  <c r="J51" i="21"/>
  <c r="H51" i="21"/>
  <c r="F51" i="21"/>
  <c r="D51" i="21"/>
  <c r="AB50" i="21"/>
  <c r="Z50" i="21"/>
  <c r="X50" i="21"/>
  <c r="V50" i="21"/>
  <c r="T50" i="21"/>
  <c r="R50" i="21"/>
  <c r="P50" i="21"/>
  <c r="N50" i="21"/>
  <c r="L50" i="21"/>
  <c r="J50" i="21"/>
  <c r="H50" i="21"/>
  <c r="F50" i="21"/>
  <c r="D50" i="21"/>
  <c r="AB49" i="21"/>
  <c r="Z49" i="21"/>
  <c r="X49" i="21"/>
  <c r="V49" i="21"/>
  <c r="T49" i="21"/>
  <c r="R49" i="21"/>
  <c r="P49" i="21"/>
  <c r="N49" i="21"/>
  <c r="L49" i="21"/>
  <c r="J49" i="21"/>
  <c r="H49" i="21"/>
  <c r="F49" i="21"/>
  <c r="D49" i="21"/>
  <c r="AB48" i="21"/>
  <c r="Z48" i="21"/>
  <c r="X48" i="21"/>
  <c r="V48" i="21"/>
  <c r="T48" i="21"/>
  <c r="R48" i="21"/>
  <c r="P48" i="21"/>
  <c r="N48" i="21"/>
  <c r="L48" i="21"/>
  <c r="J48" i="21"/>
  <c r="H48" i="21"/>
  <c r="F48" i="21"/>
  <c r="D48" i="21"/>
  <c r="AB47" i="21"/>
  <c r="Z47" i="21"/>
  <c r="X47" i="21"/>
  <c r="V47" i="21"/>
  <c r="T47" i="21"/>
  <c r="R47" i="21"/>
  <c r="P47" i="21"/>
  <c r="N47" i="21"/>
  <c r="L47" i="21"/>
  <c r="J47" i="21"/>
  <c r="H47" i="21"/>
  <c r="F47" i="21"/>
  <c r="D47" i="21"/>
  <c r="AB46" i="21"/>
  <c r="Z46" i="21"/>
  <c r="X46" i="21"/>
  <c r="V46" i="21"/>
  <c r="T46" i="21"/>
  <c r="R46" i="21"/>
  <c r="P46" i="21"/>
  <c r="N46" i="21"/>
  <c r="L46" i="21"/>
  <c r="J46" i="21"/>
  <c r="H46" i="21"/>
  <c r="F46" i="21"/>
  <c r="D46" i="21"/>
  <c r="AB45" i="21"/>
  <c r="Z45" i="21"/>
  <c r="X45" i="21"/>
  <c r="V45" i="21"/>
  <c r="T45" i="21"/>
  <c r="R45" i="21"/>
  <c r="P45" i="21"/>
  <c r="N45" i="21"/>
  <c r="L45" i="21"/>
  <c r="J45" i="21"/>
  <c r="H45" i="21"/>
  <c r="F45" i="21"/>
  <c r="D45" i="21"/>
  <c r="AB44" i="21"/>
  <c r="Z44" i="21"/>
  <c r="X44" i="21"/>
  <c r="V44" i="21"/>
  <c r="T44" i="21"/>
  <c r="R44" i="21"/>
  <c r="P44" i="21"/>
  <c r="N44" i="21"/>
  <c r="L44" i="21"/>
  <c r="J44" i="21"/>
  <c r="H44" i="21"/>
  <c r="F44" i="21"/>
  <c r="D44" i="21"/>
  <c r="AB43" i="21"/>
  <c r="Z43" i="21"/>
  <c r="X43" i="21"/>
  <c r="V43" i="21"/>
  <c r="T43" i="21"/>
  <c r="R43" i="21"/>
  <c r="P43" i="21"/>
  <c r="N43" i="21"/>
  <c r="L43" i="21"/>
  <c r="J43" i="21"/>
  <c r="H43" i="21"/>
  <c r="F43" i="21"/>
  <c r="D43" i="21"/>
  <c r="AB42" i="21"/>
  <c r="Z42" i="21"/>
  <c r="X42" i="21"/>
  <c r="V42" i="21"/>
  <c r="T42" i="21"/>
  <c r="R42" i="21"/>
  <c r="P42" i="21"/>
  <c r="N42" i="21"/>
  <c r="L42" i="21"/>
  <c r="J42" i="21"/>
  <c r="H42" i="21"/>
  <c r="F42" i="21"/>
  <c r="D42" i="21"/>
  <c r="AB41" i="21"/>
  <c r="Z41" i="21"/>
  <c r="X41" i="21"/>
  <c r="V41" i="21"/>
  <c r="T41" i="21"/>
  <c r="R41" i="21"/>
  <c r="P41" i="21"/>
  <c r="N41" i="21"/>
  <c r="L41" i="21"/>
  <c r="J41" i="21"/>
  <c r="H41" i="21"/>
  <c r="F41" i="21"/>
  <c r="D41" i="21"/>
  <c r="AB40" i="21"/>
  <c r="Z40" i="21"/>
  <c r="X40" i="21"/>
  <c r="V40" i="21"/>
  <c r="T40" i="21"/>
  <c r="R40" i="21"/>
  <c r="P40" i="21"/>
  <c r="N40" i="21"/>
  <c r="L40" i="21"/>
  <c r="J40" i="21"/>
  <c r="H40" i="21"/>
  <c r="F40" i="21"/>
  <c r="D40" i="21"/>
  <c r="AB39" i="21"/>
  <c r="Z39" i="21"/>
  <c r="X39" i="21"/>
  <c r="V39" i="21"/>
  <c r="T39" i="21"/>
  <c r="R39" i="21"/>
  <c r="P39" i="21"/>
  <c r="N39" i="21"/>
  <c r="L39" i="21"/>
  <c r="J39" i="21"/>
  <c r="H39" i="21"/>
  <c r="F39" i="21"/>
  <c r="D39" i="21"/>
  <c r="AB38" i="21"/>
  <c r="Z38" i="21"/>
  <c r="X38" i="21"/>
  <c r="V38" i="21"/>
  <c r="T38" i="21"/>
  <c r="R38" i="21"/>
  <c r="P38" i="21"/>
  <c r="N38" i="21"/>
  <c r="L38" i="21"/>
  <c r="J38" i="21"/>
  <c r="H38" i="21"/>
  <c r="F38" i="21"/>
  <c r="D38" i="21"/>
  <c r="AB37" i="21"/>
  <c r="Z37" i="21"/>
  <c r="X37" i="21"/>
  <c r="V37" i="21"/>
  <c r="T37" i="21"/>
  <c r="R37" i="21"/>
  <c r="P37" i="21"/>
  <c r="N37" i="21"/>
  <c r="L37" i="21"/>
  <c r="J37" i="21"/>
  <c r="H37" i="21"/>
  <c r="F37" i="21"/>
  <c r="D37" i="21"/>
  <c r="AB36" i="21"/>
  <c r="Z36" i="21"/>
  <c r="X36" i="21"/>
  <c r="V36" i="21"/>
  <c r="T36" i="21"/>
  <c r="R36" i="21"/>
  <c r="P36" i="21"/>
  <c r="N36" i="21"/>
  <c r="L36" i="21"/>
  <c r="J36" i="21"/>
  <c r="H36" i="21"/>
  <c r="F36" i="21"/>
  <c r="D36" i="21"/>
  <c r="AB35" i="21"/>
  <c r="Z35" i="21"/>
  <c r="X35" i="21"/>
  <c r="V35" i="21"/>
  <c r="T35" i="21"/>
  <c r="R35" i="21"/>
  <c r="P35" i="21"/>
  <c r="N35" i="21"/>
  <c r="L35" i="21"/>
  <c r="J35" i="21"/>
  <c r="H35" i="21"/>
  <c r="F35" i="21"/>
  <c r="D35" i="21"/>
  <c r="AB34" i="21"/>
  <c r="Z34" i="21"/>
  <c r="X34" i="21"/>
  <c r="V34" i="21"/>
  <c r="T34" i="21"/>
  <c r="R34" i="21"/>
  <c r="P34" i="21"/>
  <c r="N34" i="21"/>
  <c r="L34" i="21"/>
  <c r="J34" i="21"/>
  <c r="H34" i="21"/>
  <c r="F34" i="21"/>
  <c r="D34" i="21"/>
  <c r="AB33" i="21"/>
  <c r="Z33" i="21"/>
  <c r="X33" i="21"/>
  <c r="V33" i="21"/>
  <c r="T33" i="21"/>
  <c r="R33" i="21"/>
  <c r="P33" i="21"/>
  <c r="N33" i="21"/>
  <c r="L33" i="21"/>
  <c r="J33" i="21"/>
  <c r="H33" i="21"/>
  <c r="F33" i="21"/>
  <c r="D33" i="21"/>
  <c r="AB32" i="21"/>
  <c r="Z32" i="21"/>
  <c r="X32" i="21"/>
  <c r="V32" i="21"/>
  <c r="T32" i="21"/>
  <c r="R32" i="21"/>
  <c r="P32" i="21"/>
  <c r="N32" i="21"/>
  <c r="L32" i="21"/>
  <c r="J32" i="21"/>
  <c r="H32" i="21"/>
  <c r="F32" i="21"/>
  <c r="D32" i="21"/>
  <c r="AB31" i="21"/>
  <c r="Z31" i="21"/>
  <c r="X31" i="21"/>
  <c r="V31" i="21"/>
  <c r="T31" i="21"/>
  <c r="R31" i="21"/>
  <c r="P31" i="21"/>
  <c r="N31" i="21"/>
  <c r="L31" i="21"/>
  <c r="J31" i="21"/>
  <c r="H31" i="21"/>
  <c r="F31" i="21"/>
  <c r="D31" i="21"/>
  <c r="AB30" i="21"/>
  <c r="Z30" i="21"/>
  <c r="X30" i="21"/>
  <c r="V30" i="21"/>
  <c r="T30" i="21"/>
  <c r="R30" i="21"/>
  <c r="P30" i="21"/>
  <c r="N30" i="21"/>
  <c r="L30" i="21"/>
  <c r="J30" i="21"/>
  <c r="H30" i="21"/>
  <c r="F30" i="21"/>
  <c r="D30" i="21"/>
  <c r="AB29" i="21"/>
  <c r="Z29" i="21"/>
  <c r="X29" i="21"/>
  <c r="V29" i="21"/>
  <c r="T29" i="21"/>
  <c r="R29" i="21"/>
  <c r="P29" i="21"/>
  <c r="N29" i="21"/>
  <c r="L29" i="21"/>
  <c r="J29" i="21"/>
  <c r="H29" i="21"/>
  <c r="F29" i="21"/>
  <c r="D29" i="21"/>
  <c r="AB28" i="21"/>
  <c r="Z28" i="21"/>
  <c r="X28" i="21"/>
  <c r="V28" i="21"/>
  <c r="T28" i="21"/>
  <c r="R28" i="21"/>
  <c r="P28" i="21"/>
  <c r="N28" i="21"/>
  <c r="L28" i="21"/>
  <c r="J28" i="21"/>
  <c r="H28" i="21"/>
  <c r="F28" i="21"/>
  <c r="D28" i="21"/>
  <c r="AB27" i="21"/>
  <c r="Z27" i="21"/>
  <c r="X27" i="21"/>
  <c r="V27" i="21"/>
  <c r="T27" i="21"/>
  <c r="R27" i="21"/>
  <c r="P27" i="21"/>
  <c r="N27" i="21"/>
  <c r="L27" i="21"/>
  <c r="J27" i="21"/>
  <c r="H27" i="21"/>
  <c r="F27" i="21"/>
  <c r="D27" i="21"/>
  <c r="AB26" i="21"/>
  <c r="Z26" i="21"/>
  <c r="X26" i="21"/>
  <c r="V26" i="21"/>
  <c r="T26" i="21"/>
  <c r="R26" i="21"/>
  <c r="P26" i="21"/>
  <c r="N26" i="21"/>
  <c r="L26" i="21"/>
  <c r="J26" i="21"/>
  <c r="H26" i="21"/>
  <c r="F26" i="21"/>
  <c r="D26" i="21"/>
  <c r="AB25" i="21"/>
  <c r="Z25" i="21"/>
  <c r="X25" i="21"/>
  <c r="V25" i="21"/>
  <c r="T25" i="21"/>
  <c r="R25" i="21"/>
  <c r="P25" i="21"/>
  <c r="N25" i="21"/>
  <c r="L25" i="21"/>
  <c r="J25" i="21"/>
  <c r="H25" i="21"/>
  <c r="F25" i="21"/>
  <c r="D25" i="21"/>
  <c r="AB24" i="21"/>
  <c r="Z24" i="21"/>
  <c r="X24" i="21"/>
  <c r="V24" i="21"/>
  <c r="T24" i="21"/>
  <c r="R24" i="21"/>
  <c r="P24" i="21"/>
  <c r="N24" i="21"/>
  <c r="L24" i="21"/>
  <c r="J24" i="21"/>
  <c r="H24" i="21"/>
  <c r="F24" i="21"/>
  <c r="D24" i="21"/>
  <c r="AB23" i="21"/>
  <c r="Z23" i="21"/>
  <c r="X23" i="21"/>
  <c r="V23" i="21"/>
  <c r="T23" i="21"/>
  <c r="R23" i="21"/>
  <c r="P23" i="21"/>
  <c r="N23" i="21"/>
  <c r="L23" i="21"/>
  <c r="J23" i="21"/>
  <c r="H23" i="21"/>
  <c r="F23" i="21"/>
  <c r="D23" i="21"/>
  <c r="AB22" i="21"/>
  <c r="Z22" i="21"/>
  <c r="X22" i="21"/>
  <c r="V22" i="21"/>
  <c r="T22" i="21"/>
  <c r="R22" i="21"/>
  <c r="P22" i="21"/>
  <c r="N22" i="21"/>
  <c r="L22" i="21"/>
  <c r="J22" i="21"/>
  <c r="H22" i="21"/>
  <c r="F22" i="21"/>
  <c r="D22" i="21"/>
  <c r="AB21" i="21"/>
  <c r="Z21" i="21"/>
  <c r="X21" i="21"/>
  <c r="V21" i="21"/>
  <c r="T21" i="21"/>
  <c r="R21" i="21"/>
  <c r="P21" i="21"/>
  <c r="N21" i="21"/>
  <c r="L21" i="21"/>
  <c r="J21" i="21"/>
  <c r="H21" i="21"/>
  <c r="F21" i="21"/>
  <c r="D21" i="21"/>
  <c r="AB20" i="21"/>
  <c r="Z20" i="21"/>
  <c r="X20" i="21"/>
  <c r="V20" i="21"/>
  <c r="T20" i="21"/>
  <c r="R20" i="21"/>
  <c r="P20" i="21"/>
  <c r="N20" i="21"/>
  <c r="L20" i="21"/>
  <c r="J20" i="21"/>
  <c r="H20" i="21"/>
  <c r="F20" i="21"/>
  <c r="D20" i="21"/>
  <c r="AB19" i="21"/>
  <c r="Z19" i="21"/>
  <c r="X19" i="21"/>
  <c r="V19" i="21"/>
  <c r="T19" i="21"/>
  <c r="R19" i="21"/>
  <c r="P19" i="21"/>
  <c r="N19" i="21"/>
  <c r="L19" i="21"/>
  <c r="J19" i="21"/>
  <c r="H19" i="21"/>
  <c r="F19" i="21"/>
  <c r="D19" i="21"/>
  <c r="AB18" i="21"/>
  <c r="Z18" i="21"/>
  <c r="X18" i="21"/>
  <c r="V18" i="21"/>
  <c r="T18" i="21"/>
  <c r="R18" i="21"/>
  <c r="P18" i="21"/>
  <c r="N18" i="21"/>
  <c r="L18" i="21"/>
  <c r="J18" i="21"/>
  <c r="H18" i="21"/>
  <c r="F18" i="21"/>
  <c r="D18" i="21"/>
  <c r="AB17" i="21"/>
  <c r="Z17" i="21"/>
  <c r="X17" i="21"/>
  <c r="V17" i="21"/>
  <c r="T17" i="21"/>
  <c r="R17" i="21"/>
  <c r="P17" i="21"/>
  <c r="N17" i="21"/>
  <c r="L17" i="21"/>
  <c r="J17" i="21"/>
  <c r="H17" i="21"/>
  <c r="F17" i="21"/>
  <c r="D17" i="21"/>
  <c r="AB16" i="21"/>
  <c r="Z16" i="21"/>
  <c r="X16" i="21"/>
  <c r="V16" i="21"/>
  <c r="T16" i="21"/>
  <c r="R16" i="21"/>
  <c r="P16" i="21"/>
  <c r="N16" i="21"/>
  <c r="L16" i="21"/>
  <c r="J16" i="21"/>
  <c r="H16" i="21"/>
  <c r="F16" i="21"/>
  <c r="D16" i="21"/>
  <c r="AB15" i="21"/>
  <c r="Z15" i="21"/>
  <c r="X15" i="21"/>
  <c r="V15" i="21"/>
  <c r="T15" i="21"/>
  <c r="R15" i="21"/>
  <c r="P15" i="21"/>
  <c r="N15" i="21"/>
  <c r="L15" i="21"/>
  <c r="J15" i="21"/>
  <c r="H15" i="21"/>
  <c r="F15" i="21"/>
  <c r="D15" i="21"/>
  <c r="AB14" i="21"/>
  <c r="Z14" i="21"/>
  <c r="X14" i="21"/>
  <c r="V14" i="21"/>
  <c r="T14" i="21"/>
  <c r="R14" i="21"/>
  <c r="P14" i="21"/>
  <c r="N14" i="21"/>
  <c r="L14" i="21"/>
  <c r="J14" i="21"/>
  <c r="H14" i="21"/>
  <c r="F14" i="21"/>
  <c r="D14" i="21"/>
  <c r="AB13" i="21"/>
  <c r="Z13" i="21"/>
  <c r="X13" i="21"/>
  <c r="V13" i="21"/>
  <c r="T13" i="21"/>
  <c r="R13" i="21"/>
  <c r="P13" i="21"/>
  <c r="N13" i="21"/>
  <c r="L13" i="21"/>
  <c r="J13" i="21"/>
  <c r="H13" i="21"/>
  <c r="F13" i="21"/>
  <c r="D13" i="21"/>
  <c r="AB12" i="21"/>
  <c r="Z12" i="21"/>
  <c r="X12" i="21"/>
  <c r="V12" i="21"/>
  <c r="T12" i="21"/>
  <c r="R12" i="21"/>
  <c r="P12" i="21"/>
  <c r="N12" i="21"/>
  <c r="L12" i="21"/>
  <c r="J12" i="21"/>
  <c r="H12" i="21"/>
  <c r="F12" i="21"/>
  <c r="D12" i="21"/>
  <c r="AB11" i="21"/>
  <c r="Z11" i="21"/>
  <c r="X11" i="21"/>
  <c r="V11" i="21"/>
  <c r="T11" i="21"/>
  <c r="R11" i="21"/>
  <c r="P11" i="21"/>
  <c r="N11" i="21"/>
  <c r="L11" i="21"/>
  <c r="J11" i="21"/>
  <c r="H11" i="21"/>
  <c r="F11" i="21"/>
  <c r="D11" i="21"/>
  <c r="Z57" i="20"/>
  <c r="X57" i="20"/>
  <c r="V57" i="20"/>
  <c r="T57" i="20"/>
  <c r="R57" i="20"/>
  <c r="P57" i="20"/>
  <c r="N57" i="20"/>
  <c r="L57" i="20"/>
  <c r="J57" i="20"/>
  <c r="H57" i="20"/>
  <c r="E57" i="20"/>
  <c r="F57" i="20" s="1"/>
  <c r="D57" i="20"/>
  <c r="Z56" i="20"/>
  <c r="X56" i="20"/>
  <c r="V56" i="20"/>
  <c r="T56" i="20"/>
  <c r="R56" i="20"/>
  <c r="P56" i="20"/>
  <c r="N56" i="20"/>
  <c r="L56" i="20"/>
  <c r="J56" i="20"/>
  <c r="H56" i="20"/>
  <c r="E56" i="20"/>
  <c r="D56" i="20"/>
  <c r="Z55" i="20"/>
  <c r="X55" i="20"/>
  <c r="V55" i="20"/>
  <c r="T55" i="20"/>
  <c r="R55" i="20"/>
  <c r="P55" i="20"/>
  <c r="N55" i="20"/>
  <c r="L55" i="20"/>
  <c r="J55" i="20"/>
  <c r="H55" i="20"/>
  <c r="E55" i="20"/>
  <c r="D55" i="20"/>
  <c r="Z54" i="20"/>
  <c r="X54" i="20"/>
  <c r="V54" i="20"/>
  <c r="T54" i="20"/>
  <c r="R54" i="20"/>
  <c r="P54" i="20"/>
  <c r="N54" i="20"/>
  <c r="L54" i="20"/>
  <c r="J54" i="20"/>
  <c r="H54" i="20"/>
  <c r="E54" i="20"/>
  <c r="D54" i="20"/>
  <c r="Z53" i="20"/>
  <c r="X53" i="20"/>
  <c r="V53" i="20"/>
  <c r="T53" i="20"/>
  <c r="R53" i="20"/>
  <c r="P53" i="20"/>
  <c r="N53" i="20"/>
  <c r="L53" i="20"/>
  <c r="J53" i="20"/>
  <c r="H53" i="20"/>
  <c r="E53" i="20"/>
  <c r="D53" i="20"/>
  <c r="Z52" i="20"/>
  <c r="X52" i="20"/>
  <c r="V52" i="20"/>
  <c r="T52" i="20"/>
  <c r="R52" i="20"/>
  <c r="P52" i="20"/>
  <c r="N52" i="20"/>
  <c r="L52" i="20"/>
  <c r="J52" i="20"/>
  <c r="H52" i="20"/>
  <c r="E52" i="20"/>
  <c r="F52" i="20" s="1"/>
  <c r="D52" i="20"/>
  <c r="Z51" i="20"/>
  <c r="X51" i="20"/>
  <c r="V51" i="20"/>
  <c r="T51" i="20"/>
  <c r="R51" i="20"/>
  <c r="P51" i="20"/>
  <c r="N51" i="20"/>
  <c r="L51" i="20"/>
  <c r="J51" i="20"/>
  <c r="H51" i="20"/>
  <c r="E51" i="20"/>
  <c r="F51" i="20" s="1"/>
  <c r="D51" i="20"/>
  <c r="Z50" i="20"/>
  <c r="X50" i="20"/>
  <c r="V50" i="20"/>
  <c r="T50" i="20"/>
  <c r="R50" i="20"/>
  <c r="P50" i="20"/>
  <c r="N50" i="20"/>
  <c r="L50" i="20"/>
  <c r="J50" i="20"/>
  <c r="H50" i="20"/>
  <c r="E50" i="20"/>
  <c r="F50" i="20" s="1"/>
  <c r="D50" i="20"/>
  <c r="Z49" i="20"/>
  <c r="X49" i="20"/>
  <c r="V49" i="20"/>
  <c r="T49" i="20"/>
  <c r="R49" i="20"/>
  <c r="P49" i="20"/>
  <c r="N49" i="20"/>
  <c r="L49" i="20"/>
  <c r="J49" i="20"/>
  <c r="H49" i="20"/>
  <c r="E49" i="20"/>
  <c r="F49" i="20" s="1"/>
  <c r="D49" i="20"/>
  <c r="Z48" i="20"/>
  <c r="X48" i="20"/>
  <c r="V48" i="20"/>
  <c r="T48" i="20"/>
  <c r="R48" i="20"/>
  <c r="P48" i="20"/>
  <c r="N48" i="20"/>
  <c r="L48" i="20"/>
  <c r="J48" i="20"/>
  <c r="H48" i="20"/>
  <c r="E48" i="20"/>
  <c r="F48" i="20" s="1"/>
  <c r="D48" i="20"/>
  <c r="Z47" i="20"/>
  <c r="X47" i="20"/>
  <c r="V47" i="20"/>
  <c r="T47" i="20"/>
  <c r="R47" i="20"/>
  <c r="P47" i="20"/>
  <c r="N47" i="20"/>
  <c r="L47" i="20"/>
  <c r="J47" i="20"/>
  <c r="H47" i="20"/>
  <c r="E47" i="20"/>
  <c r="F47" i="20" s="1"/>
  <c r="D47" i="20"/>
  <c r="Z46" i="20"/>
  <c r="X46" i="20"/>
  <c r="V46" i="20"/>
  <c r="T46" i="20"/>
  <c r="R46" i="20"/>
  <c r="P46" i="20"/>
  <c r="N46" i="20"/>
  <c r="L46" i="20"/>
  <c r="J46" i="20"/>
  <c r="H46" i="20"/>
  <c r="E46" i="20"/>
  <c r="F46" i="20" s="1"/>
  <c r="D46" i="20"/>
  <c r="Z45" i="20"/>
  <c r="X45" i="20"/>
  <c r="V45" i="20"/>
  <c r="T45" i="20"/>
  <c r="R45" i="20"/>
  <c r="P45" i="20"/>
  <c r="N45" i="20"/>
  <c r="L45" i="20"/>
  <c r="J45" i="20"/>
  <c r="H45" i="20"/>
  <c r="E45" i="20"/>
  <c r="F45" i="20" s="1"/>
  <c r="D45" i="20"/>
  <c r="Z44" i="20"/>
  <c r="X44" i="20"/>
  <c r="V44" i="20"/>
  <c r="T44" i="20"/>
  <c r="R44" i="20"/>
  <c r="P44" i="20"/>
  <c r="N44" i="20"/>
  <c r="L44" i="20"/>
  <c r="J44" i="20"/>
  <c r="H44" i="20"/>
  <c r="E44" i="20"/>
  <c r="D44" i="20"/>
  <c r="Z43" i="20"/>
  <c r="X43" i="20"/>
  <c r="V43" i="20"/>
  <c r="T43" i="20"/>
  <c r="R43" i="20"/>
  <c r="P43" i="20"/>
  <c r="N43" i="20"/>
  <c r="L43" i="20"/>
  <c r="J43" i="20"/>
  <c r="H43" i="20"/>
  <c r="E43" i="20"/>
  <c r="D43" i="20"/>
  <c r="Z42" i="20"/>
  <c r="X42" i="20"/>
  <c r="V42" i="20"/>
  <c r="T42" i="20"/>
  <c r="R42" i="20"/>
  <c r="P42" i="20"/>
  <c r="N42" i="20"/>
  <c r="L42" i="20"/>
  <c r="J42" i="20"/>
  <c r="H42" i="20"/>
  <c r="E42" i="20"/>
  <c r="F42" i="20" s="1"/>
  <c r="D42" i="20"/>
  <c r="Z41" i="20"/>
  <c r="X41" i="20"/>
  <c r="V41" i="20"/>
  <c r="T41" i="20"/>
  <c r="R41" i="20"/>
  <c r="P41" i="20"/>
  <c r="N41" i="20"/>
  <c r="L41" i="20"/>
  <c r="J41" i="20"/>
  <c r="H41" i="20"/>
  <c r="E41" i="20"/>
  <c r="D41" i="20"/>
  <c r="Z40" i="20"/>
  <c r="X40" i="20"/>
  <c r="V40" i="20"/>
  <c r="T40" i="20"/>
  <c r="R40" i="20"/>
  <c r="P40" i="20"/>
  <c r="N40" i="20"/>
  <c r="L40" i="20"/>
  <c r="J40" i="20"/>
  <c r="H40" i="20"/>
  <c r="E40" i="20"/>
  <c r="F40" i="20" s="1"/>
  <c r="D40" i="20"/>
  <c r="Z39" i="20"/>
  <c r="X39" i="20"/>
  <c r="V39" i="20"/>
  <c r="T39" i="20"/>
  <c r="R39" i="20"/>
  <c r="P39" i="20"/>
  <c r="N39" i="20"/>
  <c r="L39" i="20"/>
  <c r="J39" i="20"/>
  <c r="H39" i="20"/>
  <c r="E39" i="20"/>
  <c r="F39" i="20" s="1"/>
  <c r="D39" i="20"/>
  <c r="Z38" i="20"/>
  <c r="X38" i="20"/>
  <c r="V38" i="20"/>
  <c r="T38" i="20"/>
  <c r="R38" i="20"/>
  <c r="P38" i="20"/>
  <c r="N38" i="20"/>
  <c r="L38" i="20"/>
  <c r="J38" i="20"/>
  <c r="H38" i="20"/>
  <c r="E38" i="20"/>
  <c r="F38" i="20" s="1"/>
  <c r="D38" i="20"/>
  <c r="Z37" i="20"/>
  <c r="X37" i="20"/>
  <c r="V37" i="20"/>
  <c r="T37" i="20"/>
  <c r="R37" i="20"/>
  <c r="P37" i="20"/>
  <c r="N37" i="20"/>
  <c r="L37" i="20"/>
  <c r="J37" i="20"/>
  <c r="H37" i="20"/>
  <c r="E37" i="20"/>
  <c r="F37" i="20" s="1"/>
  <c r="D37" i="20"/>
  <c r="Z36" i="20"/>
  <c r="X36" i="20"/>
  <c r="V36" i="20"/>
  <c r="T36" i="20"/>
  <c r="R36" i="20"/>
  <c r="P36" i="20"/>
  <c r="N36" i="20"/>
  <c r="L36" i="20"/>
  <c r="J36" i="20"/>
  <c r="H36" i="20"/>
  <c r="E36" i="20"/>
  <c r="F36" i="20" s="1"/>
  <c r="D36" i="20"/>
  <c r="Z35" i="20"/>
  <c r="X35" i="20"/>
  <c r="V35" i="20"/>
  <c r="T35" i="20"/>
  <c r="R35" i="20"/>
  <c r="P35" i="20"/>
  <c r="N35" i="20"/>
  <c r="L35" i="20"/>
  <c r="J35" i="20"/>
  <c r="H35" i="20"/>
  <c r="E35" i="20"/>
  <c r="F35" i="20" s="1"/>
  <c r="D35" i="20"/>
  <c r="Z34" i="20"/>
  <c r="X34" i="20"/>
  <c r="V34" i="20"/>
  <c r="T34" i="20"/>
  <c r="R34" i="20"/>
  <c r="P34" i="20"/>
  <c r="N34" i="20"/>
  <c r="L34" i="20"/>
  <c r="J34" i="20"/>
  <c r="H34" i="20"/>
  <c r="E34" i="20"/>
  <c r="F34" i="20" s="1"/>
  <c r="D34" i="20"/>
  <c r="Z33" i="20"/>
  <c r="X33" i="20"/>
  <c r="V33" i="20"/>
  <c r="T33" i="20"/>
  <c r="R33" i="20"/>
  <c r="P33" i="20"/>
  <c r="N33" i="20"/>
  <c r="L33" i="20"/>
  <c r="J33" i="20"/>
  <c r="H33" i="20"/>
  <c r="E33" i="20"/>
  <c r="F33" i="20" s="1"/>
  <c r="D33" i="20"/>
  <c r="Z32" i="20"/>
  <c r="X32" i="20"/>
  <c r="V32" i="20"/>
  <c r="T32" i="20"/>
  <c r="R32" i="20"/>
  <c r="P32" i="20"/>
  <c r="N32" i="20"/>
  <c r="L32" i="20"/>
  <c r="J32" i="20"/>
  <c r="H32" i="20"/>
  <c r="E32" i="20"/>
  <c r="D32" i="20"/>
  <c r="Z31" i="20"/>
  <c r="X31" i="20"/>
  <c r="V31" i="20"/>
  <c r="T31" i="20"/>
  <c r="R31" i="20"/>
  <c r="P31" i="20"/>
  <c r="N31" i="20"/>
  <c r="L31" i="20"/>
  <c r="J31" i="20"/>
  <c r="H31" i="20"/>
  <c r="E31" i="20"/>
  <c r="D31" i="20"/>
  <c r="Z30" i="20"/>
  <c r="X30" i="20"/>
  <c r="V30" i="20"/>
  <c r="T30" i="20"/>
  <c r="R30" i="20"/>
  <c r="P30" i="20"/>
  <c r="N30" i="20"/>
  <c r="L30" i="20"/>
  <c r="J30" i="20"/>
  <c r="H30" i="20"/>
  <c r="E30" i="20"/>
  <c r="F30" i="20" s="1"/>
  <c r="D30" i="20"/>
  <c r="Z29" i="20"/>
  <c r="X29" i="20"/>
  <c r="V29" i="20"/>
  <c r="T29" i="20"/>
  <c r="R29" i="20"/>
  <c r="P29" i="20"/>
  <c r="N29" i="20"/>
  <c r="L29" i="20"/>
  <c r="J29" i="20"/>
  <c r="H29" i="20"/>
  <c r="E29" i="20"/>
  <c r="D29" i="20"/>
  <c r="Z28" i="20"/>
  <c r="X28" i="20"/>
  <c r="V28" i="20"/>
  <c r="T28" i="20"/>
  <c r="R28" i="20"/>
  <c r="P28" i="20"/>
  <c r="N28" i="20"/>
  <c r="L28" i="20"/>
  <c r="J28" i="20"/>
  <c r="H28" i="20"/>
  <c r="E28" i="20"/>
  <c r="F28" i="20" s="1"/>
  <c r="D28" i="20"/>
  <c r="Z27" i="20"/>
  <c r="X27" i="20"/>
  <c r="V27" i="20"/>
  <c r="T27" i="20"/>
  <c r="R27" i="20"/>
  <c r="P27" i="20"/>
  <c r="N27" i="20"/>
  <c r="L27" i="20"/>
  <c r="J27" i="20"/>
  <c r="H27" i="20"/>
  <c r="E27" i="20"/>
  <c r="F27" i="20" s="1"/>
  <c r="D27" i="20"/>
  <c r="Z26" i="20"/>
  <c r="X26" i="20"/>
  <c r="V26" i="20"/>
  <c r="T26" i="20"/>
  <c r="R26" i="20"/>
  <c r="P26" i="20"/>
  <c r="N26" i="20"/>
  <c r="L26" i="20"/>
  <c r="J26" i="20"/>
  <c r="H26" i="20"/>
  <c r="E26" i="20"/>
  <c r="F26" i="20" s="1"/>
  <c r="D26" i="20"/>
  <c r="Z25" i="20"/>
  <c r="X25" i="20"/>
  <c r="V25" i="20"/>
  <c r="T25" i="20"/>
  <c r="R25" i="20"/>
  <c r="P25" i="20"/>
  <c r="N25" i="20"/>
  <c r="L25" i="20"/>
  <c r="J25" i="20"/>
  <c r="H25" i="20"/>
  <c r="E25" i="20"/>
  <c r="F25" i="20" s="1"/>
  <c r="D25" i="20"/>
  <c r="Z24" i="20"/>
  <c r="X24" i="20"/>
  <c r="V24" i="20"/>
  <c r="T24" i="20"/>
  <c r="R24" i="20"/>
  <c r="P24" i="20"/>
  <c r="N24" i="20"/>
  <c r="L24" i="20"/>
  <c r="J24" i="20"/>
  <c r="H24" i="20"/>
  <c r="E24" i="20"/>
  <c r="F24" i="20" s="1"/>
  <c r="D24" i="20"/>
  <c r="Z23" i="20"/>
  <c r="X23" i="20"/>
  <c r="V23" i="20"/>
  <c r="T23" i="20"/>
  <c r="R23" i="20"/>
  <c r="P23" i="20"/>
  <c r="N23" i="20"/>
  <c r="L23" i="20"/>
  <c r="J23" i="20"/>
  <c r="H23" i="20"/>
  <c r="E23" i="20"/>
  <c r="F23" i="20" s="1"/>
  <c r="D23" i="20"/>
  <c r="Z22" i="20"/>
  <c r="X22" i="20"/>
  <c r="V22" i="20"/>
  <c r="T22" i="20"/>
  <c r="R22" i="20"/>
  <c r="P22" i="20"/>
  <c r="N22" i="20"/>
  <c r="L22" i="20"/>
  <c r="J22" i="20"/>
  <c r="H22" i="20"/>
  <c r="E22" i="20"/>
  <c r="F22" i="20" s="1"/>
  <c r="D22" i="20"/>
  <c r="Z21" i="20"/>
  <c r="X21" i="20"/>
  <c r="V21" i="20"/>
  <c r="T21" i="20"/>
  <c r="R21" i="20"/>
  <c r="P21" i="20"/>
  <c r="N21" i="20"/>
  <c r="L21" i="20"/>
  <c r="J21" i="20"/>
  <c r="H21" i="20"/>
  <c r="E21" i="20"/>
  <c r="F44" i="20" s="1"/>
  <c r="D21" i="20"/>
  <c r="Z20" i="20"/>
  <c r="X20" i="20"/>
  <c r="V20" i="20"/>
  <c r="T20" i="20"/>
  <c r="R20" i="20"/>
  <c r="P20" i="20"/>
  <c r="N20" i="20"/>
  <c r="L20" i="20"/>
  <c r="J20" i="20"/>
  <c r="H20" i="20"/>
  <c r="F20" i="20"/>
  <c r="E20" i="20"/>
  <c r="D20" i="20"/>
  <c r="Z19" i="20"/>
  <c r="X19" i="20"/>
  <c r="V19" i="20"/>
  <c r="T19" i="20"/>
  <c r="R19" i="20"/>
  <c r="P19" i="20"/>
  <c r="N19" i="20"/>
  <c r="L19" i="20"/>
  <c r="J19" i="20"/>
  <c r="H19" i="20"/>
  <c r="E19" i="20"/>
  <c r="D19" i="20"/>
  <c r="Z18" i="20"/>
  <c r="X18" i="20"/>
  <c r="V18" i="20"/>
  <c r="T18" i="20"/>
  <c r="R18" i="20"/>
  <c r="P18" i="20"/>
  <c r="N18" i="20"/>
  <c r="L18" i="20"/>
  <c r="J18" i="20"/>
  <c r="H18" i="20"/>
  <c r="E18" i="20"/>
  <c r="F18" i="20" s="1"/>
  <c r="D18" i="20"/>
  <c r="Z17" i="20"/>
  <c r="X17" i="20"/>
  <c r="V17" i="20"/>
  <c r="T17" i="20"/>
  <c r="R17" i="20"/>
  <c r="P17" i="20"/>
  <c r="N17" i="20"/>
  <c r="L17" i="20"/>
  <c r="J17" i="20"/>
  <c r="H17" i="20"/>
  <c r="E17" i="20"/>
  <c r="D17" i="20"/>
  <c r="Z16" i="20"/>
  <c r="X16" i="20"/>
  <c r="V16" i="20"/>
  <c r="T16" i="20"/>
  <c r="R16" i="20"/>
  <c r="P16" i="20"/>
  <c r="N16" i="20"/>
  <c r="L16" i="20"/>
  <c r="J16" i="20"/>
  <c r="H16" i="20"/>
  <c r="E16" i="20"/>
  <c r="F16" i="20" s="1"/>
  <c r="D16" i="20"/>
  <c r="Z15" i="20"/>
  <c r="X15" i="20"/>
  <c r="V15" i="20"/>
  <c r="T15" i="20"/>
  <c r="R15" i="20"/>
  <c r="P15" i="20"/>
  <c r="N15" i="20"/>
  <c r="L15" i="20"/>
  <c r="J15" i="20"/>
  <c r="H15" i="20"/>
  <c r="E15" i="20"/>
  <c r="F15" i="20" s="1"/>
  <c r="D15" i="20"/>
  <c r="Z14" i="20"/>
  <c r="X14" i="20"/>
  <c r="V14" i="20"/>
  <c r="T14" i="20"/>
  <c r="R14" i="20"/>
  <c r="P14" i="20"/>
  <c r="N14" i="20"/>
  <c r="L14" i="20"/>
  <c r="J14" i="20"/>
  <c r="H14" i="20"/>
  <c r="E14" i="20"/>
  <c r="F14" i="20" s="1"/>
  <c r="D14" i="20"/>
  <c r="Z13" i="20"/>
  <c r="X13" i="20"/>
  <c r="V13" i="20"/>
  <c r="T13" i="20"/>
  <c r="R13" i="20"/>
  <c r="P13" i="20"/>
  <c r="N13" i="20"/>
  <c r="L13" i="20"/>
  <c r="J13" i="20"/>
  <c r="H13" i="20"/>
  <c r="E13" i="20"/>
  <c r="F13" i="20" s="1"/>
  <c r="D13" i="20"/>
  <c r="Z12" i="20"/>
  <c r="X12" i="20"/>
  <c r="V12" i="20"/>
  <c r="T12" i="20"/>
  <c r="R12" i="20"/>
  <c r="P12" i="20"/>
  <c r="N12" i="20"/>
  <c r="L12" i="20"/>
  <c r="J12" i="20"/>
  <c r="H12" i="20"/>
  <c r="E12" i="20"/>
  <c r="F12" i="20" s="1"/>
  <c r="D12" i="20"/>
  <c r="Z11" i="20"/>
  <c r="X11" i="20"/>
  <c r="V11" i="20"/>
  <c r="T11" i="20"/>
  <c r="R11" i="20"/>
  <c r="P11" i="20"/>
  <c r="N11" i="20"/>
  <c r="L11" i="20"/>
  <c r="J11" i="20"/>
  <c r="H11" i="20"/>
  <c r="E11" i="20"/>
  <c r="F55" i="20" s="1"/>
  <c r="D11" i="20"/>
  <c r="E9" i="20"/>
  <c r="F32" i="20" l="1"/>
  <c r="F56" i="20"/>
  <c r="F11" i="20"/>
  <c r="F17" i="20"/>
  <c r="F29" i="20"/>
  <c r="F41" i="20"/>
  <c r="F53" i="20"/>
  <c r="F21" i="20"/>
  <c r="F54" i="20"/>
  <c r="F19" i="20"/>
  <c r="F31" i="20"/>
  <c r="F43" i="20"/>
  <c r="S28" i="23" l="1"/>
  <c r="S26" i="23"/>
  <c r="S25" i="23"/>
  <c r="S24" i="23"/>
  <c r="S23" i="23"/>
  <c r="S22" i="23"/>
  <c r="S21" i="23"/>
  <c r="S20" i="23"/>
  <c r="S19" i="23"/>
  <c r="S18" i="23"/>
  <c r="S17" i="23"/>
  <c r="S16" i="23"/>
  <c r="S15" i="23"/>
  <c r="S14" i="23"/>
  <c r="S13" i="23"/>
  <c r="S12" i="23"/>
  <c r="S11" i="23"/>
  <c r="S10" i="23"/>
  <c r="S8" i="23"/>
  <c r="AB57" i="19"/>
  <c r="Z57" i="19"/>
  <c r="X57" i="19"/>
  <c r="V57" i="19"/>
  <c r="T57" i="19"/>
  <c r="R57" i="19"/>
  <c r="P57" i="19"/>
  <c r="N57" i="19"/>
  <c r="L57" i="19"/>
  <c r="J57" i="19"/>
  <c r="H57" i="19"/>
  <c r="F57" i="19"/>
  <c r="D57" i="19"/>
  <c r="AB56" i="19"/>
  <c r="Z56" i="19"/>
  <c r="X56" i="19"/>
  <c r="V56" i="19"/>
  <c r="T56" i="19"/>
  <c r="R56" i="19"/>
  <c r="P56" i="19"/>
  <c r="N56" i="19"/>
  <c r="L56" i="19"/>
  <c r="J56" i="19"/>
  <c r="H56" i="19"/>
  <c r="F56" i="19"/>
  <c r="D56" i="19"/>
  <c r="AB55" i="19"/>
  <c r="Z55" i="19"/>
  <c r="X55" i="19"/>
  <c r="V55" i="19"/>
  <c r="T55" i="19"/>
  <c r="R55" i="19"/>
  <c r="P55" i="19"/>
  <c r="N55" i="19"/>
  <c r="L55" i="19"/>
  <c r="J55" i="19"/>
  <c r="H55" i="19"/>
  <c r="F55" i="19"/>
  <c r="D55" i="19"/>
  <c r="AB54" i="19"/>
  <c r="Z54" i="19"/>
  <c r="X54" i="19"/>
  <c r="V54" i="19"/>
  <c r="T54" i="19"/>
  <c r="R54" i="19"/>
  <c r="P54" i="19"/>
  <c r="N54" i="19"/>
  <c r="L54" i="19"/>
  <c r="J54" i="19"/>
  <c r="H54" i="19"/>
  <c r="F54" i="19"/>
  <c r="D54" i="19"/>
  <c r="AB53" i="19"/>
  <c r="Z53" i="19"/>
  <c r="X53" i="19"/>
  <c r="V53" i="19"/>
  <c r="T53" i="19"/>
  <c r="R53" i="19"/>
  <c r="P53" i="19"/>
  <c r="N53" i="19"/>
  <c r="L53" i="19"/>
  <c r="J53" i="19"/>
  <c r="H53" i="19"/>
  <c r="F53" i="19"/>
  <c r="D53" i="19"/>
  <c r="AB52" i="19"/>
  <c r="Z52" i="19"/>
  <c r="X52" i="19"/>
  <c r="V52" i="19"/>
  <c r="T52" i="19"/>
  <c r="R52" i="19"/>
  <c r="P52" i="19"/>
  <c r="N52" i="19"/>
  <c r="L52" i="19"/>
  <c r="J52" i="19"/>
  <c r="H52" i="19"/>
  <c r="F52" i="19"/>
  <c r="D52" i="19"/>
  <c r="AB51" i="19"/>
  <c r="Z51" i="19"/>
  <c r="X51" i="19"/>
  <c r="V51" i="19"/>
  <c r="T51" i="19"/>
  <c r="R51" i="19"/>
  <c r="P51" i="19"/>
  <c r="N51" i="19"/>
  <c r="L51" i="19"/>
  <c r="J51" i="19"/>
  <c r="H51" i="19"/>
  <c r="F51" i="19"/>
  <c r="D51" i="19"/>
  <c r="AB50" i="19"/>
  <c r="Z50" i="19"/>
  <c r="X50" i="19"/>
  <c r="V50" i="19"/>
  <c r="T50" i="19"/>
  <c r="R50" i="19"/>
  <c r="P50" i="19"/>
  <c r="N50" i="19"/>
  <c r="L50" i="19"/>
  <c r="J50" i="19"/>
  <c r="H50" i="19"/>
  <c r="F50" i="19"/>
  <c r="D50" i="19"/>
  <c r="AB49" i="19"/>
  <c r="Z49" i="19"/>
  <c r="X49" i="19"/>
  <c r="V49" i="19"/>
  <c r="T49" i="19"/>
  <c r="R49" i="19"/>
  <c r="P49" i="19"/>
  <c r="N49" i="19"/>
  <c r="L49" i="19"/>
  <c r="J49" i="19"/>
  <c r="H49" i="19"/>
  <c r="F49" i="19"/>
  <c r="D49" i="19"/>
  <c r="AB48" i="19"/>
  <c r="Z48" i="19"/>
  <c r="X48" i="19"/>
  <c r="V48" i="19"/>
  <c r="T48" i="19"/>
  <c r="R48" i="19"/>
  <c r="P48" i="19"/>
  <c r="N48" i="19"/>
  <c r="L48" i="19"/>
  <c r="J48" i="19"/>
  <c r="H48" i="19"/>
  <c r="F48" i="19"/>
  <c r="D48" i="19"/>
  <c r="AB47" i="19"/>
  <c r="Z47" i="19"/>
  <c r="X47" i="19"/>
  <c r="V47" i="19"/>
  <c r="T47" i="19"/>
  <c r="R47" i="19"/>
  <c r="P47" i="19"/>
  <c r="N47" i="19"/>
  <c r="L47" i="19"/>
  <c r="J47" i="19"/>
  <c r="H47" i="19"/>
  <c r="F47" i="19"/>
  <c r="D47" i="19"/>
  <c r="AB46" i="19"/>
  <c r="Z46" i="19"/>
  <c r="X46" i="19"/>
  <c r="V46" i="19"/>
  <c r="T46" i="19"/>
  <c r="R46" i="19"/>
  <c r="P46" i="19"/>
  <c r="N46" i="19"/>
  <c r="L46" i="19"/>
  <c r="J46" i="19"/>
  <c r="H46" i="19"/>
  <c r="F46" i="19"/>
  <c r="D46" i="19"/>
  <c r="AB45" i="19"/>
  <c r="Z45" i="19"/>
  <c r="X45" i="19"/>
  <c r="V45" i="19"/>
  <c r="T45" i="19"/>
  <c r="R45" i="19"/>
  <c r="P45" i="19"/>
  <c r="N45" i="19"/>
  <c r="L45" i="19"/>
  <c r="J45" i="19"/>
  <c r="H45" i="19"/>
  <c r="F45" i="19"/>
  <c r="D45" i="19"/>
  <c r="AB44" i="19"/>
  <c r="Z44" i="19"/>
  <c r="X44" i="19"/>
  <c r="V44" i="19"/>
  <c r="T44" i="19"/>
  <c r="R44" i="19"/>
  <c r="P44" i="19"/>
  <c r="N44" i="19"/>
  <c r="L44" i="19"/>
  <c r="J44" i="19"/>
  <c r="H44" i="19"/>
  <c r="F44" i="19"/>
  <c r="D44" i="19"/>
  <c r="AB43" i="19"/>
  <c r="Z43" i="19"/>
  <c r="X43" i="19"/>
  <c r="V43" i="19"/>
  <c r="T43" i="19"/>
  <c r="R43" i="19"/>
  <c r="P43" i="19"/>
  <c r="N43" i="19"/>
  <c r="L43" i="19"/>
  <c r="J43" i="19"/>
  <c r="H43" i="19"/>
  <c r="F43" i="19"/>
  <c r="D43" i="19"/>
  <c r="AB42" i="19"/>
  <c r="Z42" i="19"/>
  <c r="X42" i="19"/>
  <c r="V42" i="19"/>
  <c r="T42" i="19"/>
  <c r="R42" i="19"/>
  <c r="P42" i="19"/>
  <c r="N42" i="19"/>
  <c r="L42" i="19"/>
  <c r="J42" i="19"/>
  <c r="H42" i="19"/>
  <c r="F42" i="19"/>
  <c r="D42" i="19"/>
  <c r="AB41" i="19"/>
  <c r="Z41" i="19"/>
  <c r="X41" i="19"/>
  <c r="V41" i="19"/>
  <c r="T41" i="19"/>
  <c r="R41" i="19"/>
  <c r="P41" i="19"/>
  <c r="N41" i="19"/>
  <c r="L41" i="19"/>
  <c r="J41" i="19"/>
  <c r="H41" i="19"/>
  <c r="F41" i="19"/>
  <c r="D41" i="19"/>
  <c r="AB40" i="19"/>
  <c r="Z40" i="19"/>
  <c r="X40" i="19"/>
  <c r="V40" i="19"/>
  <c r="T40" i="19"/>
  <c r="R40" i="19"/>
  <c r="P40" i="19"/>
  <c r="N40" i="19"/>
  <c r="L40" i="19"/>
  <c r="J40" i="19"/>
  <c r="H40" i="19"/>
  <c r="F40" i="19"/>
  <c r="D40" i="19"/>
  <c r="AB39" i="19"/>
  <c r="Z39" i="19"/>
  <c r="T39" i="19"/>
  <c r="R39" i="19"/>
  <c r="P39" i="19"/>
  <c r="N39" i="19"/>
  <c r="L39" i="19"/>
  <c r="J39" i="19"/>
  <c r="H39" i="19"/>
  <c r="F39" i="19"/>
  <c r="D39" i="19"/>
  <c r="AB38" i="19"/>
  <c r="Z38" i="19"/>
  <c r="X38" i="19"/>
  <c r="V38" i="19"/>
  <c r="T38" i="19"/>
  <c r="R38" i="19"/>
  <c r="P38" i="19"/>
  <c r="N38" i="19"/>
  <c r="L38" i="19"/>
  <c r="J38" i="19"/>
  <c r="H38" i="19"/>
  <c r="F38" i="19"/>
  <c r="D38" i="19"/>
  <c r="AB37" i="19"/>
  <c r="Z37" i="19"/>
  <c r="X37" i="19"/>
  <c r="V37" i="19"/>
  <c r="T37" i="19"/>
  <c r="R37" i="19"/>
  <c r="P37" i="19"/>
  <c r="N37" i="19"/>
  <c r="L37" i="19"/>
  <c r="J37" i="19"/>
  <c r="H37" i="19"/>
  <c r="F37" i="19"/>
  <c r="D37" i="19"/>
  <c r="AB36" i="19"/>
  <c r="Z36" i="19"/>
  <c r="X36" i="19"/>
  <c r="V36" i="19"/>
  <c r="T36" i="19"/>
  <c r="R36" i="19"/>
  <c r="P36" i="19"/>
  <c r="N36" i="19"/>
  <c r="L36" i="19"/>
  <c r="J36" i="19"/>
  <c r="H36" i="19"/>
  <c r="F36" i="19"/>
  <c r="D36" i="19"/>
  <c r="AB35" i="19"/>
  <c r="Z35" i="19"/>
  <c r="T35" i="19"/>
  <c r="R35" i="19"/>
  <c r="P35" i="19"/>
  <c r="N35" i="19"/>
  <c r="L35" i="19"/>
  <c r="J35" i="19"/>
  <c r="H35" i="19"/>
  <c r="F35" i="19"/>
  <c r="D35" i="19"/>
  <c r="AB34" i="19"/>
  <c r="Z34" i="19"/>
  <c r="X34" i="19"/>
  <c r="V34" i="19"/>
  <c r="T34" i="19"/>
  <c r="R34" i="19"/>
  <c r="P34" i="19"/>
  <c r="N34" i="19"/>
  <c r="L34" i="19"/>
  <c r="J34" i="19"/>
  <c r="H34" i="19"/>
  <c r="F34" i="19"/>
  <c r="D34" i="19"/>
  <c r="AB33" i="19"/>
  <c r="Z33" i="19"/>
  <c r="X33" i="19"/>
  <c r="V33" i="19"/>
  <c r="T33" i="19"/>
  <c r="R33" i="19"/>
  <c r="P33" i="19"/>
  <c r="N33" i="19"/>
  <c r="L33" i="19"/>
  <c r="J33" i="19"/>
  <c r="H33" i="19"/>
  <c r="F33" i="19"/>
  <c r="D33" i="19"/>
  <c r="AB32" i="19"/>
  <c r="Z32" i="19"/>
  <c r="X32" i="19"/>
  <c r="V32" i="19"/>
  <c r="T32" i="19"/>
  <c r="R32" i="19"/>
  <c r="P32" i="19"/>
  <c r="N32" i="19"/>
  <c r="L32" i="19"/>
  <c r="J32" i="19"/>
  <c r="H32" i="19"/>
  <c r="F32" i="19"/>
  <c r="D32" i="19"/>
  <c r="AB31" i="19"/>
  <c r="Z31" i="19"/>
  <c r="T31" i="19"/>
  <c r="R31" i="19"/>
  <c r="P31" i="19"/>
  <c r="N31" i="19"/>
  <c r="L31" i="19"/>
  <c r="J31" i="19"/>
  <c r="H31" i="19"/>
  <c r="F31" i="19"/>
  <c r="D31" i="19"/>
  <c r="AB30" i="19"/>
  <c r="Z30" i="19"/>
  <c r="T30" i="19"/>
  <c r="R30" i="19"/>
  <c r="P30" i="19"/>
  <c r="N30" i="19"/>
  <c r="L30" i="19"/>
  <c r="J30" i="19"/>
  <c r="H30" i="19"/>
  <c r="F30" i="19"/>
  <c r="D30" i="19"/>
  <c r="AB29" i="19"/>
  <c r="Z29" i="19"/>
  <c r="T29" i="19"/>
  <c r="R29" i="19"/>
  <c r="P29" i="19"/>
  <c r="N29" i="19"/>
  <c r="L29" i="19"/>
  <c r="J29" i="19"/>
  <c r="H29" i="19"/>
  <c r="F29" i="19"/>
  <c r="D29" i="19"/>
  <c r="AB28" i="19"/>
  <c r="Z28" i="19"/>
  <c r="X28" i="19"/>
  <c r="V28" i="19"/>
  <c r="T28" i="19"/>
  <c r="R28" i="19"/>
  <c r="P28" i="19"/>
  <c r="N28" i="19"/>
  <c r="L28" i="19"/>
  <c r="J28" i="19"/>
  <c r="H28" i="19"/>
  <c r="F28" i="19"/>
  <c r="D28" i="19"/>
  <c r="AB27" i="19"/>
  <c r="Z27" i="19"/>
  <c r="X27" i="19"/>
  <c r="V27" i="19"/>
  <c r="T27" i="19"/>
  <c r="R27" i="19"/>
  <c r="P27" i="19"/>
  <c r="N27" i="19"/>
  <c r="L27" i="19"/>
  <c r="J27" i="19"/>
  <c r="H27" i="19"/>
  <c r="F27" i="19"/>
  <c r="D27" i="19"/>
  <c r="AB26" i="19"/>
  <c r="Z26" i="19"/>
  <c r="X26" i="19"/>
  <c r="V26" i="19"/>
  <c r="T26" i="19"/>
  <c r="R26" i="19"/>
  <c r="P26" i="19"/>
  <c r="N26" i="19"/>
  <c r="L26" i="19"/>
  <c r="J26" i="19"/>
  <c r="H26" i="19"/>
  <c r="F26" i="19"/>
  <c r="D26" i="19"/>
  <c r="AB25" i="19"/>
  <c r="Z25" i="19"/>
  <c r="X25" i="19"/>
  <c r="V25" i="19"/>
  <c r="T25" i="19"/>
  <c r="R25" i="19"/>
  <c r="P25" i="19"/>
  <c r="N25" i="19"/>
  <c r="L25" i="19"/>
  <c r="J25" i="19"/>
  <c r="H25" i="19"/>
  <c r="F25" i="19"/>
  <c r="D25" i="19"/>
  <c r="AB24" i="19"/>
  <c r="Z24" i="19"/>
  <c r="X24" i="19"/>
  <c r="V24" i="19"/>
  <c r="T24" i="19"/>
  <c r="R24" i="19"/>
  <c r="P24" i="19"/>
  <c r="N24" i="19"/>
  <c r="L24" i="19"/>
  <c r="J24" i="19"/>
  <c r="H24" i="19"/>
  <c r="F24" i="19"/>
  <c r="D24" i="19"/>
  <c r="AB23" i="19"/>
  <c r="Z23" i="19"/>
  <c r="X23" i="19"/>
  <c r="V23" i="19"/>
  <c r="T23" i="19"/>
  <c r="R23" i="19"/>
  <c r="P23" i="19"/>
  <c r="N23" i="19"/>
  <c r="L23" i="19"/>
  <c r="J23" i="19"/>
  <c r="H23" i="19"/>
  <c r="F23" i="19"/>
  <c r="D23" i="19"/>
  <c r="AB22" i="19"/>
  <c r="Z22" i="19"/>
  <c r="X22" i="19"/>
  <c r="V22" i="19"/>
  <c r="T22" i="19"/>
  <c r="R22" i="19"/>
  <c r="P22" i="19"/>
  <c r="N22" i="19"/>
  <c r="L22" i="19"/>
  <c r="J22" i="19"/>
  <c r="H22" i="19"/>
  <c r="F22" i="19"/>
  <c r="D22" i="19"/>
  <c r="AB21" i="19"/>
  <c r="Z21" i="19"/>
  <c r="T21" i="19"/>
  <c r="R21" i="19"/>
  <c r="P21" i="19"/>
  <c r="N21" i="19"/>
  <c r="L21" i="19"/>
  <c r="J21" i="19"/>
  <c r="H21" i="19"/>
  <c r="F21" i="19"/>
  <c r="D21" i="19"/>
  <c r="AB20" i="19"/>
  <c r="Z20" i="19"/>
  <c r="T20" i="19"/>
  <c r="R20" i="19"/>
  <c r="P20" i="19"/>
  <c r="N20" i="19"/>
  <c r="L20" i="19"/>
  <c r="J20" i="19"/>
  <c r="H20" i="19"/>
  <c r="F20" i="19"/>
  <c r="D20" i="19"/>
  <c r="AB19" i="19"/>
  <c r="Z19" i="19"/>
  <c r="T19" i="19"/>
  <c r="R19" i="19"/>
  <c r="P19" i="19"/>
  <c r="N19" i="19"/>
  <c r="L19" i="19"/>
  <c r="J19" i="19"/>
  <c r="H19" i="19"/>
  <c r="F19" i="19"/>
  <c r="D19" i="19"/>
  <c r="AB18" i="19"/>
  <c r="Z18" i="19"/>
  <c r="X18" i="19"/>
  <c r="V18" i="19"/>
  <c r="T18" i="19"/>
  <c r="R18" i="19"/>
  <c r="P18" i="19"/>
  <c r="N18" i="19"/>
  <c r="L18" i="19"/>
  <c r="J18" i="19"/>
  <c r="H18" i="19"/>
  <c r="F18" i="19"/>
  <c r="D18" i="19"/>
  <c r="AB17" i="19"/>
  <c r="Z17" i="19"/>
  <c r="X17" i="19"/>
  <c r="V17" i="19"/>
  <c r="T17" i="19"/>
  <c r="R17" i="19"/>
  <c r="P17" i="19"/>
  <c r="N17" i="19"/>
  <c r="L17" i="19"/>
  <c r="J17" i="19"/>
  <c r="H17" i="19"/>
  <c r="F17" i="19"/>
  <c r="D17" i="19"/>
  <c r="AB16" i="19"/>
  <c r="Z16" i="19"/>
  <c r="X16" i="19"/>
  <c r="V16" i="19"/>
  <c r="T16" i="19"/>
  <c r="R16" i="19"/>
  <c r="P16" i="19"/>
  <c r="N16" i="19"/>
  <c r="L16" i="19"/>
  <c r="J16" i="19"/>
  <c r="H16" i="19"/>
  <c r="F16" i="19"/>
  <c r="D16" i="19"/>
  <c r="AB15" i="19"/>
  <c r="Z15" i="19"/>
  <c r="X15" i="19"/>
  <c r="V15" i="19"/>
  <c r="T15" i="19"/>
  <c r="R15" i="19"/>
  <c r="P15" i="19"/>
  <c r="N15" i="19"/>
  <c r="L15" i="19"/>
  <c r="J15" i="19"/>
  <c r="H15" i="19"/>
  <c r="F15" i="19"/>
  <c r="D15" i="19"/>
  <c r="AB14" i="19"/>
  <c r="Z14" i="19"/>
  <c r="X14" i="19"/>
  <c r="V14" i="19"/>
  <c r="T14" i="19"/>
  <c r="R14" i="19"/>
  <c r="P14" i="19"/>
  <c r="N14" i="19"/>
  <c r="L14" i="19"/>
  <c r="J14" i="19"/>
  <c r="H14" i="19"/>
  <c r="F14" i="19"/>
  <c r="D14" i="19"/>
  <c r="AB13" i="19"/>
  <c r="Z13" i="19"/>
  <c r="X13" i="19"/>
  <c r="V13" i="19"/>
  <c r="T13" i="19"/>
  <c r="R13" i="19"/>
  <c r="P13" i="19"/>
  <c r="N13" i="19"/>
  <c r="L13" i="19"/>
  <c r="J13" i="19"/>
  <c r="H13" i="19"/>
  <c r="F13" i="19"/>
  <c r="D13" i="19"/>
  <c r="AB12" i="19"/>
  <c r="Z12" i="19"/>
  <c r="X12" i="19"/>
  <c r="V12" i="19"/>
  <c r="T12" i="19"/>
  <c r="R12" i="19"/>
  <c r="P12" i="19"/>
  <c r="N12" i="19"/>
  <c r="L12" i="19"/>
  <c r="J12" i="19"/>
  <c r="H12" i="19"/>
  <c r="F12" i="19"/>
  <c r="D12" i="19"/>
  <c r="AB11" i="19"/>
  <c r="Z11" i="19"/>
  <c r="X11" i="19"/>
  <c r="V11" i="19"/>
  <c r="T11" i="19"/>
  <c r="R11" i="19"/>
  <c r="P11" i="19"/>
  <c r="N11" i="19"/>
  <c r="L11" i="19"/>
  <c r="J11" i="19"/>
  <c r="H11" i="19"/>
  <c r="F11" i="19"/>
  <c r="D11" i="19"/>
  <c r="AD57" i="18"/>
  <c r="AB57" i="18"/>
  <c r="Z57" i="18"/>
  <c r="X57" i="18"/>
  <c r="V57" i="18"/>
  <c r="T57" i="18"/>
  <c r="R57" i="18"/>
  <c r="P57" i="18"/>
  <c r="N57" i="18"/>
  <c r="L57" i="18"/>
  <c r="J57" i="18"/>
  <c r="H57" i="18"/>
  <c r="F57" i="18"/>
  <c r="D57" i="18"/>
  <c r="AD56" i="18"/>
  <c r="AB56" i="18"/>
  <c r="Z56" i="18"/>
  <c r="X56" i="18"/>
  <c r="V56" i="18"/>
  <c r="T56" i="18"/>
  <c r="R56" i="18"/>
  <c r="P56" i="18"/>
  <c r="N56" i="18"/>
  <c r="L56" i="18"/>
  <c r="J56" i="18"/>
  <c r="H56" i="18"/>
  <c r="F56" i="18"/>
  <c r="D56" i="18"/>
  <c r="AD55" i="18"/>
  <c r="AB55" i="18"/>
  <c r="Z55" i="18"/>
  <c r="X55" i="18"/>
  <c r="V55" i="18"/>
  <c r="T55" i="18"/>
  <c r="R55" i="18"/>
  <c r="P55" i="18"/>
  <c r="N55" i="18"/>
  <c r="L55" i="18"/>
  <c r="J55" i="18"/>
  <c r="H55" i="18"/>
  <c r="F55" i="18"/>
  <c r="D55" i="18"/>
  <c r="AD54" i="18"/>
  <c r="AB54" i="18"/>
  <c r="Z54" i="18"/>
  <c r="X54" i="18"/>
  <c r="V54" i="18"/>
  <c r="T54" i="18"/>
  <c r="R54" i="18"/>
  <c r="P54" i="18"/>
  <c r="N54" i="18"/>
  <c r="L54" i="18"/>
  <c r="J54" i="18"/>
  <c r="H54" i="18"/>
  <c r="F54" i="18"/>
  <c r="D54" i="18"/>
  <c r="AD53" i="18"/>
  <c r="AB53" i="18"/>
  <c r="Z53" i="18"/>
  <c r="X53" i="18"/>
  <c r="V53" i="18"/>
  <c r="T53" i="18"/>
  <c r="R53" i="18"/>
  <c r="P53" i="18"/>
  <c r="N53" i="18"/>
  <c r="L53" i="18"/>
  <c r="J53" i="18"/>
  <c r="H53" i="18"/>
  <c r="F53" i="18"/>
  <c r="D53" i="18"/>
  <c r="AD52" i="18"/>
  <c r="AB52" i="18"/>
  <c r="Z52" i="18"/>
  <c r="X52" i="18"/>
  <c r="V52" i="18"/>
  <c r="T52" i="18"/>
  <c r="R52" i="18"/>
  <c r="P52" i="18"/>
  <c r="N52" i="18"/>
  <c r="L52" i="18"/>
  <c r="J52" i="18"/>
  <c r="H52" i="18"/>
  <c r="F52" i="18"/>
  <c r="D52" i="18"/>
  <c r="AD51" i="18"/>
  <c r="AB51" i="18"/>
  <c r="Z51" i="18"/>
  <c r="X51" i="18"/>
  <c r="V51" i="18"/>
  <c r="T51" i="18"/>
  <c r="R51" i="18"/>
  <c r="P51" i="18"/>
  <c r="N51" i="18"/>
  <c r="L51" i="18"/>
  <c r="J51" i="18"/>
  <c r="H51" i="18"/>
  <c r="F51" i="18"/>
  <c r="D51" i="18"/>
  <c r="AD50" i="18"/>
  <c r="AB50" i="18"/>
  <c r="Z50" i="18"/>
  <c r="X50" i="18"/>
  <c r="V50" i="18"/>
  <c r="T50" i="18"/>
  <c r="R50" i="18"/>
  <c r="P50" i="18"/>
  <c r="N50" i="18"/>
  <c r="L50" i="18"/>
  <c r="J50" i="18"/>
  <c r="H50" i="18"/>
  <c r="F50" i="18"/>
  <c r="D50" i="18"/>
  <c r="AD49" i="18"/>
  <c r="AB49" i="18"/>
  <c r="Z49" i="18"/>
  <c r="X49" i="18"/>
  <c r="V49" i="18"/>
  <c r="T49" i="18"/>
  <c r="R49" i="18"/>
  <c r="P49" i="18"/>
  <c r="N49" i="18"/>
  <c r="L49" i="18"/>
  <c r="J49" i="18"/>
  <c r="H49" i="18"/>
  <c r="F49" i="18"/>
  <c r="D49" i="18"/>
  <c r="AD48" i="18"/>
  <c r="AB48" i="18"/>
  <c r="Z48" i="18"/>
  <c r="X48" i="18"/>
  <c r="V48" i="18"/>
  <c r="T48" i="18"/>
  <c r="R48" i="18"/>
  <c r="P48" i="18"/>
  <c r="N48" i="18"/>
  <c r="L48" i="18"/>
  <c r="J48" i="18"/>
  <c r="H48" i="18"/>
  <c r="F48" i="18"/>
  <c r="D48" i="18"/>
  <c r="AD47" i="18"/>
  <c r="AB47" i="18"/>
  <c r="Z47" i="18"/>
  <c r="X47" i="18"/>
  <c r="V47" i="18"/>
  <c r="T47" i="18"/>
  <c r="R47" i="18"/>
  <c r="P47" i="18"/>
  <c r="N47" i="18"/>
  <c r="L47" i="18"/>
  <c r="J47" i="18"/>
  <c r="H47" i="18"/>
  <c r="F47" i="18"/>
  <c r="D47" i="18"/>
  <c r="AD46" i="18"/>
  <c r="AB46" i="18"/>
  <c r="Z46" i="18"/>
  <c r="X46" i="18"/>
  <c r="V46" i="18"/>
  <c r="T46" i="18"/>
  <c r="R46" i="18"/>
  <c r="P46" i="18"/>
  <c r="N46" i="18"/>
  <c r="L46" i="18"/>
  <c r="J46" i="18"/>
  <c r="H46" i="18"/>
  <c r="F46" i="18"/>
  <c r="D46" i="18"/>
  <c r="AD45" i="18"/>
  <c r="AB45" i="18"/>
  <c r="Z45" i="18"/>
  <c r="X45" i="18"/>
  <c r="V45" i="18"/>
  <c r="T45" i="18"/>
  <c r="R45" i="18"/>
  <c r="P45" i="18"/>
  <c r="N45" i="18"/>
  <c r="L45" i="18"/>
  <c r="J45" i="18"/>
  <c r="H45" i="18"/>
  <c r="F45" i="18"/>
  <c r="D45" i="18"/>
  <c r="AD44" i="18"/>
  <c r="AB44" i="18"/>
  <c r="Z44" i="18"/>
  <c r="X44" i="18"/>
  <c r="V44" i="18"/>
  <c r="T44" i="18"/>
  <c r="R44" i="18"/>
  <c r="P44" i="18"/>
  <c r="N44" i="18"/>
  <c r="L44" i="18"/>
  <c r="J44" i="18"/>
  <c r="H44" i="18"/>
  <c r="F44" i="18"/>
  <c r="D44" i="18"/>
  <c r="AD43" i="18"/>
  <c r="AB43" i="18"/>
  <c r="Z43" i="18"/>
  <c r="X43" i="18"/>
  <c r="V43" i="18"/>
  <c r="T43" i="18"/>
  <c r="R43" i="18"/>
  <c r="P43" i="18"/>
  <c r="N43" i="18"/>
  <c r="L43" i="18"/>
  <c r="J43" i="18"/>
  <c r="H43" i="18"/>
  <c r="F43" i="18"/>
  <c r="D43" i="18"/>
  <c r="AD42" i="18"/>
  <c r="AB42" i="18"/>
  <c r="Z42" i="18"/>
  <c r="X42" i="18"/>
  <c r="V42" i="18"/>
  <c r="T42" i="18"/>
  <c r="R42" i="18"/>
  <c r="P42" i="18"/>
  <c r="N42" i="18"/>
  <c r="L42" i="18"/>
  <c r="J42" i="18"/>
  <c r="H42" i="18"/>
  <c r="F42" i="18"/>
  <c r="D42" i="18"/>
  <c r="AD41" i="18"/>
  <c r="AB41" i="18"/>
  <c r="Z41" i="18"/>
  <c r="X41" i="18"/>
  <c r="V41" i="18"/>
  <c r="T41" i="18"/>
  <c r="R41" i="18"/>
  <c r="P41" i="18"/>
  <c r="N41" i="18"/>
  <c r="L41" i="18"/>
  <c r="J41" i="18"/>
  <c r="H41" i="18"/>
  <c r="F41" i="18"/>
  <c r="D41" i="18"/>
  <c r="AD40" i="18"/>
  <c r="AB40" i="18"/>
  <c r="Z40" i="18"/>
  <c r="X40" i="18"/>
  <c r="V40" i="18"/>
  <c r="T40" i="18"/>
  <c r="R40" i="18"/>
  <c r="P40" i="18"/>
  <c r="N40" i="18"/>
  <c r="L40" i="18"/>
  <c r="J40" i="18"/>
  <c r="H40" i="18"/>
  <c r="F40" i="18"/>
  <c r="D40" i="18"/>
  <c r="AD39" i="18"/>
  <c r="AB39" i="18"/>
  <c r="Z39" i="18"/>
  <c r="X39" i="18"/>
  <c r="V39" i="18"/>
  <c r="T39" i="18"/>
  <c r="R39" i="18"/>
  <c r="P39" i="18"/>
  <c r="N39" i="18"/>
  <c r="L39" i="18"/>
  <c r="J39" i="18"/>
  <c r="H39" i="18"/>
  <c r="F39" i="18"/>
  <c r="D39" i="18"/>
  <c r="AD38" i="18"/>
  <c r="AB38" i="18"/>
  <c r="Z38" i="18"/>
  <c r="X38" i="18"/>
  <c r="V38" i="18"/>
  <c r="T38" i="18"/>
  <c r="R38" i="18"/>
  <c r="P38" i="18"/>
  <c r="N38" i="18"/>
  <c r="L38" i="18"/>
  <c r="J38" i="18"/>
  <c r="H38" i="18"/>
  <c r="F38" i="18"/>
  <c r="D38" i="18"/>
  <c r="AD37" i="18"/>
  <c r="AB37" i="18"/>
  <c r="Z37" i="18"/>
  <c r="X37" i="18"/>
  <c r="V37" i="18"/>
  <c r="T37" i="18"/>
  <c r="R37" i="18"/>
  <c r="P37" i="18"/>
  <c r="N37" i="18"/>
  <c r="L37" i="18"/>
  <c r="J37" i="18"/>
  <c r="H37" i="18"/>
  <c r="F37" i="18"/>
  <c r="D37" i="18"/>
  <c r="AD36" i="18"/>
  <c r="AB36" i="18"/>
  <c r="Z36" i="18"/>
  <c r="X36" i="18"/>
  <c r="V36" i="18"/>
  <c r="T36" i="18"/>
  <c r="R36" i="18"/>
  <c r="P36" i="18"/>
  <c r="N36" i="18"/>
  <c r="L36" i="18"/>
  <c r="J36" i="18"/>
  <c r="H36" i="18"/>
  <c r="F36" i="18"/>
  <c r="D36" i="18"/>
  <c r="AD35" i="18"/>
  <c r="AB35" i="18"/>
  <c r="Z35" i="18"/>
  <c r="X35" i="18"/>
  <c r="V35" i="18"/>
  <c r="T35" i="18"/>
  <c r="R35" i="18"/>
  <c r="P35" i="18"/>
  <c r="N35" i="18"/>
  <c r="L35" i="18"/>
  <c r="J35" i="18"/>
  <c r="H35" i="18"/>
  <c r="F35" i="18"/>
  <c r="D35" i="18"/>
  <c r="AD34" i="18"/>
  <c r="AB34" i="18"/>
  <c r="Z34" i="18"/>
  <c r="X34" i="18"/>
  <c r="V34" i="18"/>
  <c r="T34" i="18"/>
  <c r="R34" i="18"/>
  <c r="P34" i="18"/>
  <c r="N34" i="18"/>
  <c r="L34" i="18"/>
  <c r="J34" i="18"/>
  <c r="H34" i="18"/>
  <c r="F34" i="18"/>
  <c r="D34" i="18"/>
  <c r="AD33" i="18"/>
  <c r="AB33" i="18"/>
  <c r="Z33" i="18"/>
  <c r="X33" i="18"/>
  <c r="V33" i="18"/>
  <c r="T33" i="18"/>
  <c r="R33" i="18"/>
  <c r="P33" i="18"/>
  <c r="N33" i="18"/>
  <c r="L33" i="18"/>
  <c r="J33" i="18"/>
  <c r="H33" i="18"/>
  <c r="F33" i="18"/>
  <c r="D33" i="18"/>
  <c r="AD32" i="18"/>
  <c r="AB32" i="18"/>
  <c r="Z32" i="18"/>
  <c r="X32" i="18"/>
  <c r="V32" i="18"/>
  <c r="T32" i="18"/>
  <c r="R32" i="18"/>
  <c r="P32" i="18"/>
  <c r="N32" i="18"/>
  <c r="L32" i="18"/>
  <c r="J32" i="18"/>
  <c r="H32" i="18"/>
  <c r="F32" i="18"/>
  <c r="D32" i="18"/>
  <c r="AD31" i="18"/>
  <c r="AB31" i="18"/>
  <c r="Z31" i="18"/>
  <c r="X31" i="18"/>
  <c r="V31" i="18"/>
  <c r="T31" i="18"/>
  <c r="R31" i="18"/>
  <c r="P31" i="18"/>
  <c r="N31" i="18"/>
  <c r="L31" i="18"/>
  <c r="J31" i="18"/>
  <c r="H31" i="18"/>
  <c r="F31" i="18"/>
  <c r="D31" i="18"/>
  <c r="AD30" i="18"/>
  <c r="AB30" i="18"/>
  <c r="Z30" i="18"/>
  <c r="X30" i="18"/>
  <c r="V30" i="18"/>
  <c r="T30" i="18"/>
  <c r="R30" i="18"/>
  <c r="P30" i="18"/>
  <c r="N30" i="18"/>
  <c r="L30" i="18"/>
  <c r="J30" i="18"/>
  <c r="H30" i="18"/>
  <c r="F30" i="18"/>
  <c r="D30" i="18"/>
  <c r="AD29" i="18"/>
  <c r="AB29" i="18"/>
  <c r="Z29" i="18"/>
  <c r="X29" i="18"/>
  <c r="V29" i="18"/>
  <c r="T29" i="18"/>
  <c r="R29" i="18"/>
  <c r="P29" i="18"/>
  <c r="N29" i="18"/>
  <c r="L29" i="18"/>
  <c r="J29" i="18"/>
  <c r="H29" i="18"/>
  <c r="F29" i="18"/>
  <c r="D29" i="18"/>
  <c r="AD28" i="18"/>
  <c r="AB28" i="18"/>
  <c r="Z28" i="18"/>
  <c r="X28" i="18"/>
  <c r="V28" i="18"/>
  <c r="T28" i="18"/>
  <c r="R28" i="18"/>
  <c r="P28" i="18"/>
  <c r="N28" i="18"/>
  <c r="L28" i="18"/>
  <c r="J28" i="18"/>
  <c r="H28" i="18"/>
  <c r="F28" i="18"/>
  <c r="D28" i="18"/>
  <c r="AD27" i="18"/>
  <c r="AB27" i="18"/>
  <c r="Z27" i="18"/>
  <c r="X27" i="18"/>
  <c r="V27" i="18"/>
  <c r="T27" i="18"/>
  <c r="R27" i="18"/>
  <c r="P27" i="18"/>
  <c r="N27" i="18"/>
  <c r="L27" i="18"/>
  <c r="J27" i="18"/>
  <c r="H27" i="18"/>
  <c r="F27" i="18"/>
  <c r="D27" i="18"/>
  <c r="AD26" i="18"/>
  <c r="AB26" i="18"/>
  <c r="Z26" i="18"/>
  <c r="X26" i="18"/>
  <c r="V26" i="18"/>
  <c r="T26" i="18"/>
  <c r="R26" i="18"/>
  <c r="P26" i="18"/>
  <c r="N26" i="18"/>
  <c r="L26" i="18"/>
  <c r="J26" i="18"/>
  <c r="H26" i="18"/>
  <c r="F26" i="18"/>
  <c r="D26" i="18"/>
  <c r="AD25" i="18"/>
  <c r="AB25" i="18"/>
  <c r="Z25" i="18"/>
  <c r="X25" i="18"/>
  <c r="V25" i="18"/>
  <c r="T25" i="18"/>
  <c r="R25" i="18"/>
  <c r="P25" i="18"/>
  <c r="N25" i="18"/>
  <c r="L25" i="18"/>
  <c r="J25" i="18"/>
  <c r="H25" i="18"/>
  <c r="F25" i="18"/>
  <c r="D25" i="18"/>
  <c r="AD24" i="18"/>
  <c r="AB24" i="18"/>
  <c r="Z24" i="18"/>
  <c r="X24" i="18"/>
  <c r="V24" i="18"/>
  <c r="T24" i="18"/>
  <c r="R24" i="18"/>
  <c r="P24" i="18"/>
  <c r="N24" i="18"/>
  <c r="L24" i="18"/>
  <c r="J24" i="18"/>
  <c r="H24" i="18"/>
  <c r="F24" i="18"/>
  <c r="D24" i="18"/>
  <c r="AD23" i="18"/>
  <c r="AB23" i="18"/>
  <c r="Z23" i="18"/>
  <c r="X23" i="18"/>
  <c r="V23" i="18"/>
  <c r="T23" i="18"/>
  <c r="R23" i="18"/>
  <c r="P23" i="18"/>
  <c r="N23" i="18"/>
  <c r="L23" i="18"/>
  <c r="J23" i="18"/>
  <c r="H23" i="18"/>
  <c r="F23" i="18"/>
  <c r="D23" i="18"/>
  <c r="AD22" i="18"/>
  <c r="AB22" i="18"/>
  <c r="Z22" i="18"/>
  <c r="X22" i="18"/>
  <c r="V22" i="18"/>
  <c r="T22" i="18"/>
  <c r="R22" i="18"/>
  <c r="P22" i="18"/>
  <c r="N22" i="18"/>
  <c r="L22" i="18"/>
  <c r="J22" i="18"/>
  <c r="H22" i="18"/>
  <c r="F22" i="18"/>
  <c r="D22" i="18"/>
  <c r="AD21" i="18"/>
  <c r="AB21" i="18"/>
  <c r="Z21" i="18"/>
  <c r="X21" i="18"/>
  <c r="V21" i="18"/>
  <c r="T21" i="18"/>
  <c r="R21" i="18"/>
  <c r="P21" i="18"/>
  <c r="N21" i="18"/>
  <c r="L21" i="18"/>
  <c r="J21" i="18"/>
  <c r="H21" i="18"/>
  <c r="F21" i="18"/>
  <c r="D21" i="18"/>
  <c r="AD20" i="18"/>
  <c r="AB20" i="18"/>
  <c r="Z20" i="18"/>
  <c r="X20" i="18"/>
  <c r="V20" i="18"/>
  <c r="T20" i="18"/>
  <c r="R20" i="18"/>
  <c r="P20" i="18"/>
  <c r="N20" i="18"/>
  <c r="L20" i="18"/>
  <c r="J20" i="18"/>
  <c r="H20" i="18"/>
  <c r="F20" i="18"/>
  <c r="D20" i="18"/>
  <c r="AD19" i="18"/>
  <c r="AB19" i="18"/>
  <c r="Z19" i="18"/>
  <c r="X19" i="18"/>
  <c r="V19" i="18"/>
  <c r="T19" i="18"/>
  <c r="R19" i="18"/>
  <c r="P19" i="18"/>
  <c r="N19" i="18"/>
  <c r="L19" i="18"/>
  <c r="J19" i="18"/>
  <c r="H19" i="18"/>
  <c r="F19" i="18"/>
  <c r="D19" i="18"/>
  <c r="AD18" i="18"/>
  <c r="AB18" i="18"/>
  <c r="Z18" i="18"/>
  <c r="X18" i="18"/>
  <c r="V18" i="18"/>
  <c r="T18" i="18"/>
  <c r="R18" i="18"/>
  <c r="P18" i="18"/>
  <c r="N18" i="18"/>
  <c r="L18" i="18"/>
  <c r="J18" i="18"/>
  <c r="H18" i="18"/>
  <c r="F18" i="18"/>
  <c r="D18" i="18"/>
  <c r="AD17" i="18"/>
  <c r="AB17" i="18"/>
  <c r="Z17" i="18"/>
  <c r="X17" i="18"/>
  <c r="V17" i="18"/>
  <c r="T17" i="18"/>
  <c r="R17" i="18"/>
  <c r="P17" i="18"/>
  <c r="N17" i="18"/>
  <c r="L17" i="18"/>
  <c r="J17" i="18"/>
  <c r="H17" i="18"/>
  <c r="F17" i="18"/>
  <c r="D17" i="18"/>
  <c r="AD16" i="18"/>
  <c r="AB16" i="18"/>
  <c r="Z16" i="18"/>
  <c r="X16" i="18"/>
  <c r="V16" i="18"/>
  <c r="T16" i="18"/>
  <c r="R16" i="18"/>
  <c r="P16" i="18"/>
  <c r="N16" i="18"/>
  <c r="L16" i="18"/>
  <c r="J16" i="18"/>
  <c r="H16" i="18"/>
  <c r="F16" i="18"/>
  <c r="D16" i="18"/>
  <c r="AD15" i="18"/>
  <c r="AB15" i="18"/>
  <c r="Z15" i="18"/>
  <c r="X15" i="18"/>
  <c r="V15" i="18"/>
  <c r="T15" i="18"/>
  <c r="R15" i="18"/>
  <c r="P15" i="18"/>
  <c r="N15" i="18"/>
  <c r="L15" i="18"/>
  <c r="J15" i="18"/>
  <c r="H15" i="18"/>
  <c r="F15" i="18"/>
  <c r="D15" i="18"/>
  <c r="AD14" i="18"/>
  <c r="AB14" i="18"/>
  <c r="Z14" i="18"/>
  <c r="X14" i="18"/>
  <c r="V14" i="18"/>
  <c r="T14" i="18"/>
  <c r="R14" i="18"/>
  <c r="P14" i="18"/>
  <c r="N14" i="18"/>
  <c r="L14" i="18"/>
  <c r="J14" i="18"/>
  <c r="H14" i="18"/>
  <c r="F14" i="18"/>
  <c r="D14" i="18"/>
  <c r="AD13" i="18"/>
  <c r="AB13" i="18"/>
  <c r="Z13" i="18"/>
  <c r="X13" i="18"/>
  <c r="V13" i="18"/>
  <c r="T13" i="18"/>
  <c r="R13" i="18"/>
  <c r="P13" i="18"/>
  <c r="N13" i="18"/>
  <c r="L13" i="18"/>
  <c r="J13" i="18"/>
  <c r="H13" i="18"/>
  <c r="F13" i="18"/>
  <c r="D13" i="18"/>
  <c r="AD12" i="18"/>
  <c r="AB12" i="18"/>
  <c r="Z12" i="18"/>
  <c r="X12" i="18"/>
  <c r="V12" i="18"/>
  <c r="T12" i="18"/>
  <c r="R12" i="18"/>
  <c r="P12" i="18"/>
  <c r="N12" i="18"/>
  <c r="L12" i="18"/>
  <c r="J12" i="18"/>
  <c r="H12" i="18"/>
  <c r="F12" i="18"/>
  <c r="D12" i="18"/>
  <c r="AD11" i="18"/>
  <c r="AB11" i="18"/>
  <c r="Z11" i="18"/>
  <c r="X11" i="18"/>
  <c r="V11" i="18"/>
  <c r="T11" i="18"/>
  <c r="R11" i="18"/>
  <c r="P11" i="18"/>
  <c r="N11" i="18"/>
  <c r="L11" i="18"/>
  <c r="J11" i="18"/>
  <c r="H11" i="18"/>
  <c r="F11" i="18"/>
  <c r="D11" i="18"/>
</calcChain>
</file>

<file path=xl/sharedStrings.xml><?xml version="1.0" encoding="utf-8"?>
<sst xmlns="http://schemas.openxmlformats.org/spreadsheetml/2006/main" count="1090" uniqueCount="463">
  <si>
    <t>歳出決算額</t>
    <rPh sb="1" eb="2">
      <t>デ</t>
    </rPh>
    <phoneticPr fontId="4"/>
  </si>
  <si>
    <t>経営体</t>
    <rPh sb="0" eb="3">
      <t>ケイエイタイ</t>
    </rPh>
    <phoneticPr fontId="4"/>
  </si>
  <si>
    <t>事業所</t>
    <rPh sb="0" eb="3">
      <t>ジギョウショ</t>
    </rPh>
    <phoneticPr fontId="4"/>
  </si>
  <si>
    <t>人</t>
    <rPh sb="0" eb="1">
      <t>ニン</t>
    </rPh>
    <phoneticPr fontId="4"/>
  </si>
  <si>
    <t>吉賀町</t>
    <rPh sb="0" eb="3">
      <t>ヨシカチョウ</t>
    </rPh>
    <phoneticPr fontId="2"/>
  </si>
  <si>
    <t>発生件数</t>
    <rPh sb="0" eb="2">
      <t>ハッセイ</t>
    </rPh>
    <phoneticPr fontId="4"/>
  </si>
  <si>
    <t>5 在外選挙人を含まない。</t>
    <rPh sb="2" eb="4">
      <t>ザイガイ</t>
    </rPh>
    <rPh sb="4" eb="7">
      <t>センキョニン</t>
    </rPh>
    <rPh sb="8" eb="9">
      <t>フク</t>
    </rPh>
    <phoneticPr fontId="4"/>
  </si>
  <si>
    <t>高等学校等進学率</t>
    <rPh sb="0" eb="2">
      <t>コウトウ</t>
    </rPh>
    <rPh sb="2" eb="4">
      <t>ガッコウ</t>
    </rPh>
    <rPh sb="4" eb="5">
      <t>トウ</t>
    </rPh>
    <phoneticPr fontId="4"/>
  </si>
  <si>
    <t>表</t>
  </si>
  <si>
    <t>内　　　　　容</t>
  </si>
  <si>
    <t>(1)</t>
  </si>
  <si>
    <t>　</t>
  </si>
  <si>
    <t>(2)</t>
  </si>
  <si>
    <t>都道府県勢一覧</t>
    <phoneticPr fontId="8"/>
  </si>
  <si>
    <t>(3)</t>
    <phoneticPr fontId="8"/>
  </si>
  <si>
    <t>市町村勢一覧</t>
    <phoneticPr fontId="8"/>
  </si>
  <si>
    <t xml:space="preserve">「1 土地及び人口」～「４ 財政」 </t>
    <rPh sb="7" eb="9">
      <t>ジンコウ</t>
    </rPh>
    <rPh sb="14" eb="16">
      <t>ザイセイ</t>
    </rPh>
    <phoneticPr fontId="8"/>
  </si>
  <si>
    <t>「８ 工業 （続）」～「１２　賃金」</t>
    <rPh sb="15" eb="17">
      <t>チンギン</t>
    </rPh>
    <phoneticPr fontId="8"/>
  </si>
  <si>
    <t>「４ 財政 （続）」～「８ 工業」</t>
    <rPh sb="14" eb="16">
      <t>コウギョウ</t>
    </rPh>
    <phoneticPr fontId="8"/>
  </si>
  <si>
    <t>「１３　労働･社会保障」～「１８ 事故」</t>
    <rPh sb="17" eb="19">
      <t>ジコ</t>
    </rPh>
    <phoneticPr fontId="8"/>
  </si>
  <si>
    <t xml:space="preserve">「1 土地面積」～「１０ 財政」 </t>
    <rPh sb="5" eb="7">
      <t>メンセキ</t>
    </rPh>
    <rPh sb="13" eb="15">
      <t>ザイセイ</t>
    </rPh>
    <phoneticPr fontId="8"/>
  </si>
  <si>
    <t xml:space="preserve">「１１ 選挙」～「１３ 農林水産業」 </t>
    <rPh sb="4" eb="6">
      <t>センキョ</t>
    </rPh>
    <rPh sb="12" eb="14">
      <t>ノウリン</t>
    </rPh>
    <rPh sb="14" eb="17">
      <t>スイサンギョウ</t>
    </rPh>
    <phoneticPr fontId="8"/>
  </si>
  <si>
    <t>23-1</t>
    <phoneticPr fontId="8"/>
  </si>
  <si>
    <t>23-2</t>
    <phoneticPr fontId="8"/>
  </si>
  <si>
    <t>その他</t>
    <rPh sb="2" eb="3">
      <t>タ</t>
    </rPh>
    <phoneticPr fontId="8"/>
  </si>
  <si>
    <t xml:space="preserve">「１４ 工業」～「１９ 交通事故」 </t>
    <rPh sb="4" eb="6">
      <t>コウギョウ</t>
    </rPh>
    <rPh sb="12" eb="14">
      <t>コウツウ</t>
    </rPh>
    <rPh sb="14" eb="16">
      <t>ジコ</t>
    </rPh>
    <phoneticPr fontId="8"/>
  </si>
  <si>
    <t>石 川 県</t>
    <phoneticPr fontId="4"/>
  </si>
  <si>
    <t>山 梨 県</t>
    <phoneticPr fontId="4"/>
  </si>
  <si>
    <t>京 都 府</t>
    <phoneticPr fontId="4"/>
  </si>
  <si>
    <t>広 島 県</t>
    <phoneticPr fontId="4"/>
  </si>
  <si>
    <t>香 川 県</t>
    <phoneticPr fontId="4"/>
  </si>
  <si>
    <t>23-2  市　町　村　勢　一　覧　（続）</t>
    <rPh sb="19" eb="20">
      <t>ツヅ</t>
    </rPh>
    <phoneticPr fontId="4"/>
  </si>
  <si>
    <t>都　　　道　　　府　　　県</t>
    <phoneticPr fontId="4"/>
  </si>
  <si>
    <t>実　数</t>
    <phoneticPr fontId="4"/>
  </si>
  <si>
    <t xml:space="preserve">    生産量</t>
    <phoneticPr fontId="4"/>
  </si>
  <si>
    <t>漁獲量（属人）</t>
    <rPh sb="4" eb="6">
      <t>ゾクジン</t>
    </rPh>
    <phoneticPr fontId="4"/>
  </si>
  <si>
    <t>栃 木 県</t>
    <phoneticPr fontId="4"/>
  </si>
  <si>
    <t>新 潟 県</t>
    <phoneticPr fontId="4"/>
  </si>
  <si>
    <t>23-2  市　町　村　勢　一　覧</t>
    <phoneticPr fontId="4"/>
  </si>
  <si>
    <t xml:space="preserve"> 1</t>
    <phoneticPr fontId="4"/>
  </si>
  <si>
    <t>従業者数</t>
    <phoneticPr fontId="4"/>
  </si>
  <si>
    <t>(4)</t>
    <phoneticPr fontId="8"/>
  </si>
  <si>
    <t>兵 庫 県</t>
    <phoneticPr fontId="4"/>
  </si>
  <si>
    <t>高 知 県</t>
    <phoneticPr fontId="4"/>
  </si>
  <si>
    <t>世帯数</t>
    <phoneticPr fontId="4"/>
  </si>
  <si>
    <t>18 火災</t>
    <phoneticPr fontId="4"/>
  </si>
  <si>
    <t xml:space="preserve"> 19　交通事故 </t>
    <phoneticPr fontId="4"/>
  </si>
  <si>
    <t>事業所数</t>
    <phoneticPr fontId="4"/>
  </si>
  <si>
    <t xml:space="preserve"> 医師数</t>
    <phoneticPr fontId="4"/>
  </si>
  <si>
    <t>岩 手 県</t>
    <phoneticPr fontId="4"/>
  </si>
  <si>
    <t>宮 城 県</t>
    <phoneticPr fontId="4"/>
  </si>
  <si>
    <t>秋 田 県</t>
    <phoneticPr fontId="4"/>
  </si>
  <si>
    <t>福 島 県</t>
    <phoneticPr fontId="4"/>
  </si>
  <si>
    <t>茨 城 県</t>
    <phoneticPr fontId="4"/>
  </si>
  <si>
    <t>群 馬 県</t>
    <phoneticPr fontId="4"/>
  </si>
  <si>
    <t>千 葉 県</t>
    <phoneticPr fontId="4"/>
  </si>
  <si>
    <t>東 京 都</t>
    <phoneticPr fontId="4"/>
  </si>
  <si>
    <t>福 井 県</t>
    <phoneticPr fontId="4"/>
  </si>
  <si>
    <t>長 野 県</t>
    <phoneticPr fontId="4"/>
  </si>
  <si>
    <t>静 岡 県</t>
    <phoneticPr fontId="4"/>
  </si>
  <si>
    <t>愛 知 県</t>
    <phoneticPr fontId="4"/>
  </si>
  <si>
    <t>大 阪 府</t>
    <phoneticPr fontId="4"/>
  </si>
  <si>
    <t>奈 良 県</t>
    <phoneticPr fontId="4"/>
  </si>
  <si>
    <t>山 口 県</t>
    <phoneticPr fontId="4"/>
  </si>
  <si>
    <t>徳 島 県</t>
    <phoneticPr fontId="4"/>
  </si>
  <si>
    <t>愛 媛 県</t>
    <phoneticPr fontId="4"/>
  </si>
  <si>
    <t>福 岡 県</t>
    <phoneticPr fontId="4"/>
  </si>
  <si>
    <t>佐 賀 県</t>
    <phoneticPr fontId="4"/>
  </si>
  <si>
    <t>長 崎 県</t>
    <phoneticPr fontId="4"/>
  </si>
  <si>
    <t>熊 本 県</t>
    <phoneticPr fontId="4"/>
  </si>
  <si>
    <t>大 分 県</t>
    <phoneticPr fontId="4"/>
  </si>
  <si>
    <t>沖 縄 県</t>
    <phoneticPr fontId="4"/>
  </si>
  <si>
    <t>順位</t>
    <phoneticPr fontId="4"/>
  </si>
  <si>
    <t>100t</t>
    <phoneticPr fontId="4"/>
  </si>
  <si>
    <t>14　衛　　生</t>
    <phoneticPr fontId="4"/>
  </si>
  <si>
    <t>15　教　　育</t>
    <phoneticPr fontId="4"/>
  </si>
  <si>
    <t>火災件数</t>
    <phoneticPr fontId="4"/>
  </si>
  <si>
    <t>14歳男</t>
    <phoneticPr fontId="4"/>
  </si>
  <si>
    <t xml:space="preserve">   死 者 数</t>
    <phoneticPr fontId="4"/>
  </si>
  <si>
    <t>㎝</t>
    <phoneticPr fontId="4"/>
  </si>
  <si>
    <t>㎏</t>
    <phoneticPr fontId="4"/>
  </si>
  <si>
    <t xml:space="preserve"> 4</t>
    <phoneticPr fontId="4"/>
  </si>
  <si>
    <t>人口密度</t>
    <phoneticPr fontId="4"/>
  </si>
  <si>
    <t>第3次</t>
    <phoneticPr fontId="4"/>
  </si>
  <si>
    <t>総数</t>
    <phoneticPr fontId="4"/>
  </si>
  <si>
    <t>15　　商　　　　　業　</t>
    <phoneticPr fontId="4"/>
  </si>
  <si>
    <t>16　　衛　　　　生　</t>
    <phoneticPr fontId="4"/>
  </si>
  <si>
    <t>17　　教　　　育　</t>
    <phoneticPr fontId="4"/>
  </si>
  <si>
    <t xml:space="preserve">   出荷額等</t>
    <phoneticPr fontId="4"/>
  </si>
  <si>
    <t>当たり製造品</t>
    <phoneticPr fontId="4"/>
  </si>
  <si>
    <t>①事業所数</t>
    <rPh sb="1" eb="3">
      <t>ジギョウ</t>
    </rPh>
    <rPh sb="3" eb="4">
      <t>ショ</t>
    </rPh>
    <rPh sb="4" eb="5">
      <t>スウ</t>
    </rPh>
    <phoneticPr fontId="4"/>
  </si>
  <si>
    <t>②従業者数</t>
    <rPh sb="3" eb="4">
      <t>シャ</t>
    </rPh>
    <rPh sb="4" eb="5">
      <t>スウ</t>
    </rPh>
    <phoneticPr fontId="4"/>
  </si>
  <si>
    <t>③年間商品販売額</t>
    <rPh sb="3" eb="5">
      <t>ショウヒン</t>
    </rPh>
    <rPh sb="5" eb="7">
      <t>ハンバイ</t>
    </rPh>
    <rPh sb="7" eb="8">
      <t>ガク</t>
    </rPh>
    <phoneticPr fontId="4"/>
  </si>
  <si>
    <t>診療所数</t>
    <phoneticPr fontId="4"/>
  </si>
  <si>
    <t xml:space="preserve"> 病床数</t>
    <phoneticPr fontId="4"/>
  </si>
  <si>
    <t xml:space="preserve">   生徒数</t>
    <phoneticPr fontId="4"/>
  </si>
  <si>
    <t>都道府県</t>
    <phoneticPr fontId="4"/>
  </si>
  <si>
    <t>1　 土　　地　　及　　び　　人　　口</t>
    <phoneticPr fontId="4"/>
  </si>
  <si>
    <t>2   事　業　所</t>
    <phoneticPr fontId="4"/>
  </si>
  <si>
    <t>3  県 民 経 済 計 算</t>
    <phoneticPr fontId="4"/>
  </si>
  <si>
    <t>4　財　　　　政</t>
    <phoneticPr fontId="4"/>
  </si>
  <si>
    <t>歳入決算額</t>
    <phoneticPr fontId="4"/>
  </si>
  <si>
    <t>k㎡</t>
    <phoneticPr fontId="4"/>
  </si>
  <si>
    <t>全      国</t>
    <phoneticPr fontId="4"/>
  </si>
  <si>
    <t>北 海 道</t>
    <phoneticPr fontId="4"/>
  </si>
  <si>
    <t>青 森 県</t>
    <phoneticPr fontId="4"/>
  </si>
  <si>
    <t>山 形 県</t>
    <phoneticPr fontId="4"/>
  </si>
  <si>
    <t>埼 玉 県</t>
    <phoneticPr fontId="4"/>
  </si>
  <si>
    <t>富 山 県</t>
    <phoneticPr fontId="4"/>
  </si>
  <si>
    <t>岐 阜 県</t>
    <phoneticPr fontId="4"/>
  </si>
  <si>
    <t>三 重 県</t>
    <phoneticPr fontId="4"/>
  </si>
  <si>
    <t>滋 賀 県</t>
    <phoneticPr fontId="4"/>
  </si>
  <si>
    <t>鳥 取 県</t>
    <phoneticPr fontId="4"/>
  </si>
  <si>
    <t>島 根 県</t>
    <phoneticPr fontId="4"/>
  </si>
  <si>
    <t>岡 山 県</t>
    <phoneticPr fontId="4"/>
  </si>
  <si>
    <t>宮 崎 県</t>
    <phoneticPr fontId="4"/>
  </si>
  <si>
    <t xml:space="preserve">5 選　挙 </t>
    <phoneticPr fontId="4"/>
  </si>
  <si>
    <t xml:space="preserve"> 6 公務員 </t>
    <phoneticPr fontId="4"/>
  </si>
  <si>
    <t xml:space="preserve"> 7　農　　林　　水　　産　　業</t>
    <phoneticPr fontId="4"/>
  </si>
  <si>
    <t>8　工　　業</t>
    <phoneticPr fontId="4"/>
  </si>
  <si>
    <t>選挙人名簿</t>
    <phoneticPr fontId="4"/>
  </si>
  <si>
    <t>地方公務員数</t>
    <phoneticPr fontId="4"/>
  </si>
  <si>
    <t>　 財政力指数</t>
    <phoneticPr fontId="4"/>
  </si>
  <si>
    <t>登録者数</t>
    <phoneticPr fontId="4"/>
  </si>
  <si>
    <t xml:space="preserve">   経営体数</t>
    <phoneticPr fontId="4"/>
  </si>
  <si>
    <t>ha</t>
    <phoneticPr fontId="4"/>
  </si>
  <si>
    <t>13  労 働 ･ 社 会 保 障</t>
    <phoneticPr fontId="4"/>
  </si>
  <si>
    <t xml:space="preserve">16　学　校　保　健  </t>
    <phoneticPr fontId="4"/>
  </si>
  <si>
    <t xml:space="preserve">17 火 災 </t>
    <phoneticPr fontId="4"/>
  </si>
  <si>
    <t>18  事    故</t>
    <phoneticPr fontId="4"/>
  </si>
  <si>
    <t>卒業者進学率</t>
    <phoneticPr fontId="4"/>
  </si>
  <si>
    <t xml:space="preserve">   発生件数</t>
    <phoneticPr fontId="4"/>
  </si>
  <si>
    <t>率</t>
    <phoneticPr fontId="4"/>
  </si>
  <si>
    <t>実 数</t>
    <phoneticPr fontId="4"/>
  </si>
  <si>
    <t xml:space="preserve"> 2</t>
    <phoneticPr fontId="4"/>
  </si>
  <si>
    <t xml:space="preserve">10   財    政   </t>
    <phoneticPr fontId="4"/>
  </si>
  <si>
    <t>土地面積</t>
    <phoneticPr fontId="4"/>
  </si>
  <si>
    <t>1k㎡当たり</t>
    <phoneticPr fontId="4"/>
  </si>
  <si>
    <t xml:space="preserve"> 歳入決算額</t>
    <phoneticPr fontId="4"/>
  </si>
  <si>
    <t>歳出決算額</t>
    <phoneticPr fontId="4"/>
  </si>
  <si>
    <t xml:space="preserve">   収入済額</t>
    <phoneticPr fontId="4"/>
  </si>
  <si>
    <t>第1次</t>
    <phoneticPr fontId="4"/>
  </si>
  <si>
    <t>第2次</t>
    <phoneticPr fontId="4"/>
  </si>
  <si>
    <t>年度平均</t>
    <phoneticPr fontId="4"/>
  </si>
  <si>
    <t>11 選  挙</t>
    <phoneticPr fontId="4"/>
  </si>
  <si>
    <t>12 職 員</t>
    <phoneticPr fontId="4"/>
  </si>
  <si>
    <t>13　　農　　　林　　　水　　　産　　　業</t>
    <phoneticPr fontId="4"/>
  </si>
  <si>
    <t xml:space="preserve"> ① 総 数</t>
    <phoneticPr fontId="4"/>
  </si>
  <si>
    <t xml:space="preserve"> ②  田</t>
    <phoneticPr fontId="4"/>
  </si>
  <si>
    <t>④樹園地</t>
    <phoneticPr fontId="4"/>
  </si>
  <si>
    <t>面積</t>
    <phoneticPr fontId="4"/>
  </si>
  <si>
    <t xml:space="preserve">   児童数</t>
    <phoneticPr fontId="4"/>
  </si>
  <si>
    <t>死者数</t>
    <phoneticPr fontId="4"/>
  </si>
  <si>
    <t>23－1　都　道　府　県　勢　一　覧</t>
    <phoneticPr fontId="4"/>
  </si>
  <si>
    <t>（2） 世　帯　数　　　</t>
    <rPh sb="8" eb="9">
      <t>スウ</t>
    </rPh>
    <phoneticPr fontId="4"/>
  </si>
  <si>
    <t xml:space="preserve"> （2） 県内総生産
（名目）</t>
    <rPh sb="12" eb="14">
      <t>メイモク</t>
    </rPh>
    <phoneticPr fontId="4"/>
  </si>
  <si>
    <t>（民営）</t>
    <rPh sb="1" eb="3">
      <t>ミンエイ</t>
    </rPh>
    <phoneticPr fontId="4"/>
  </si>
  <si>
    <t>-</t>
    <phoneticPr fontId="4"/>
  </si>
  <si>
    <t>対象外であった地域（令和2年調査では歯舞群島、色丹島、国後島、択捉島及び竹島）の面積を除いて算出。</t>
    <rPh sb="0" eb="3">
      <t>タイショウガイ</t>
    </rPh>
    <rPh sb="7" eb="9">
      <t>チイキ</t>
    </rPh>
    <rPh sb="10" eb="12">
      <t>レイワ</t>
    </rPh>
    <rPh sb="13" eb="16">
      <t>ネンチョウサ</t>
    </rPh>
    <rPh sb="18" eb="20">
      <t>ハボマイ</t>
    </rPh>
    <rPh sb="20" eb="22">
      <t>グントウ</t>
    </rPh>
    <rPh sb="23" eb="24">
      <t>イロ</t>
    </rPh>
    <rPh sb="27" eb="29">
      <t>クナシリ</t>
    </rPh>
    <rPh sb="29" eb="30">
      <t>トウ</t>
    </rPh>
    <rPh sb="31" eb="33">
      <t>エトロフ</t>
    </rPh>
    <rPh sb="33" eb="34">
      <t>トウ</t>
    </rPh>
    <rPh sb="34" eb="35">
      <t>オヨ</t>
    </rPh>
    <rPh sb="36" eb="38">
      <t>タケシマ</t>
    </rPh>
    <rPh sb="40" eb="42">
      <t>メンセキ</t>
    </rPh>
    <rPh sb="43" eb="44">
      <t>ノゾ</t>
    </rPh>
    <rPh sb="46" eb="48">
      <t>サンシュツ</t>
    </rPh>
    <phoneticPr fontId="4"/>
  </si>
  <si>
    <t>23－1　都　道　府　県　勢　一　覧　（続）</t>
    <rPh sb="20" eb="21">
      <t>ツヅ</t>
    </rPh>
    <phoneticPr fontId="4"/>
  </si>
  <si>
    <t xml:space="preserve"> （1）農業経営体数　　</t>
    <rPh sb="4" eb="6">
      <t>ノウギョウ</t>
    </rPh>
    <rPh sb="6" eb="8">
      <t>ケイエイ</t>
    </rPh>
    <rPh sb="8" eb="9">
      <t>カラダ</t>
    </rPh>
    <phoneticPr fontId="4"/>
  </si>
  <si>
    <t>（総数）</t>
    <rPh sb="1" eb="3">
      <t>ソウスウ</t>
    </rPh>
    <phoneticPr fontId="4"/>
  </si>
  <si>
    <t>（農業経営体）</t>
    <rPh sb="1" eb="3">
      <t>ノウギョウ</t>
    </rPh>
    <rPh sb="3" eb="5">
      <t>ケイエイ</t>
    </rPh>
    <rPh sb="5" eb="6">
      <t>カラダ</t>
    </rPh>
    <phoneticPr fontId="4"/>
  </si>
  <si>
    <t>2.2.1</t>
    <phoneticPr fontId="4"/>
  </si>
  <si>
    <t>（3）病院病床数</t>
    <rPh sb="5" eb="7">
      <t>ビョウショウ</t>
    </rPh>
    <phoneticPr fontId="4"/>
  </si>
  <si>
    <t>新規求人倍率
（季節調整値）</t>
    <rPh sb="8" eb="10">
      <t>キセツ</t>
    </rPh>
    <rPh sb="10" eb="13">
      <t>チョウセイチ</t>
    </rPh>
    <phoneticPr fontId="4"/>
  </si>
  <si>
    <t>有効求人倍率
（季節調整値）</t>
    <rPh sb="8" eb="13">
      <t>キセツチョウセイチ</t>
    </rPh>
    <phoneticPr fontId="4"/>
  </si>
  <si>
    <t>14（1）医師数は医療施設従事者数である。</t>
    <rPh sb="5" eb="8">
      <t>イシスウ</t>
    </rPh>
    <rPh sb="9" eb="11">
      <t>イリョウ</t>
    </rPh>
    <rPh sb="11" eb="13">
      <t>シセツ</t>
    </rPh>
    <rPh sb="13" eb="16">
      <t>ジュウジシャ</t>
    </rPh>
    <rPh sb="16" eb="17">
      <t>スウ</t>
    </rPh>
    <phoneticPr fontId="4"/>
  </si>
  <si>
    <t>①総 数</t>
    <rPh sb="1" eb="2">
      <t>ソウ</t>
    </rPh>
    <rPh sb="3" eb="4">
      <t>スウ</t>
    </rPh>
    <phoneticPr fontId="4"/>
  </si>
  <si>
    <t>②法　人</t>
    <rPh sb="1" eb="2">
      <t>ホウ</t>
    </rPh>
    <rPh sb="3" eb="4">
      <t>ヒト</t>
    </rPh>
    <phoneticPr fontId="4"/>
  </si>
  <si>
    <t>③法人化してい ない</t>
    <rPh sb="1" eb="4">
      <t>ホウジンカ</t>
    </rPh>
    <phoneticPr fontId="4"/>
  </si>
  <si>
    <t>④個人経営体</t>
    <rPh sb="1" eb="3">
      <t>コジン</t>
    </rPh>
    <rPh sb="3" eb="5">
      <t>ケイエイ</t>
    </rPh>
    <rPh sb="5" eb="6">
      <t>カラダ</t>
    </rPh>
    <phoneticPr fontId="4"/>
  </si>
  <si>
    <t>件数</t>
    <phoneticPr fontId="4"/>
  </si>
  <si>
    <t>1000㎥</t>
    <phoneticPr fontId="4"/>
  </si>
  <si>
    <t>（1）</t>
    <phoneticPr fontId="4"/>
  </si>
  <si>
    <t>㎢</t>
    <phoneticPr fontId="4"/>
  </si>
  <si>
    <t>1 隠岐の島町には竹島（0.20㎢）を含む。</t>
    <rPh sb="2" eb="4">
      <t>オキ</t>
    </rPh>
    <rPh sb="5" eb="7">
      <t>シマチョウ</t>
    </rPh>
    <rPh sb="9" eb="11">
      <t>タケシマ</t>
    </rPh>
    <rPh sb="19" eb="20">
      <t>フク</t>
    </rPh>
    <phoneticPr fontId="4"/>
  </si>
  <si>
    <t>4 隠岐の島町の人口密度の算出時には、竹島の面積を除いている。</t>
    <rPh sb="2" eb="4">
      <t>オキ</t>
    </rPh>
    <rPh sb="5" eb="7">
      <t>シマチョウ</t>
    </rPh>
    <rPh sb="8" eb="10">
      <t>ジンコウ</t>
    </rPh>
    <rPh sb="10" eb="12">
      <t>ミツド</t>
    </rPh>
    <rPh sb="13" eb="15">
      <t>サンシュツ</t>
    </rPh>
    <rPh sb="15" eb="16">
      <t>ジ</t>
    </rPh>
    <rPh sb="19" eb="21">
      <t>タケシマ</t>
    </rPh>
    <rPh sb="22" eb="24">
      <t>メンセキ</t>
    </rPh>
    <rPh sb="25" eb="26">
      <t>ノゾ</t>
    </rPh>
    <phoneticPr fontId="4"/>
  </si>
  <si>
    <t>（1）農業経営体数2.2.1</t>
    <rPh sb="3" eb="5">
      <t>ノウギョウ</t>
    </rPh>
    <rPh sb="5" eb="7">
      <t>ケイエイ</t>
    </rPh>
    <rPh sb="7" eb="8">
      <t>カラダ</t>
    </rPh>
    <phoneticPr fontId="4"/>
  </si>
  <si>
    <t xml:space="preserve"> （2） 経営耕地面積（農業経営体）2.2.1</t>
    <rPh sb="12" eb="14">
      <t>ノウギョウ</t>
    </rPh>
    <rPh sb="14" eb="16">
      <t>ケイエイ</t>
    </rPh>
    <rPh sb="16" eb="17">
      <t>カラダ</t>
    </rPh>
    <phoneticPr fontId="4"/>
  </si>
  <si>
    <t xml:space="preserve">  （2）  小 売 業　　</t>
    <rPh sb="7" eb="8">
      <t>ショウ</t>
    </rPh>
    <rPh sb="9" eb="10">
      <t>バイ</t>
    </rPh>
    <phoneticPr fontId="4"/>
  </si>
  <si>
    <t>（3）中学校卒業者</t>
    <rPh sb="7" eb="9">
      <t>ギョウシャ</t>
    </rPh>
    <phoneticPr fontId="4"/>
  </si>
  <si>
    <t>16 （1）（2）は医療機関従事者数である。</t>
    <rPh sb="10" eb="12">
      <t>イリョウ</t>
    </rPh>
    <rPh sb="12" eb="14">
      <t>キカン</t>
    </rPh>
    <rPh sb="14" eb="17">
      <t>ジュウジシャ</t>
    </rPh>
    <rPh sb="17" eb="18">
      <t>スウ</t>
    </rPh>
    <phoneticPr fontId="4"/>
  </si>
  <si>
    <t xml:space="preserve">（1） 土 地 面 積 </t>
  </si>
  <si>
    <t>（3）  人　   口　　</t>
  </si>
  <si>
    <t>（4）人口密度</t>
  </si>
  <si>
    <t>（5） 出生率</t>
  </si>
  <si>
    <t>（6） 死亡率</t>
  </si>
  <si>
    <t>（7）合計特殊</t>
  </si>
  <si>
    <t>（8） 就 業 者 数</t>
  </si>
  <si>
    <t>（1） 事 業 所 数</t>
  </si>
  <si>
    <t>（2） 従 業 者 数</t>
  </si>
  <si>
    <t>（1）県民所得</t>
  </si>
  <si>
    <t xml:space="preserve"> （1） 普通会計</t>
  </si>
  <si>
    <t xml:space="preserve"> （2） 普通会計</t>
  </si>
  <si>
    <t>（1k㎡当たり）</t>
  </si>
  <si>
    <t>（人口1000対）</t>
  </si>
  <si>
    <t>（15歳以上）</t>
  </si>
  <si>
    <t>3.6.1</t>
    <phoneticPr fontId="4"/>
  </si>
  <si>
    <t>順位</t>
  </si>
  <si>
    <t>人</t>
  </si>
  <si>
    <t>100万円</t>
  </si>
  <si>
    <t>全国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</si>
  <si>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</si>
  <si>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</si>
  <si>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</si>
  <si>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</si>
  <si>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</si>
  <si>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</si>
  <si>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</si>
  <si>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</si>
  <si>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</si>
  <si>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</si>
  <si>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</si>
  <si>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</si>
  <si>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</si>
  <si>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神奈川県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</si>
  <si>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</si>
  <si>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</si>
  <si>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</si>
  <si>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</si>
  <si>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</si>
  <si>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</si>
  <si>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</si>
  <si>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</si>
  <si>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</si>
  <si>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</si>
  <si>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</si>
  <si>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</si>
  <si>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</si>
  <si>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</si>
  <si>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</si>
  <si>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</si>
  <si>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和歌山県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</si>
  <si>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</si>
  <si>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</si>
  <si>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</si>
  <si>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</si>
  <si>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</si>
  <si>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</si>
  <si>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</si>
  <si>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</si>
  <si>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</si>
  <si>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</si>
  <si>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</si>
  <si>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</si>
  <si>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</si>
  <si>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</si>
  <si>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</si>
  <si>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</si>
  <si>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鹿児島県</t>
  </si>
  <si>
    <t>46</t>
  </si>
  <si>
    <t>47</t>
  </si>
  <si>
    <t>資料</t>
    <rPh sb="0" eb="2">
      <t>シリョウ</t>
    </rPh>
    <phoneticPr fontId="4"/>
  </si>
  <si>
    <t>国土交通省国土地理院「全国都道府県市区町村別面積調」</t>
    <phoneticPr fontId="4"/>
  </si>
  <si>
    <t>総務省統計局
「国勢調査」</t>
    <phoneticPr fontId="4"/>
  </si>
  <si>
    <t>厚生労働省
「人口動態統計」</t>
    <phoneticPr fontId="4"/>
  </si>
  <si>
    <t>総務省・経済産業省
「令和3年経済センサス－活動調査」</t>
    <rPh sb="11" eb="13">
      <t>レイワ</t>
    </rPh>
    <phoneticPr fontId="4"/>
  </si>
  <si>
    <t>内閣府経済社会総合研究所
「県民経済計算」</t>
    <phoneticPr fontId="4"/>
  </si>
  <si>
    <t>総務省自治行政局
「都道府県決算状況調」</t>
    <phoneticPr fontId="4"/>
  </si>
  <si>
    <t>注</t>
  </si>
  <si>
    <t>1 （4）人口密度の算出に用いた面積は、国土交通省国土地理院「令和2年全国都道府県市区町村別面積調」による。ただし国勢調査令等によって調査の</t>
    <rPh sb="20" eb="22">
      <t>コクド</t>
    </rPh>
    <rPh sb="22" eb="24">
      <t>コウツウ</t>
    </rPh>
    <rPh sb="31" eb="33">
      <t>レイワ</t>
    </rPh>
    <rPh sb="57" eb="59">
      <t>コクセイ</t>
    </rPh>
    <rPh sb="59" eb="61">
      <t>チョウサ</t>
    </rPh>
    <rPh sb="61" eb="62">
      <t>レイ</t>
    </rPh>
    <rPh sb="62" eb="63">
      <t>トウ</t>
    </rPh>
    <rPh sb="67" eb="69">
      <t>チョウサ</t>
    </rPh>
    <phoneticPr fontId="4"/>
  </si>
  <si>
    <t>4　財　政 （続）</t>
  </si>
  <si>
    <t>（3） 行政投資額</t>
  </si>
  <si>
    <t>（4） 都道府県</t>
  </si>
  <si>
    <t>（2） 経営耕地面積</t>
  </si>
  <si>
    <t>（3）米収穫量</t>
  </si>
  <si>
    <t>（4）林野面積</t>
  </si>
  <si>
    <t>（5） 素　材</t>
  </si>
  <si>
    <t>（6）海面漁業</t>
  </si>
  <si>
    <t>（7）海面漁業</t>
  </si>
  <si>
    <t>（1） 事業所数　</t>
  </si>
  <si>
    <t>（2）従業者数</t>
  </si>
  <si>
    <t>（水稲）</t>
  </si>
  <si>
    <t>（国有･民有）</t>
  </si>
  <si>
    <t>金 額</t>
  </si>
  <si>
    <t>実 数</t>
  </si>
  <si>
    <t>戸</t>
  </si>
  <si>
    <t>t</t>
  </si>
  <si>
    <t>1000ha</t>
  </si>
  <si>
    <t>x</t>
  </si>
  <si>
    <t>総務省自治行政局
「行政投資実績」</t>
    <phoneticPr fontId="4"/>
  </si>
  <si>
    <t>総務省
「選挙人名簿及び在外選挙人名簿登録者数調」</t>
    <phoneticPr fontId="4"/>
  </si>
  <si>
    <t xml:space="preserve"> 総務省自治行政局
「地方公務員給与の実態」</t>
    <phoneticPr fontId="4"/>
  </si>
  <si>
    <t>農林水産省大臣官房統計部
「2020年農林業センサス」</t>
    <phoneticPr fontId="4"/>
  </si>
  <si>
    <t>農林水産省大臣官房統計部「作物統計」</t>
    <phoneticPr fontId="4"/>
  </si>
  <si>
    <t>農林水産省大臣官房統計部「2020年農林業センサス」</t>
    <phoneticPr fontId="4"/>
  </si>
  <si>
    <t>農林水産省大臣官房統計部「木材統計調査」</t>
    <phoneticPr fontId="4"/>
  </si>
  <si>
    <t>農林水産省大臣官房統計部「海面漁業生産統計調査」</t>
    <phoneticPr fontId="4"/>
  </si>
  <si>
    <t>7 （5）Xを除いた順位。</t>
    <rPh sb="7" eb="8">
      <t>ノゾ</t>
    </rPh>
    <rPh sb="10" eb="12">
      <t>ジュンイ</t>
    </rPh>
    <phoneticPr fontId="4"/>
  </si>
  <si>
    <t>万円</t>
  </si>
  <si>
    <t>（2）生活保護率</t>
  </si>
  <si>
    <t>（1）医 師 数</t>
  </si>
  <si>
    <t>（2）病 院 数</t>
  </si>
  <si>
    <t>（1）児童･生徒数</t>
  </si>
  <si>
    <t>（2）中 学 校</t>
  </si>
  <si>
    <t>（1） 身　長</t>
  </si>
  <si>
    <t>（2） 体  重</t>
  </si>
  <si>
    <t>（1）交通事故</t>
  </si>
  <si>
    <t>（2）交通事故</t>
  </si>
  <si>
    <t>（人口10万対）</t>
  </si>
  <si>
    <t>（小･中学校）</t>
  </si>
  <si>
    <t>率</t>
  </si>
  <si>
    <t>厚生労働省大臣官房統計情報部「被保護者調査」</t>
    <phoneticPr fontId="4"/>
  </si>
  <si>
    <t>厚生労働省大臣官房統計情報部「医師・歯科医師・薬剤師調査」</t>
    <phoneticPr fontId="4"/>
  </si>
  <si>
    <t>厚生労働省大臣官房統計情報部
「医療施設調査・病院報告」</t>
    <phoneticPr fontId="4"/>
  </si>
  <si>
    <t>消防庁
「消防白書」</t>
    <phoneticPr fontId="4"/>
  </si>
  <si>
    <t>警察庁
「警察白書（交通事故の発生状況）」</t>
    <phoneticPr fontId="4"/>
  </si>
  <si>
    <t>13（1）新規学卒者を除きパートタイムを含む。</t>
  </si>
  <si>
    <t>市 町 村</t>
  </si>
  <si>
    <t xml:space="preserve"> 8 産業別就業者数（15歳以上）</t>
  </si>
  <si>
    <t>市町村</t>
  </si>
  <si>
    <t>（1）
事業所数</t>
    <phoneticPr fontId="4"/>
  </si>
  <si>
    <t>（2）
従業者数　　</t>
    <phoneticPr fontId="4"/>
  </si>
  <si>
    <t>（1）財政力</t>
  </si>
  <si>
    <t>（2）普通会計</t>
  </si>
  <si>
    <t>（3）普通会計</t>
  </si>
  <si>
    <t>（4）市町村税</t>
  </si>
  <si>
    <t>（1）総 数</t>
  </si>
  <si>
    <t>（2） 男</t>
  </si>
  <si>
    <t>（3） 女</t>
  </si>
  <si>
    <t>（2）</t>
  </si>
  <si>
    <t>（3）</t>
  </si>
  <si>
    <t>総    数</t>
  </si>
  <si>
    <t>松 江 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</si>
  <si>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</si>
  <si>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</si>
  <si>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</si>
  <si>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</si>
  <si>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</si>
  <si>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</si>
  <si>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</si>
  <si>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</si>
  <si>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</si>
  <si>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</si>
  <si>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美郷町</t>
  </si>
  <si>
    <t>邑南町</t>
  </si>
  <si>
    <t>津和野町</t>
  </si>
  <si>
    <t>海士町</t>
  </si>
  <si>
    <t>西ノ島町</t>
  </si>
  <si>
    <t>知夫村</t>
  </si>
  <si>
    <t>隠岐の島町</t>
  </si>
  <si>
    <t>総務省統計局
「国勢調査報告」（分類不能の産業について不詳補完したもの）</t>
    <phoneticPr fontId="4"/>
  </si>
  <si>
    <t>県健康福祉総務課
（厚生労働省「人口動態統計」）</t>
    <phoneticPr fontId="4"/>
  </si>
  <si>
    <t>総務省・経済産業省
「令和3年経済センサス－活動調査」</t>
    <rPh sb="11" eb="13">
      <t>レイワ</t>
    </rPh>
    <rPh sb="14" eb="15">
      <t>ネン</t>
    </rPh>
    <phoneticPr fontId="4"/>
  </si>
  <si>
    <t xml:space="preserve"> 県市町村課
「島根県市町村財政概況」</t>
    <phoneticPr fontId="4"/>
  </si>
  <si>
    <t>（4） 林野</t>
  </si>
  <si>
    <t>（5）海面漁業</t>
  </si>
  <si>
    <t>（3）製造品</t>
  </si>
  <si>
    <t>（4）従業者1人</t>
  </si>
  <si>
    <t>（水稲）</t>
    <phoneticPr fontId="4"/>
  </si>
  <si>
    <t>2年</t>
    <phoneticPr fontId="4"/>
  </si>
  <si>
    <t>ha</t>
  </si>
  <si>
    <t>総数</t>
  </si>
  <si>
    <t xml:space="preserve"> - </t>
  </si>
  <si>
    <t>-</t>
  </si>
  <si>
    <t>県市町村課</t>
    <phoneticPr fontId="4"/>
  </si>
  <si>
    <t>農林水産省
「2020年農林業センサス」</t>
    <phoneticPr fontId="4"/>
  </si>
  <si>
    <t>農林水産省「作物統計（作況調査・市町村別データ）」</t>
    <phoneticPr fontId="4"/>
  </si>
  <si>
    <t>農林水産省「2020年農林業センサス」</t>
    <phoneticPr fontId="4"/>
  </si>
  <si>
    <t xml:space="preserve">  （1）  卸 売 業　　</t>
  </si>
  <si>
    <t>（1）医師数</t>
  </si>
  <si>
    <t>（2）歯 科</t>
  </si>
  <si>
    <t>（3）病院･</t>
  </si>
  <si>
    <t>（4）病 院</t>
  </si>
  <si>
    <t>（1）小学校</t>
  </si>
  <si>
    <t>（2）中学校</t>
  </si>
  <si>
    <t>（1）</t>
  </si>
  <si>
    <t>100万円</t>
    <phoneticPr fontId="4"/>
  </si>
  <si>
    <t>％</t>
  </si>
  <si>
    <t>　　　　　　　　　X</t>
    <phoneticPr fontId="13"/>
  </si>
  <si>
    <t>　　　　　-</t>
    <phoneticPr fontId="13"/>
  </si>
  <si>
    <t>総務省・経済産業省
「令和３年経済センサス－活動調査（産業別集計）」</t>
    <rPh sb="11" eb="13">
      <t>レイワ</t>
    </rPh>
    <rPh sb="14" eb="15">
      <t>ネン</t>
    </rPh>
    <phoneticPr fontId="4"/>
  </si>
  <si>
    <t>厚生労働省大臣官房統計情報部
「医師・歯科医師・薬剤師調査」、「医療施設調査」　　</t>
    <phoneticPr fontId="4"/>
  </si>
  <si>
    <t>県統計調査課
「学校基本調査結果報告書」</t>
    <phoneticPr fontId="4"/>
  </si>
  <si>
    <t>県消防総務課「消防年報」</t>
    <phoneticPr fontId="4"/>
  </si>
  <si>
    <t>県警察本部
「交通年鑑」</t>
    <phoneticPr fontId="4"/>
  </si>
  <si>
    <t xml:space="preserve">15 年間商品販売額は令和2年1月1日から令和2年12月31日までの１年間の販売額である。 </t>
    <rPh sb="11" eb="13">
      <t>レイワ</t>
    </rPh>
    <rPh sb="21" eb="23">
      <t>レイワ</t>
    </rPh>
    <phoneticPr fontId="4"/>
  </si>
  <si>
    <t xml:space="preserve">   出 生 率</t>
  </si>
  <si>
    <r>
      <rPr>
        <sz val="11"/>
        <color theme="1"/>
        <rFont val="ＭＳ Ｐゴシック"/>
        <family val="3"/>
        <charset val="128"/>
        <scheme val="minor"/>
      </rPr>
      <t>2.10.1</t>
    </r>
    <phoneticPr fontId="4"/>
  </si>
  <si>
    <t>（3）米収穫量</t>
    <phoneticPr fontId="4"/>
  </si>
  <si>
    <t>4年</t>
    <phoneticPr fontId="4"/>
  </si>
  <si>
    <t xml:space="preserve"> 5</t>
  </si>
  <si>
    <t xml:space="preserve"> 6</t>
  </si>
  <si>
    <t xml:space="preserve"> 7</t>
  </si>
  <si>
    <t>9  事業所  3.6.1</t>
    <phoneticPr fontId="4"/>
  </si>
  <si>
    <t>出 生 率</t>
  </si>
  <si>
    <t>死 亡 率</t>
  </si>
  <si>
    <t>自然増減率</t>
    <rPh sb="3" eb="4">
      <t>ゲン</t>
    </rPh>
    <phoneticPr fontId="3"/>
  </si>
  <si>
    <r>
      <t xml:space="preserve">   3 　　 人    口  </t>
    </r>
    <r>
      <rPr>
        <sz val="11"/>
        <color theme="1"/>
        <rFont val="ＭＳ Ｐゴシック"/>
        <family val="3"/>
        <charset val="128"/>
        <scheme val="minor"/>
      </rPr>
      <t xml:space="preserve">  2.10.1</t>
    </r>
    <phoneticPr fontId="4"/>
  </si>
  <si>
    <t>14　　工　　　　業　</t>
    <phoneticPr fontId="4"/>
  </si>
  <si>
    <t>…</t>
    <phoneticPr fontId="4"/>
  </si>
  <si>
    <t>…</t>
  </si>
  <si>
    <t>4.12.31</t>
  </si>
  <si>
    <t>4.12.31</t>
    <phoneticPr fontId="4"/>
  </si>
  <si>
    <t>厚生労働省職業安定局
「一般職業紹介状況」</t>
    <rPh sb="12" eb="14">
      <t>イッパン</t>
    </rPh>
    <rPh sb="14" eb="16">
      <t>ショクギョウ</t>
    </rPh>
    <rPh sb="16" eb="18">
      <t>ショウカイ</t>
    </rPh>
    <rPh sb="18" eb="20">
      <t>ジョウキョウ</t>
    </rPh>
    <phoneticPr fontId="4"/>
  </si>
  <si>
    <t>　（2）各都道府県の数値には、指定都市及び中核市を含まない。</t>
    <phoneticPr fontId="4"/>
  </si>
  <si>
    <r>
      <rPr>
        <sz val="11"/>
        <rFont val="游ゴシック"/>
        <family val="1"/>
        <charset val="128"/>
      </rPr>
      <t>5</t>
    </r>
    <r>
      <rPr>
        <sz val="11"/>
        <color theme="1"/>
        <rFont val="ＭＳ Ｐゴシック"/>
        <family val="3"/>
        <charset val="128"/>
        <scheme val="minor"/>
      </rPr>
      <t>.10.1</t>
    </r>
    <phoneticPr fontId="4"/>
  </si>
  <si>
    <t>5年</t>
    <phoneticPr fontId="4"/>
  </si>
  <si>
    <r>
      <rPr>
        <sz val="11"/>
        <rFont val="游ゴシック"/>
        <family val="1"/>
        <charset val="128"/>
      </rPr>
      <t>４</t>
    </r>
    <r>
      <rPr>
        <sz val="11"/>
        <color theme="1"/>
        <rFont val="ＭＳ Ｐゴシック"/>
        <family val="3"/>
        <charset val="128"/>
        <scheme val="minor"/>
      </rPr>
      <t>年度</t>
    </r>
    <rPh sb="1" eb="3">
      <t>ネンド</t>
    </rPh>
    <phoneticPr fontId="4"/>
  </si>
  <si>
    <t>5年度</t>
    <phoneticPr fontId="4"/>
  </si>
  <si>
    <t>4年度</t>
    <rPh sb="1" eb="3">
      <t>ネンド</t>
    </rPh>
    <phoneticPr fontId="4"/>
  </si>
  <si>
    <t>3～5年度平均</t>
    <phoneticPr fontId="4"/>
  </si>
  <si>
    <t>5.9.1</t>
    <phoneticPr fontId="4"/>
  </si>
  <si>
    <t>5.4.1</t>
    <phoneticPr fontId="4"/>
  </si>
  <si>
    <r>
      <rPr>
        <sz val="11"/>
        <rFont val="游ゴシック"/>
        <family val="1"/>
        <charset val="128"/>
      </rPr>
      <t>5</t>
    </r>
    <r>
      <rPr>
        <sz val="11"/>
        <color theme="1"/>
        <rFont val="ＭＳ Ｐゴシック"/>
        <family val="3"/>
        <charset val="128"/>
        <scheme val="minor"/>
      </rPr>
      <t>年</t>
    </r>
    <phoneticPr fontId="4"/>
  </si>
  <si>
    <t>5.6.1</t>
    <phoneticPr fontId="4"/>
  </si>
  <si>
    <t>農林水産省大臣官房統計部「2023年漁業センサス」</t>
    <phoneticPr fontId="4"/>
  </si>
  <si>
    <r>
      <t>総務省・経済産業省
「</t>
    </r>
    <r>
      <rPr>
        <sz val="10"/>
        <color theme="1"/>
        <rFont val="游ゴシック"/>
        <family val="1"/>
        <charset val="128"/>
      </rPr>
      <t>2023年</t>
    </r>
    <r>
      <rPr>
        <sz val="10"/>
        <color theme="1"/>
        <rFont val="明朝"/>
        <family val="1"/>
        <charset val="128"/>
      </rPr>
      <t>経済構造実態調査　
製造業事業所調査」</t>
    </r>
    <rPh sb="15" eb="16">
      <t>ネン</t>
    </rPh>
    <phoneticPr fontId="4"/>
  </si>
  <si>
    <t>7 （7）年間海上作業従事日数が30日未満の個人漁業経営体を除いた経営体数である。</t>
    <rPh sb="35" eb="36">
      <t>カラダ</t>
    </rPh>
    <phoneticPr fontId="4"/>
  </si>
  <si>
    <t xml:space="preserve"> （1） 労働市場 5年度（R6年3月）</t>
  </si>
  <si>
    <r>
      <rPr>
        <sz val="9"/>
        <rFont val="游ゴシック"/>
        <family val="1"/>
        <charset val="128"/>
      </rPr>
      <t>5</t>
    </r>
    <r>
      <rPr>
        <sz val="9"/>
        <rFont val="明朝"/>
        <family val="1"/>
        <charset val="128"/>
      </rPr>
      <t>年度1ｹ月平均</t>
    </r>
    <phoneticPr fontId="4"/>
  </si>
  <si>
    <t>5.10.1</t>
  </si>
  <si>
    <t>5.5.1</t>
    <phoneticPr fontId="4"/>
  </si>
  <si>
    <t>5年3月</t>
    <phoneticPr fontId="4"/>
  </si>
  <si>
    <t>5年</t>
  </si>
  <si>
    <t>文部科学省総合教育政策局
「学校基本調査報告書」</t>
    <rPh sb="5" eb="7">
      <t>ソウゴウ</t>
    </rPh>
    <rPh sb="7" eb="9">
      <t>キョウイク</t>
    </rPh>
    <phoneticPr fontId="4"/>
  </si>
  <si>
    <t>文部科学省総合教育政策局
「学校保健統計調査報告書」</t>
    <rPh sb="5" eb="7">
      <t>ソウゴウ</t>
    </rPh>
    <rPh sb="7" eb="9">
      <t>キョウイク</t>
    </rPh>
    <phoneticPr fontId="4"/>
  </si>
  <si>
    <t>指数R2～4</t>
    <phoneticPr fontId="4"/>
  </si>
  <si>
    <r>
      <t>1</t>
    </r>
    <r>
      <rPr>
        <sz val="10"/>
        <rFont val="游ゴシック"/>
        <family val="1"/>
        <charset val="128"/>
      </rPr>
      <t>,</t>
    </r>
    <r>
      <rPr>
        <sz val="10"/>
        <rFont val="明朝"/>
        <family val="1"/>
        <charset val="128"/>
      </rPr>
      <t>000円</t>
    </r>
    <phoneticPr fontId="4"/>
  </si>
  <si>
    <t>選挙人名簿
登録者数
5.9.1</t>
    <phoneticPr fontId="4"/>
  </si>
  <si>
    <r>
      <t xml:space="preserve">市町村
職員数
</t>
    </r>
    <r>
      <rPr>
        <sz val="11"/>
        <rFont val="ＭＳ Ｐゴシック"/>
        <family val="1"/>
        <charset val="128"/>
      </rPr>
      <t>5</t>
    </r>
    <r>
      <rPr>
        <sz val="11"/>
        <color theme="1"/>
        <rFont val="ＭＳ Ｐゴシック"/>
        <family val="3"/>
        <charset val="128"/>
        <scheme val="minor"/>
      </rPr>
      <t>.4.1</t>
    </r>
    <phoneticPr fontId="4"/>
  </si>
  <si>
    <r>
      <t xml:space="preserve"> ③ 畑
</t>
    </r>
    <r>
      <rPr>
        <sz val="10"/>
        <rFont val="明朝"/>
        <family val="1"/>
        <charset val="128"/>
      </rPr>
      <t>（樹園地を除く）</t>
    </r>
    <rPh sb="6" eb="7">
      <t>ジュ</t>
    </rPh>
    <rPh sb="7" eb="9">
      <t>エンチ</t>
    </rPh>
    <rPh sb="10" eb="11">
      <t>ノゾ</t>
    </rPh>
    <phoneticPr fontId="4"/>
  </si>
  <si>
    <r>
      <rPr>
        <sz val="11"/>
        <rFont val="游ゴシック"/>
        <family val="1"/>
        <charset val="128"/>
      </rPr>
      <t>5</t>
    </r>
    <r>
      <rPr>
        <sz val="11"/>
        <color theme="1"/>
        <rFont val="ＭＳ Ｐゴシック"/>
        <family val="3"/>
        <charset val="128"/>
        <scheme val="minor"/>
      </rPr>
      <t>年</t>
    </r>
    <rPh sb="1" eb="2">
      <t>ネン</t>
    </rPh>
    <phoneticPr fontId="4"/>
  </si>
  <si>
    <t>出荷額等4年</t>
    <phoneticPr fontId="4"/>
  </si>
  <si>
    <r>
      <t>農林水産省「</t>
    </r>
    <r>
      <rPr>
        <sz val="10"/>
        <color rgb="FFFF0000"/>
        <rFont val="明朝"/>
        <family val="1"/>
        <charset val="128"/>
      </rPr>
      <t>2023年漁業センサス</t>
    </r>
    <r>
      <rPr>
        <sz val="10"/>
        <rFont val="明朝"/>
        <family val="1"/>
        <charset val="128"/>
      </rPr>
      <t>」</t>
    </r>
    <rPh sb="10" eb="11">
      <t>ネン</t>
    </rPh>
    <rPh sb="11" eb="13">
      <t>ギョギョウ</t>
    </rPh>
    <phoneticPr fontId="4"/>
  </si>
  <si>
    <r>
      <t xml:space="preserve"> 総務省・経済産業省
</t>
    </r>
    <r>
      <rPr>
        <sz val="10"/>
        <color rgb="FFFF0000"/>
        <rFont val="明朝"/>
        <family val="1"/>
        <charset val="128"/>
      </rPr>
      <t>「2023年経済構造実態調査　製造業事業所調査」</t>
    </r>
    <phoneticPr fontId="4"/>
  </si>
  <si>
    <t>5.10.1</t>
    <phoneticPr fontId="4"/>
  </si>
  <si>
    <t>8　工　　業　（ 続 ）</t>
  </si>
  <si>
    <t>9　　商　　　　　　　　業</t>
  </si>
  <si>
    <t xml:space="preserve">10 家　計 </t>
    <phoneticPr fontId="4"/>
  </si>
  <si>
    <t>11消費者物価指数</t>
    <phoneticPr fontId="4"/>
  </si>
  <si>
    <t xml:space="preserve">12　賃　　金 </t>
    <phoneticPr fontId="4"/>
  </si>
  <si>
    <t>（3）製造品出荷額等</t>
  </si>
  <si>
    <t>（4） 従業者1人</t>
  </si>
  <si>
    <t xml:space="preserve">（1）  卸 売 業  3.6.1  </t>
    <phoneticPr fontId="4"/>
  </si>
  <si>
    <t>（2） 小 売 業  3.6.1</t>
    <phoneticPr fontId="4"/>
  </si>
  <si>
    <t>1世帯当たり年平均</t>
    <phoneticPr fontId="4"/>
  </si>
  <si>
    <t>消費者物価地域差</t>
    <rPh sb="7" eb="8">
      <t>サ</t>
    </rPh>
    <phoneticPr fontId="4"/>
  </si>
  <si>
    <t>（1） 調査産業計</t>
  </si>
  <si>
    <t>（2） 製 造 業</t>
  </si>
  <si>
    <t>当たり製造品</t>
    <rPh sb="0" eb="1">
      <t>ア</t>
    </rPh>
    <phoneticPr fontId="4"/>
  </si>
  <si>
    <t>① 事業所数</t>
    <rPh sb="2" eb="5">
      <t>ジギョウショ</t>
    </rPh>
    <rPh sb="5" eb="6">
      <t>スウ</t>
    </rPh>
    <phoneticPr fontId="4"/>
  </si>
  <si>
    <t>② 従業者数</t>
  </si>
  <si>
    <t>③ 年間商品販売額</t>
  </si>
  <si>
    <t>１ヶ月間の消費支出</t>
    <phoneticPr fontId="4"/>
  </si>
  <si>
    <r>
      <t>指数</t>
    </r>
    <r>
      <rPr>
        <sz val="11"/>
        <rFont val="游ゴシック"/>
        <family val="1"/>
        <charset val="128"/>
      </rPr>
      <t xml:space="preserve"> 5</t>
    </r>
    <r>
      <rPr>
        <sz val="11"/>
        <color theme="1"/>
        <rFont val="ＭＳ Ｐゴシック"/>
        <family val="3"/>
        <charset val="128"/>
        <scheme val="minor"/>
      </rPr>
      <t>年平均</t>
    </r>
    <phoneticPr fontId="4"/>
  </si>
  <si>
    <t>（規模30人以上）</t>
  </si>
  <si>
    <t>出荷額等4年</t>
    <rPh sb="0" eb="3">
      <t>シュッカガク</t>
    </rPh>
    <rPh sb="3" eb="4">
      <t>トウ</t>
    </rPh>
    <rPh sb="5" eb="6">
      <t>ネン</t>
    </rPh>
    <phoneticPr fontId="4"/>
  </si>
  <si>
    <r>
      <t>（二人以上の世帯）</t>
    </r>
    <r>
      <rPr>
        <sz val="11"/>
        <rFont val="游ゴシック"/>
        <family val="1"/>
        <charset val="128"/>
      </rPr>
      <t>5</t>
    </r>
    <r>
      <rPr>
        <sz val="10"/>
        <rFont val="明朝"/>
        <family val="1"/>
        <charset val="128"/>
      </rPr>
      <t xml:space="preserve">年  </t>
    </r>
    <rPh sb="1" eb="2">
      <t>2</t>
    </rPh>
    <rPh sb="2" eb="3">
      <t>ニン</t>
    </rPh>
    <rPh sb="3" eb="5">
      <t>イジョウ</t>
    </rPh>
    <phoneticPr fontId="4"/>
  </si>
  <si>
    <t>（全国=100）</t>
  </si>
  <si>
    <t>5年平均</t>
    <phoneticPr fontId="4"/>
  </si>
  <si>
    <t>現金給与総額</t>
  </si>
  <si>
    <t>円</t>
  </si>
  <si>
    <t>円</t>
    <rPh sb="0" eb="1">
      <t>エン</t>
    </rPh>
    <phoneticPr fontId="4"/>
  </si>
  <si>
    <t>総務省・経済産業省
「令和３年経済センサス－活動調査」（産業別集計）</t>
    <rPh sb="11" eb="13">
      <t>レイワ</t>
    </rPh>
    <phoneticPr fontId="4"/>
  </si>
  <si>
    <t>総務省統計局
「家計調査」</t>
    <phoneticPr fontId="4"/>
  </si>
  <si>
    <t>総務省統計局
「小売物価統計調査」</t>
    <phoneticPr fontId="4"/>
  </si>
  <si>
    <t xml:space="preserve"> 厚生労働省
「毎月勤労統計調査－地方調査－」</t>
    <phoneticPr fontId="4"/>
  </si>
  <si>
    <t>8 （4）は製造品出荷額等／従業者数。</t>
    <phoneticPr fontId="4"/>
  </si>
  <si>
    <t>9 年間商品販売額は令和2年1月1日から令和2年12月31日までの１年間の販売額である。</t>
  </si>
  <si>
    <t>10 全国は都市階級・地方別の平均。都道府県別の数値は県庁所在市の数値。</t>
    <phoneticPr fontId="4"/>
  </si>
  <si>
    <t>11 県庁所在地の指数で、総合。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</si>
</sst>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 * #,##0_ ;_ * \-#,##0_ ;_ * &quot;-&quot;_ ;_ @_ "/>
    <numFmt numFmtId="176" formatCode="#,##0_ "/>
    <numFmt numFmtId="177" formatCode="#,##0.00;&quot;△ &quot;#,##0.00"/>
    <numFmt numFmtId="178" formatCode="#,##0;&quot;△&quot;#,##0;&quot;-&quot;"/>
    <numFmt numFmtId="179" formatCode="#,##0.0;&quot;△ &quot;#,##0.0"/>
    <numFmt numFmtId="180" formatCode="#,##0;&quot;△ &quot;#,##0"/>
    <numFmt numFmtId="181" formatCode="#,##0.00_);[Red]\(#,##0.00\)"/>
    <numFmt numFmtId="182" formatCode="#,##0.0;\-#,##0.0"/>
    <numFmt numFmtId="183" formatCode="0.0"/>
    <numFmt numFmtId="184" formatCode="#,##0.00000;&quot;△ &quot;#,##0.00000"/>
    <numFmt numFmtId="185" formatCode="0.0_);[Red]\(0.0\)"/>
    <numFmt numFmtId="186" formatCode="0_);[Red]\(0\)"/>
    <numFmt numFmtId="187" formatCode="0.00;&quot;△ &quot;0.00"/>
    <numFmt numFmtId="188" formatCode="0.0;&quot;△ &quot;0.0"/>
    <numFmt numFmtId="189" formatCode="###\ ###\ ##0;&quot;△&quot;\ ###\ ##0;&quot;-&quot;"/>
    <numFmt numFmtId="190" formatCode="#,##0_);[Red]\(#,##0\)"/>
    <numFmt numFmtId="191" formatCode="0.000_);[Red]\(0.000\)"/>
    <numFmt numFmtId="192" formatCode="#,##0\ ;&quot;△&quot;#,##0\ ;&quot;-&quot;\ "/>
    <numFmt numFmtId="193" formatCode="0.000;&quot;△ &quot;0.000"/>
    <numFmt numFmtId="194" formatCode="0.00_);[Red]\(0.00\)"/>
    <numFmt numFmtId="195" formatCode="0.0_ "/>
    <numFmt numFmtId="196" formatCode="#,##0;&quot;▲ &quot;#,##0"/>
  </numFmts>
  <fonts count="37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name val="明朝"/>
      <family val="1"/>
      <charset val="128"/>
    </font>
    <font>
      <sz val="10"/>
      <name val="明朝"/>
      <family val="3"/>
      <charset val="128"/>
    </font>
    <font>
      <sz val="10"/>
      <name val="明朝"/>
      <family val="1"/>
      <charset val="128"/>
    </font>
    <font>
      <sz val="11"/>
      <name val="游ゴシック"/>
      <family val="1"/>
      <charset val="128"/>
    </font>
    <font>
      <b/>
      <sz val="11"/>
      <name val="明朝"/>
      <family val="1"/>
      <charset val="128"/>
    </font>
    <font>
      <sz val="10"/>
      <color rgb="FFFF0000"/>
      <name val="明朝"/>
      <family val="1"/>
      <charset val="128"/>
    </font>
    <font>
      <sz val="11"/>
      <color theme="1"/>
      <name val="明朝"/>
      <family val="1"/>
      <charset val="128"/>
    </font>
    <font>
      <sz val="10"/>
      <color theme="1"/>
      <name val="明朝"/>
      <family val="1"/>
      <charset val="128"/>
    </font>
    <font>
      <b/>
      <sz val="11"/>
      <color theme="1"/>
      <name val="明朝"/>
      <family val="1"/>
      <charset val="128"/>
    </font>
    <font>
      <sz val="9"/>
      <name val="明朝"/>
      <family val="1"/>
      <charset val="128"/>
    </font>
    <font>
      <sz val="10"/>
      <color theme="1"/>
      <name val="游ゴシック"/>
      <family val="1"/>
      <charset val="128"/>
    </font>
    <font>
      <sz val="9"/>
      <name val="游ゴシック"/>
      <family val="1"/>
      <charset val="128"/>
    </font>
    <font>
      <sz val="8"/>
      <name val="明朝"/>
      <family val="1"/>
      <charset val="128"/>
    </font>
    <font>
      <sz val="10"/>
      <name val="游ゴシック"/>
      <family val="1"/>
      <charset val="128"/>
    </font>
    <font>
      <sz val="11"/>
      <name val="Arial"/>
      <family val="2"/>
    </font>
    <font>
      <sz val="11"/>
      <name val="ＭＳ Ｐゴシック"/>
      <family val="1"/>
      <charset val="128"/>
    </font>
    <font>
      <sz val="11"/>
      <color theme="1"/>
      <name val="Arial"/>
      <family val="2"/>
    </font>
    <font>
      <sz val="10"/>
      <color indexed="8"/>
      <name val="明朝"/>
      <family val="1"/>
      <charset val="128"/>
    </font>
    <font>
      <b/>
      <sz val="11"/>
      <color indexed="8"/>
      <name val="明朝"/>
      <family val="1"/>
      <charset val="128"/>
    </font>
    <font>
      <b/>
      <sz val="11"/>
      <name val="ＭＳ Ｐ明朝"/>
      <family val="1"/>
      <charset val="128"/>
    </font>
    <font>
      <sz val="10"/>
      <name val="ＭＳゴシック"/>
      <family val="3"/>
      <charset val="128"/>
    </font>
    <font>
      <sz val="11"/>
      <color indexed="8"/>
      <name val="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0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189" fontId="5" fillId="0" borderId="0"/>
    <xf numFmtId="0" fontId="7" fillId="0" borderId="0"/>
    <xf numFmtId="0" fontId="12" fillId="0" borderId="0"/>
    <xf numFmtId="38" fontId="1" fillId="0" borderId="0" applyFont="0" applyFill="0" applyBorder="0" applyAlignment="0" applyProtection="0">
      <alignment vertical="center"/>
    </xf>
  </cellStyleXfs>
  <cellXfs count="490">
    <xf numFmtId="0" fontId="0" fillId="0" borderId="0" xfId="0">
      <alignment vertical="center"/>
    </xf>
    <xf numFmtId="0" fontId="7" fillId="0" borderId="0" xfId="5" applyFont="1" applyAlignment="1">
      <alignment vertical="center"/>
    </xf>
    <xf numFmtId="0" fontId="9" fillId="0" borderId="6" xfId="5" applyFont="1" applyBorder="1" applyAlignment="1">
      <alignment vertical="center"/>
    </xf>
    <xf numFmtId="0" fontId="10" fillId="0" borderId="0" xfId="5" applyFont="1" applyAlignment="1">
      <alignment vertical="center"/>
    </xf>
    <xf numFmtId="0" fontId="10" fillId="0" borderId="2" xfId="5" applyFont="1" applyBorder="1" applyAlignment="1">
      <alignment horizontal="centerContinuous" vertical="center"/>
    </xf>
    <xf numFmtId="0" fontId="10" fillId="0" borderId="7" xfId="5" applyFont="1" applyBorder="1" applyAlignment="1">
      <alignment horizontal="centerContinuous" vertical="center"/>
    </xf>
    <xf numFmtId="0" fontId="10" fillId="0" borderId="8" xfId="5" applyFont="1" applyBorder="1" applyAlignment="1">
      <alignment horizontal="center" vertical="center"/>
    </xf>
    <xf numFmtId="0" fontId="7" fillId="0" borderId="9" xfId="5" applyFont="1" applyBorder="1" applyAlignment="1">
      <alignment vertical="center"/>
    </xf>
    <xf numFmtId="0" fontId="7" fillId="0" borderId="10" xfId="5" applyFont="1" applyBorder="1" applyAlignment="1">
      <alignment horizontal="center" vertical="center"/>
    </xf>
    <xf numFmtId="0" fontId="7" fillId="0" borderId="11" xfId="5" quotePrefix="1" applyFont="1" applyBorder="1" applyAlignment="1">
      <alignment horizontal="center" vertical="center"/>
    </xf>
    <xf numFmtId="0" fontId="7" fillId="0" borderId="12" xfId="5" applyFont="1" applyBorder="1" applyAlignment="1">
      <alignment horizontal="center" vertical="center"/>
    </xf>
    <xf numFmtId="0" fontId="7" fillId="0" borderId="13" xfId="5" quotePrefix="1" applyFont="1" applyBorder="1" applyAlignment="1">
      <alignment horizontal="center" vertical="center"/>
    </xf>
    <xf numFmtId="0" fontId="7" fillId="0" borderId="14" xfId="5" applyFont="1" applyBorder="1" applyAlignment="1">
      <alignment vertical="center"/>
    </xf>
    <xf numFmtId="56" fontId="7" fillId="0" borderId="10" xfId="5" applyNumberFormat="1" applyFont="1" applyBorder="1" applyAlignment="1">
      <alignment horizontal="center" vertical="center"/>
    </xf>
    <xf numFmtId="0" fontId="7" fillId="0" borderId="14" xfId="5" quotePrefix="1" applyFont="1" applyBorder="1" applyAlignment="1">
      <alignment horizontal="center" vertical="center"/>
    </xf>
    <xf numFmtId="0" fontId="7" fillId="0" borderId="15" xfId="5" applyFont="1" applyBorder="1" applyAlignment="1">
      <alignment horizontal="center" vertical="center"/>
    </xf>
    <xf numFmtId="0" fontId="7" fillId="0" borderId="16" xfId="5" quotePrefix="1" applyFont="1" applyBorder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11" fillId="0" borderId="17" xfId="1" applyBorder="1">
      <alignment vertical="center"/>
    </xf>
    <xf numFmtId="0" fontId="11" fillId="0" borderId="13" xfId="1" applyBorder="1" applyAlignment="1">
      <alignment vertical="center"/>
    </xf>
    <xf numFmtId="0" fontId="11" fillId="0" borderId="18" xfId="1" applyBorder="1">
      <alignment vertical="center"/>
    </xf>
    <xf numFmtId="56" fontId="7" fillId="0" borderId="2" xfId="5" quotePrefix="1" applyNumberFormat="1" applyFont="1" applyBorder="1" applyAlignment="1">
      <alignment horizontal="center" vertical="center"/>
    </xf>
    <xf numFmtId="180" fontId="0" fillId="0" borderId="0" xfId="2" applyNumberFormat="1" applyFont="1" applyFill="1" applyBorder="1" applyAlignment="1">
      <alignment vertical="center"/>
    </xf>
    <xf numFmtId="180" fontId="0" fillId="0" borderId="0" xfId="2" applyNumberFormat="1" applyFont="1" applyFill="1" applyAlignment="1">
      <alignment vertical="center"/>
    </xf>
    <xf numFmtId="190" fontId="0" fillId="0" borderId="0" xfId="9" applyNumberFormat="1" applyFont="1" applyFill="1" applyBorder="1" applyAlignment="1">
      <alignment horizontal="right" vertical="center"/>
    </xf>
    <xf numFmtId="190" fontId="0" fillId="0" borderId="0" xfId="9" applyNumberFormat="1" applyFont="1" applyFill="1" applyBorder="1">
      <alignment vertical="center"/>
    </xf>
    <xf numFmtId="190" fontId="0" fillId="0" borderId="0" xfId="9" applyNumberFormat="1" applyFont="1" applyFill="1" applyBorder="1" applyAlignment="1">
      <alignment horizontal="right" vertical="center" indent="1"/>
    </xf>
    <xf numFmtId="49" fontId="0" fillId="0" borderId="0" xfId="9" applyNumberFormat="1" applyFont="1" applyFill="1" applyBorder="1" applyAlignment="1">
      <alignment horizontal="right" vertical="center"/>
    </xf>
    <xf numFmtId="38" fontId="18" fillId="0" borderId="0" xfId="2" applyFont="1" applyFill="1" applyBorder="1" applyAlignment="1">
      <alignment vertical="center"/>
    </xf>
    <xf numFmtId="0" fontId="0" fillId="0" borderId="0" xfId="0" applyFill="1" applyAlignment="1"/>
    <xf numFmtId="0" fontId="0" fillId="0" borderId="0" xfId="0" applyFill="1">
      <alignment vertical="center"/>
    </xf>
    <xf numFmtId="0" fontId="0" fillId="0" borderId="3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6" fillId="0" borderId="2" xfId="0" applyFont="1" applyFill="1" applyBorder="1" applyAlignment="1">
      <alignment horizontal="right" vertical="center"/>
    </xf>
    <xf numFmtId="0" fontId="16" fillId="0" borderId="0" xfId="0" applyFont="1" applyFill="1">
      <alignment vertical="center"/>
    </xf>
    <xf numFmtId="0" fontId="16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horizontal="right" vertical="center"/>
    </xf>
    <xf numFmtId="0" fontId="15" fillId="0" borderId="0" xfId="0" applyFont="1" applyFill="1">
      <alignment vertical="center"/>
    </xf>
    <xf numFmtId="0" fontId="0" fillId="0" borderId="1" xfId="0" applyFill="1" applyBorder="1">
      <alignment vertical="center"/>
    </xf>
    <xf numFmtId="177" fontId="18" fillId="0" borderId="1" xfId="0" applyNumberFormat="1" applyFont="1" applyFill="1" applyBorder="1">
      <alignment vertical="center"/>
    </xf>
    <xf numFmtId="178" fontId="0" fillId="0" borderId="0" xfId="0" applyNumberFormat="1" applyFill="1" applyAlignment="1">
      <alignment horizontal="right"/>
    </xf>
    <xf numFmtId="37" fontId="18" fillId="0" borderId="0" xfId="0" applyNumberFormat="1" applyFont="1" applyFill="1">
      <alignment vertical="center"/>
    </xf>
    <xf numFmtId="0" fontId="18" fillId="0" borderId="0" xfId="0" applyFont="1" applyFill="1">
      <alignment vertical="center"/>
    </xf>
    <xf numFmtId="179" fontId="18" fillId="0" borderId="0" xfId="0" applyNumberFormat="1" applyFont="1" applyFill="1">
      <alignment vertical="center"/>
    </xf>
    <xf numFmtId="194" fontId="18" fillId="0" borderId="0" xfId="0" applyNumberFormat="1" applyFont="1" applyFill="1">
      <alignment vertical="center"/>
    </xf>
    <xf numFmtId="180" fontId="18" fillId="0" borderId="0" xfId="0" applyNumberFormat="1" applyFont="1" applyFill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0" xfId="0" applyFont="1" applyFill="1" applyAlignment="1"/>
    <xf numFmtId="181" fontId="0" fillId="0" borderId="1" xfId="0" applyNumberFormat="1" applyFill="1" applyBorder="1">
      <alignment vertical="center"/>
    </xf>
    <xf numFmtId="37" fontId="0" fillId="0" borderId="0" xfId="0" applyNumberFormat="1" applyFill="1">
      <alignment vertical="center"/>
    </xf>
    <xf numFmtId="182" fontId="0" fillId="0" borderId="0" xfId="0" applyNumberFormat="1" applyFill="1">
      <alignment vertical="center"/>
    </xf>
    <xf numFmtId="179" fontId="0" fillId="0" borderId="0" xfId="0" applyNumberFormat="1" applyFill="1">
      <alignment vertical="center"/>
    </xf>
    <xf numFmtId="194" fontId="0" fillId="0" borderId="0" xfId="0" applyNumberFormat="1" applyFill="1">
      <alignment vertical="center"/>
    </xf>
    <xf numFmtId="180" fontId="0" fillId="0" borderId="0" xfId="0" applyNumberFormat="1" applyFill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7" fontId="0" fillId="0" borderId="1" xfId="0" applyNumberFormat="1" applyFill="1" applyBorder="1">
      <alignment vertical="center"/>
    </xf>
    <xf numFmtId="0" fontId="0" fillId="0" borderId="0" xfId="0" applyFill="1" applyAlignment="1" applyProtection="1">
      <alignment horizontal="center" vertical="center"/>
      <protection locked="0"/>
    </xf>
    <xf numFmtId="195" fontId="0" fillId="0" borderId="0" xfId="0" applyNumberFormat="1" applyFill="1">
      <alignment vertical="center"/>
    </xf>
    <xf numFmtId="37" fontId="0" fillId="0" borderId="0" xfId="0" applyNumberFormat="1" applyFill="1" applyAlignment="1">
      <alignment horizontal="right" vertical="top"/>
    </xf>
    <xf numFmtId="180" fontId="0" fillId="0" borderId="0" xfId="0" applyNumberFormat="1" applyFill="1" applyAlignment="1"/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80" fontId="0" fillId="0" borderId="0" xfId="0" applyNumberFormat="1" applyFill="1" applyAlignment="1">
      <alignment horizontal="right" vertical="center"/>
    </xf>
    <xf numFmtId="180" fontId="0" fillId="0" borderId="0" xfId="0" applyNumberFormat="1" applyFill="1" applyAlignment="1">
      <alignment horizontal="right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 applyProtection="1">
      <alignment horizontal="center" vertical="center"/>
      <protection locked="0"/>
    </xf>
    <xf numFmtId="182" fontId="18" fillId="0" borderId="0" xfId="0" applyNumberFormat="1" applyFont="1" applyFill="1">
      <alignment vertical="center"/>
    </xf>
    <xf numFmtId="195" fontId="18" fillId="0" borderId="0" xfId="0" applyNumberFormat="1" applyFont="1" applyFill="1">
      <alignment vertical="center"/>
    </xf>
    <xf numFmtId="37" fontId="18" fillId="0" borderId="0" xfId="0" applyNumberFormat="1" applyFont="1" applyFill="1" applyAlignment="1">
      <alignment horizontal="right" vertical="top"/>
    </xf>
    <xf numFmtId="180" fontId="18" fillId="0" borderId="0" xfId="0" applyNumberFormat="1" applyFont="1" applyFill="1" applyAlignment="1"/>
    <xf numFmtId="0" fontId="0" fillId="0" borderId="6" xfId="0" applyFill="1" applyBorder="1">
      <alignment vertical="center"/>
    </xf>
    <xf numFmtId="39" fontId="0" fillId="0" borderId="19" xfId="0" applyNumberFormat="1" applyFill="1" applyBorder="1">
      <alignment vertical="center"/>
    </xf>
    <xf numFmtId="37" fontId="0" fillId="0" borderId="6" xfId="0" applyNumberFormat="1" applyFill="1" applyBorder="1">
      <alignment vertical="center"/>
    </xf>
    <xf numFmtId="182" fontId="0" fillId="0" borderId="6" xfId="0" applyNumberFormat="1" applyFill="1" applyBorder="1">
      <alignment vertical="center"/>
    </xf>
    <xf numFmtId="183" fontId="0" fillId="0" borderId="6" xfId="0" applyNumberFormat="1" applyFill="1" applyBorder="1">
      <alignment vertical="center"/>
    </xf>
    <xf numFmtId="2" fontId="0" fillId="0" borderId="6" xfId="0" applyNumberFormat="1" applyFill="1" applyBorder="1">
      <alignment vertical="center"/>
    </xf>
    <xf numFmtId="0" fontId="0" fillId="0" borderId="19" xfId="0" applyFill="1" applyBorder="1">
      <alignment vertical="center"/>
    </xf>
    <xf numFmtId="0" fontId="16" fillId="0" borderId="0" xfId="0" applyFont="1" applyFill="1" applyAlignment="1"/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184" fontId="0" fillId="0" borderId="8" xfId="0" applyNumberForma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84" fontId="16" fillId="0" borderId="0" xfId="0" applyNumberFormat="1" applyFont="1" applyFill="1">
      <alignment vertical="center"/>
    </xf>
    <xf numFmtId="37" fontId="16" fillId="0" borderId="0" xfId="0" applyNumberFormat="1" applyFont="1" applyFill="1" applyAlignment="1">
      <alignment horizontal="right" vertical="center"/>
    </xf>
    <xf numFmtId="0" fontId="21" fillId="0" borderId="0" xfId="0" applyFont="1" applyFill="1">
      <alignment vertical="center"/>
    </xf>
    <xf numFmtId="0" fontId="21" fillId="0" borderId="0" xfId="0" applyFont="1" applyFill="1" applyAlignment="1">
      <alignment horizontal="right" vertical="center"/>
    </xf>
    <xf numFmtId="0" fontId="20" fillId="0" borderId="0" xfId="0" applyFont="1" applyFill="1">
      <alignment vertical="center"/>
    </xf>
    <xf numFmtId="0" fontId="0" fillId="0" borderId="2" xfId="0" applyFill="1" applyBorder="1">
      <alignment vertical="center"/>
    </xf>
    <xf numFmtId="41" fontId="18" fillId="0" borderId="1" xfId="0" applyNumberFormat="1" applyFont="1" applyFill="1" applyBorder="1">
      <alignment vertical="center"/>
    </xf>
    <xf numFmtId="41" fontId="0" fillId="0" borderId="0" xfId="0" applyNumberFormat="1" applyFill="1" applyAlignment="1">
      <alignment horizontal="right"/>
    </xf>
    <xf numFmtId="184" fontId="18" fillId="0" borderId="0" xfId="0" applyNumberFormat="1" applyFont="1" applyFill="1">
      <alignment vertical="center"/>
    </xf>
    <xf numFmtId="41" fontId="18" fillId="0" borderId="0" xfId="0" applyNumberFormat="1" applyFont="1" applyFill="1">
      <alignment vertical="center"/>
    </xf>
    <xf numFmtId="41" fontId="18" fillId="0" borderId="0" xfId="0" applyNumberFormat="1" applyFont="1" applyFill="1" applyAlignment="1">
      <alignment horizontal="right" vertical="center"/>
    </xf>
    <xf numFmtId="41" fontId="22" fillId="0" borderId="0" xfId="0" applyNumberFormat="1" applyFont="1" applyFill="1">
      <alignment vertical="center"/>
    </xf>
    <xf numFmtId="41" fontId="20" fillId="0" borderId="0" xfId="0" applyNumberFormat="1" applyFont="1" applyFill="1" applyAlignment="1">
      <alignment horizontal="right"/>
    </xf>
    <xf numFmtId="41" fontId="0" fillId="0" borderId="1" xfId="0" applyNumberFormat="1" applyFill="1" applyBorder="1">
      <alignment vertical="center"/>
    </xf>
    <xf numFmtId="41" fontId="0" fillId="0" borderId="0" xfId="0" applyNumberFormat="1" applyFill="1">
      <alignment vertical="center"/>
    </xf>
    <xf numFmtId="184" fontId="0" fillId="0" borderId="0" xfId="0" applyNumberFormat="1" applyFill="1">
      <alignment vertical="center"/>
    </xf>
    <xf numFmtId="41" fontId="0" fillId="0" borderId="0" xfId="0" applyNumberFormat="1" applyFill="1" applyAlignment="1">
      <alignment horizontal="right" vertical="center"/>
    </xf>
    <xf numFmtId="41" fontId="20" fillId="0" borderId="0" xfId="0" applyNumberFormat="1" applyFont="1" applyFill="1">
      <alignment vertical="center"/>
    </xf>
    <xf numFmtId="184" fontId="0" fillId="0" borderId="0" xfId="0" applyNumberFormat="1" applyFill="1" applyAlignment="1"/>
    <xf numFmtId="41" fontId="0" fillId="0" borderId="0" xfId="0" applyNumberFormat="1" applyFill="1" applyAlignment="1"/>
    <xf numFmtId="41" fontId="20" fillId="0" borderId="0" xfId="0" applyNumberFormat="1" applyFont="1" applyFill="1" applyAlignment="1"/>
    <xf numFmtId="0" fontId="20" fillId="0" borderId="0" xfId="0" applyFont="1" applyFill="1" applyAlignment="1" applyProtection="1">
      <alignment horizontal="center" vertical="center"/>
      <protection locked="0"/>
    </xf>
    <xf numFmtId="41" fontId="0" fillId="0" borderId="0" xfId="0" applyNumberFormat="1" applyFill="1" applyAlignment="1">
      <alignment horizontal="left" vertical="center"/>
    </xf>
    <xf numFmtId="41" fontId="18" fillId="0" borderId="1" xfId="0" applyNumberFormat="1" applyFont="1" applyFill="1" applyBorder="1" applyAlignment="1">
      <alignment horizontal="center" vertical="center"/>
    </xf>
    <xf numFmtId="184" fontId="18" fillId="0" borderId="0" xfId="0" applyNumberFormat="1" applyFont="1" applyFill="1" applyAlignment="1"/>
    <xf numFmtId="41" fontId="18" fillId="0" borderId="0" xfId="0" applyNumberFormat="1" applyFont="1" applyFill="1" applyAlignment="1">
      <alignment horizontal="center" vertical="center"/>
    </xf>
    <xf numFmtId="41" fontId="22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 applyProtection="1">
      <alignment horizontal="center" vertical="center"/>
      <protection locked="0"/>
    </xf>
    <xf numFmtId="37" fontId="0" fillId="0" borderId="19" xfId="0" applyNumberFormat="1" applyFill="1" applyBorder="1">
      <alignment vertical="center"/>
    </xf>
    <xf numFmtId="184" fontId="0" fillId="0" borderId="6" xfId="0" applyNumberFormat="1" applyFill="1" applyBorder="1">
      <alignment vertical="center"/>
    </xf>
    <xf numFmtId="0" fontId="20" fillId="0" borderId="6" xfId="0" applyFont="1" applyFill="1" applyBorder="1">
      <alignment vertical="center"/>
    </xf>
    <xf numFmtId="37" fontId="20" fillId="0" borderId="6" xfId="0" applyNumberFormat="1" applyFont="1" applyFill="1" applyBorder="1">
      <alignment vertical="center"/>
    </xf>
    <xf numFmtId="0" fontId="0" fillId="0" borderId="19" xfId="0" applyFill="1" applyBorder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wrapText="1"/>
    </xf>
    <xf numFmtId="37" fontId="16" fillId="0" borderId="0" xfId="0" applyNumberFormat="1" applyFont="1" applyFill="1">
      <alignment vertical="center"/>
    </xf>
    <xf numFmtId="184" fontId="16" fillId="0" borderId="0" xfId="0" applyNumberFormat="1" applyFont="1" applyFill="1" applyAlignment="1">
      <alignment horizontal="left" vertical="center"/>
    </xf>
    <xf numFmtId="184" fontId="16" fillId="0" borderId="0" xfId="0" applyNumberFormat="1" applyFont="1" applyFill="1" applyAlignment="1"/>
    <xf numFmtId="180" fontId="20" fillId="0" borderId="0" xfId="0" applyNumberFormat="1" applyFont="1" applyFill="1">
      <alignment vertical="center"/>
    </xf>
    <xf numFmtId="0" fontId="0" fillId="0" borderId="6" xfId="0" applyFill="1" applyBorder="1" applyAlignment="1">
      <alignment horizontal="center" vertical="center"/>
    </xf>
    <xf numFmtId="185" fontId="0" fillId="0" borderId="8" xfId="0" applyNumberFormat="1" applyFill="1" applyBorder="1" applyAlignment="1">
      <alignment horizontal="center" vertical="center"/>
    </xf>
    <xf numFmtId="186" fontId="0" fillId="0" borderId="8" xfId="0" applyNumberFormat="1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185" fontId="0" fillId="0" borderId="0" xfId="0" applyNumberFormat="1" applyFill="1">
      <alignment vertical="center"/>
    </xf>
    <xf numFmtId="186" fontId="0" fillId="0" borderId="0" xfId="0" applyNumberFormat="1" applyFill="1">
      <alignment vertical="center"/>
    </xf>
    <xf numFmtId="187" fontId="18" fillId="0" borderId="1" xfId="0" applyNumberFormat="1" applyFont="1" applyFill="1" applyBorder="1">
      <alignment vertical="center"/>
    </xf>
    <xf numFmtId="187" fontId="18" fillId="0" borderId="0" xfId="0" applyNumberFormat="1" applyFont="1" applyFill="1" applyAlignment="1">
      <alignment horizontal="right" vertical="center"/>
    </xf>
    <xf numFmtId="188" fontId="18" fillId="0" borderId="0" xfId="0" applyNumberFormat="1" applyFont="1" applyFill="1" applyAlignment="1">
      <alignment horizontal="right" vertical="center"/>
    </xf>
    <xf numFmtId="180" fontId="22" fillId="0" borderId="0" xfId="0" applyNumberFormat="1" applyFont="1" applyFill="1">
      <alignment vertical="center"/>
    </xf>
    <xf numFmtId="178" fontId="20" fillId="0" borderId="0" xfId="0" applyNumberFormat="1" applyFont="1" applyFill="1" applyAlignment="1">
      <alignment horizontal="right"/>
    </xf>
    <xf numFmtId="188" fontId="22" fillId="0" borderId="0" xfId="0" applyNumberFormat="1" applyFont="1" applyFill="1" applyAlignment="1">
      <alignment horizontal="right" vertical="center"/>
    </xf>
    <xf numFmtId="180" fontId="18" fillId="0" borderId="0" xfId="0" applyNumberFormat="1" applyFont="1" applyFill="1" applyAlignment="1">
      <alignment horizontal="right" vertical="center"/>
    </xf>
    <xf numFmtId="187" fontId="0" fillId="0" borderId="1" xfId="0" applyNumberFormat="1" applyFill="1" applyBorder="1">
      <alignment vertical="center"/>
    </xf>
    <xf numFmtId="187" fontId="0" fillId="0" borderId="0" xfId="0" applyNumberFormat="1" applyFill="1">
      <alignment vertical="center"/>
    </xf>
    <xf numFmtId="188" fontId="0" fillId="0" borderId="0" xfId="0" applyNumberFormat="1" applyFill="1">
      <alignment vertical="center"/>
    </xf>
    <xf numFmtId="188" fontId="0" fillId="0" borderId="0" xfId="6" applyNumberFormat="1" applyFont="1" applyFill="1" applyAlignment="1">
      <alignment vertical="center"/>
    </xf>
    <xf numFmtId="188" fontId="20" fillId="0" borderId="0" xfId="0" applyNumberFormat="1" applyFont="1" applyFill="1">
      <alignment vertical="center"/>
    </xf>
    <xf numFmtId="187" fontId="0" fillId="0" borderId="0" xfId="0" applyNumberFormat="1" applyFill="1" applyAlignment="1"/>
    <xf numFmtId="188" fontId="0" fillId="0" borderId="0" xfId="0" applyNumberFormat="1" applyFill="1" applyAlignment="1">
      <alignment horizontal="right"/>
    </xf>
    <xf numFmtId="188" fontId="20" fillId="0" borderId="0" xfId="0" applyNumberFormat="1" applyFont="1" applyFill="1" applyAlignment="1"/>
    <xf numFmtId="188" fontId="20" fillId="0" borderId="0" xfId="0" applyNumberFormat="1" applyFont="1" applyFill="1" applyAlignment="1">
      <alignment horizontal="right"/>
    </xf>
    <xf numFmtId="187" fontId="18" fillId="0" borderId="0" xfId="0" applyNumberFormat="1" applyFont="1" applyFill="1" applyAlignment="1"/>
    <xf numFmtId="188" fontId="18" fillId="0" borderId="0" xfId="0" applyNumberFormat="1" applyFont="1" applyFill="1" applyAlignment="1">
      <alignment horizontal="right"/>
    </xf>
    <xf numFmtId="188" fontId="18" fillId="0" borderId="0" xfId="6" applyNumberFormat="1" applyFont="1" applyFill="1" applyAlignment="1">
      <alignment vertical="center"/>
    </xf>
    <xf numFmtId="188" fontId="22" fillId="0" borderId="0" xfId="0" applyNumberFormat="1" applyFont="1" applyFill="1" applyAlignment="1"/>
    <xf numFmtId="185" fontId="0" fillId="0" borderId="6" xfId="0" applyNumberFormat="1" applyFill="1" applyBorder="1">
      <alignment vertical="center"/>
    </xf>
    <xf numFmtId="186" fontId="0" fillId="0" borderId="6" xfId="0" applyNumberFormat="1" applyFill="1" applyBorder="1">
      <alignment vertical="center"/>
    </xf>
    <xf numFmtId="185" fontId="16" fillId="0" borderId="0" xfId="0" applyNumberFormat="1" applyFont="1" applyFill="1">
      <alignment vertical="center"/>
    </xf>
    <xf numFmtId="186" fontId="16" fillId="0" borderId="0" xfId="0" applyNumberFormat="1" applyFont="1" applyFill="1">
      <alignment vertical="center"/>
    </xf>
    <xf numFmtId="0" fontId="21" fillId="0" borderId="0" xfId="0" applyFont="1" applyFill="1" applyAlignment="1"/>
    <xf numFmtId="49" fontId="21" fillId="0" borderId="0" xfId="0" applyNumberFormat="1" applyFont="1" applyFill="1" applyAlignment="1">
      <alignment horizontal="left" vertical="center"/>
    </xf>
    <xf numFmtId="185" fontId="21" fillId="0" borderId="0" xfId="0" applyNumberFormat="1" applyFont="1" applyFill="1">
      <alignment vertical="center"/>
    </xf>
    <xf numFmtId="186" fontId="21" fillId="0" borderId="0" xfId="0" applyNumberFormat="1" applyFont="1" applyFill="1">
      <alignment vertical="center"/>
    </xf>
    <xf numFmtId="185" fontId="0" fillId="0" borderId="0" xfId="0" applyNumberFormat="1" applyFill="1" applyAlignment="1"/>
    <xf numFmtId="186" fontId="0" fillId="0" borderId="0" xfId="0" applyNumberFormat="1" applyFill="1" applyAlignment="1"/>
    <xf numFmtId="38" fontId="18" fillId="0" borderId="0" xfId="2" applyFont="1" applyFill="1" applyBorder="1" applyAlignment="1">
      <alignment horizontal="right" vertical="center"/>
    </xf>
    <xf numFmtId="38" fontId="28" fillId="0" borderId="0" xfId="2" applyFont="1" applyFill="1" applyBorder="1" applyAlignment="1">
      <alignment horizontal="right" vertical="center"/>
    </xf>
    <xf numFmtId="49" fontId="0" fillId="0" borderId="24" xfId="0" applyNumberFormat="1" applyFill="1" applyBorder="1" applyAlignment="1">
      <alignment horizontal="left" vertical="center" wrapText="1"/>
    </xf>
    <xf numFmtId="49" fontId="0" fillId="0" borderId="25" xfId="0" applyNumberFormat="1" applyFill="1" applyBorder="1" applyAlignment="1">
      <alignment horizontal="center" vertical="center" wrapText="1"/>
    </xf>
    <xf numFmtId="49" fontId="23" fillId="0" borderId="25" xfId="0" applyNumberFormat="1" applyFont="1" applyFill="1" applyBorder="1" applyAlignment="1">
      <alignment horizontal="center" vertical="center" wrapText="1"/>
    </xf>
    <xf numFmtId="49" fontId="23" fillId="0" borderId="27" xfId="0" applyNumberFormat="1" applyFont="1" applyFill="1" applyBorder="1" applyAlignment="1">
      <alignment horizontal="center" vertical="center" wrapText="1"/>
    </xf>
    <xf numFmtId="49" fontId="0" fillId="0" borderId="27" xfId="0" applyNumberFormat="1" applyFill="1" applyBorder="1" applyAlignment="1">
      <alignment horizontal="left" vertical="center" wrapText="1"/>
    </xf>
    <xf numFmtId="49" fontId="16" fillId="0" borderId="25" xfId="0" applyNumberFormat="1" applyFont="1" applyFill="1" applyBorder="1" applyAlignment="1">
      <alignment horizontal="center" vertical="center" wrapText="1"/>
    </xf>
    <xf numFmtId="49" fontId="26" fillId="0" borderId="25" xfId="0" applyNumberFormat="1" applyFont="1" applyFill="1" applyBorder="1" applyAlignment="1">
      <alignment horizontal="center" vertical="center" shrinkToFit="1"/>
    </xf>
    <xf numFmtId="49" fontId="0" fillId="0" borderId="25" xfId="0" applyNumberFormat="1" applyFill="1" applyBorder="1" applyAlignment="1">
      <alignment horizontal="left" vertical="center" wrapText="1"/>
    </xf>
    <xf numFmtId="49" fontId="0" fillId="0" borderId="26" xfId="0" applyNumberFormat="1" applyFill="1" applyBorder="1" applyAlignment="1">
      <alignment horizontal="center" vertical="center" wrapText="1"/>
    </xf>
    <xf numFmtId="49" fontId="16" fillId="0" borderId="25" xfId="0" applyNumberFormat="1" applyFont="1" applyFill="1" applyBorder="1" applyAlignment="1">
      <alignment horizontal="center" vertical="top" wrapText="1"/>
    </xf>
    <xf numFmtId="49" fontId="23" fillId="0" borderId="26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>
      <alignment vertical="center"/>
    </xf>
    <xf numFmtId="177" fontId="18" fillId="0" borderId="0" xfId="0" applyNumberFormat="1" applyFont="1" applyFill="1" applyAlignment="1"/>
    <xf numFmtId="188" fontId="0" fillId="0" borderId="0" xfId="0" applyNumberFormat="1" applyFill="1" applyAlignment="1">
      <alignment horizontal="right" vertical="center"/>
    </xf>
    <xf numFmtId="193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distributed" vertical="center"/>
    </xf>
    <xf numFmtId="37" fontId="0" fillId="0" borderId="0" xfId="0" applyNumberFormat="1" applyFill="1" applyAlignment="1">
      <alignment horizontal="right" vertical="center"/>
    </xf>
    <xf numFmtId="2" fontId="12" fillId="0" borderId="0" xfId="8" applyNumberFormat="1" applyFill="1" applyAlignment="1" applyProtection="1">
      <alignment horizontal="right"/>
      <protection locked="0"/>
    </xf>
    <xf numFmtId="2" fontId="12" fillId="0" borderId="0" xfId="8" applyNumberFormat="1" applyFill="1" applyProtection="1">
      <protection locked="0"/>
    </xf>
    <xf numFmtId="177" fontId="0" fillId="0" borderId="1" xfId="0" applyNumberFormat="1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190" fontId="0" fillId="0" borderId="19" xfId="0" applyNumberFormat="1" applyFill="1" applyBorder="1">
      <alignment vertical="center"/>
    </xf>
    <xf numFmtId="190" fontId="0" fillId="0" borderId="6" xfId="0" applyNumberFormat="1" applyFill="1" applyBorder="1">
      <alignment vertical="center"/>
    </xf>
    <xf numFmtId="188" fontId="0" fillId="0" borderId="6" xfId="0" applyNumberFormat="1" applyFill="1" applyBorder="1">
      <alignment vertical="center"/>
    </xf>
    <xf numFmtId="188" fontId="0" fillId="0" borderId="6" xfId="0" applyNumberFormat="1" applyFill="1" applyBorder="1" applyAlignment="1">
      <alignment horizontal="right" vertical="center"/>
    </xf>
    <xf numFmtId="191" fontId="0" fillId="0" borderId="6" xfId="0" applyNumberFormat="1" applyFill="1" applyBorder="1">
      <alignment vertical="center"/>
    </xf>
    <xf numFmtId="0" fontId="23" fillId="0" borderId="0" xfId="0" applyFont="1" applyFill="1" applyAlignment="1">
      <alignment horizontal="left" vertical="center"/>
    </xf>
    <xf numFmtId="0" fontId="23" fillId="0" borderId="0" xfId="0" applyFont="1" applyFill="1" applyAlignment="1">
      <alignment vertical="center" wrapText="1"/>
    </xf>
    <xf numFmtId="0" fontId="23" fillId="0" borderId="0" xfId="0" applyFont="1" applyFill="1" applyAlignment="1">
      <alignment horizontal="left" vertical="center" wrapText="1"/>
    </xf>
    <xf numFmtId="38" fontId="22" fillId="0" borderId="0" xfId="9" applyFont="1" applyFill="1" applyBorder="1" applyAlignment="1">
      <alignment vertical="center"/>
    </xf>
    <xf numFmtId="3" fontId="22" fillId="0" borderId="0" xfId="9" applyNumberFormat="1" applyFont="1" applyFill="1" applyBorder="1" applyAlignment="1">
      <alignment vertical="center"/>
    </xf>
    <xf numFmtId="38" fontId="30" fillId="0" borderId="0" xfId="9" applyFont="1" applyFill="1" applyBorder="1" applyAlignment="1">
      <alignment vertical="center"/>
    </xf>
    <xf numFmtId="190" fontId="30" fillId="0" borderId="0" xfId="9" applyNumberFormat="1" applyFont="1" applyFill="1" applyBorder="1" applyAlignment="1">
      <alignment vertical="center"/>
    </xf>
    <xf numFmtId="3" fontId="30" fillId="0" borderId="0" xfId="9" applyNumberFormat="1" applyFont="1" applyFill="1" applyBorder="1" applyAlignment="1">
      <alignment vertical="center"/>
    </xf>
    <xf numFmtId="3" fontId="20" fillId="0" borderId="0" xfId="2" applyNumberFormat="1" applyFont="1" applyFill="1" applyBorder="1" applyAlignment="1" applyProtection="1">
      <alignment horizontal="right" vertical="center"/>
      <protection locked="0"/>
    </xf>
    <xf numFmtId="38" fontId="20" fillId="0" borderId="0" xfId="9" applyFont="1" applyFill="1" applyBorder="1" applyAlignment="1">
      <alignment horizontal="right" vertical="center"/>
    </xf>
    <xf numFmtId="3" fontId="20" fillId="0" borderId="0" xfId="9" applyNumberFormat="1" applyFont="1" applyFill="1" applyBorder="1" applyAlignment="1">
      <alignment horizontal="right" vertical="center"/>
    </xf>
    <xf numFmtId="0" fontId="0" fillId="0" borderId="20" xfId="0" applyFill="1" applyBorder="1" applyAlignment="1">
      <alignment horizontal="center" vertical="center"/>
    </xf>
    <xf numFmtId="0" fontId="0" fillId="0" borderId="3" xfId="0" applyFill="1" applyBorder="1" applyAlignment="1">
      <alignment horizontal="centerContinuous" vertical="center"/>
    </xf>
    <xf numFmtId="49" fontId="16" fillId="0" borderId="27" xfId="0" applyNumberFormat="1" applyFont="1" applyFill="1" applyBorder="1" applyAlignment="1">
      <alignment horizontal="left" vertical="center" wrapText="1"/>
    </xf>
    <xf numFmtId="49" fontId="20" fillId="0" borderId="27" xfId="0" quotePrefix="1" applyNumberFormat="1" applyFont="1" applyFill="1" applyBorder="1" applyAlignment="1">
      <alignment horizontal="left" vertical="center" wrapText="1"/>
    </xf>
    <xf numFmtId="49" fontId="20" fillId="0" borderId="27" xfId="0" applyNumberFormat="1" applyFont="1" applyFill="1" applyBorder="1" applyAlignment="1">
      <alignment horizontal="center" vertical="center" wrapText="1"/>
    </xf>
    <xf numFmtId="49" fontId="20" fillId="0" borderId="27" xfId="0" applyNumberFormat="1" applyFont="1" applyFill="1" applyBorder="1" applyAlignment="1">
      <alignment horizontal="left" vertical="center" wrapText="1"/>
    </xf>
    <xf numFmtId="0" fontId="0" fillId="0" borderId="32" xfId="0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center"/>
    </xf>
    <xf numFmtId="49" fontId="20" fillId="0" borderId="25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shrinkToFit="1"/>
    </xf>
    <xf numFmtId="49" fontId="20" fillId="0" borderId="26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right" vertical="center"/>
    </xf>
    <xf numFmtId="0" fontId="20" fillId="0" borderId="7" xfId="0" applyFont="1" applyFill="1" applyBorder="1">
      <alignment vertical="center"/>
    </xf>
    <xf numFmtId="0" fontId="20" fillId="0" borderId="7" xfId="0" applyFont="1" applyFill="1" applyBorder="1" applyAlignment="1">
      <alignment horizontal="right" vertical="center"/>
    </xf>
    <xf numFmtId="0" fontId="20" fillId="0" borderId="0" xfId="0" applyFont="1" applyFill="1" applyAlignment="1">
      <alignment horizontal="right" vertical="center"/>
    </xf>
    <xf numFmtId="190" fontId="18" fillId="0" borderId="0" xfId="0" applyNumberFormat="1" applyFont="1" applyFill="1" applyAlignment="1">
      <alignment horizontal="right" vertical="center" wrapText="1"/>
    </xf>
    <xf numFmtId="176" fontId="22" fillId="0" borderId="0" xfId="0" applyNumberFormat="1" applyFont="1" applyFill="1" applyAlignment="1">
      <alignment horizontal="right" vertical="center"/>
    </xf>
    <xf numFmtId="190" fontId="18" fillId="0" borderId="0" xfId="0" applyNumberFormat="1" applyFont="1" applyFill="1" applyAlignment="1">
      <alignment horizontal="center" vertical="center" wrapText="1"/>
    </xf>
    <xf numFmtId="41" fontId="20" fillId="0" borderId="0" xfId="0" applyNumberFormat="1" applyFont="1" applyFill="1" applyAlignment="1">
      <alignment horizontal="right" vertical="center"/>
    </xf>
    <xf numFmtId="0" fontId="0" fillId="0" borderId="21" xfId="0" applyFill="1" applyBorder="1" applyAlignment="1">
      <alignment horizontal="distributed" vertical="center"/>
    </xf>
    <xf numFmtId="190" fontId="0" fillId="0" borderId="0" xfId="0" applyNumberFormat="1" applyFill="1">
      <alignment vertical="center"/>
    </xf>
    <xf numFmtId="190" fontId="0" fillId="0" borderId="0" xfId="0" applyNumberFormat="1" applyFill="1" applyAlignment="1">
      <alignment horizontal="right" vertical="center"/>
    </xf>
    <xf numFmtId="3" fontId="20" fillId="0" borderId="0" xfId="0" applyNumberFormat="1" applyFont="1" applyFill="1">
      <alignment vertical="center"/>
    </xf>
    <xf numFmtId="176" fontId="20" fillId="0" borderId="0" xfId="0" applyNumberFormat="1" applyFont="1" applyFill="1" applyAlignment="1">
      <alignment horizontal="right" vertical="center"/>
    </xf>
    <xf numFmtId="41" fontId="0" fillId="0" borderId="1" xfId="0" applyNumberFormat="1" applyFill="1" applyBorder="1" applyAlignment="1">
      <alignment horizontal="right" vertical="center"/>
    </xf>
    <xf numFmtId="176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190" fontId="18" fillId="0" borderId="0" xfId="9" applyNumberFormat="1" applyFont="1" applyFill="1" applyBorder="1">
      <alignment vertical="center"/>
    </xf>
    <xf numFmtId="0" fontId="0" fillId="0" borderId="23" xfId="0" applyFill="1" applyBorder="1" applyAlignment="1">
      <alignment horizontal="centerContinuous" vertical="center"/>
    </xf>
    <xf numFmtId="0" fontId="18" fillId="0" borderId="3" xfId="0" applyFont="1" applyFill="1" applyBorder="1" applyAlignment="1">
      <alignment horizontal="centerContinuous" vertical="center"/>
    </xf>
    <xf numFmtId="0" fontId="18" fillId="0" borderId="4" xfId="0" applyFont="1" applyFill="1" applyBorder="1" applyAlignment="1">
      <alignment horizontal="centerContinuous" vertical="center"/>
    </xf>
    <xf numFmtId="0" fontId="18" fillId="0" borderId="5" xfId="0" applyFont="1" applyFill="1" applyBorder="1" applyAlignment="1">
      <alignment horizontal="centerContinuous" vertical="center"/>
    </xf>
    <xf numFmtId="0" fontId="20" fillId="0" borderId="22" xfId="0" applyFont="1" applyFill="1" applyBorder="1" applyAlignment="1">
      <alignment horizontal="centerContinuous" vertical="center"/>
    </xf>
    <xf numFmtId="0" fontId="20" fillId="0" borderId="3" xfId="0" applyFont="1" applyFill="1" applyBorder="1" applyAlignment="1">
      <alignment horizontal="centerContinuous" vertical="center"/>
    </xf>
    <xf numFmtId="0" fontId="0" fillId="0" borderId="20" xfId="0" applyFill="1" applyBorder="1" applyAlignment="1">
      <alignment horizontal="left" vertical="center"/>
    </xf>
    <xf numFmtId="0" fontId="0" fillId="0" borderId="20" xfId="0" applyFill="1" applyBorder="1">
      <alignment vertical="center"/>
    </xf>
    <xf numFmtId="49" fontId="20" fillId="0" borderId="27" xfId="0" applyNumberFormat="1" applyFont="1" applyFill="1" applyBorder="1" applyAlignment="1">
      <alignment horizontal="left" vertical="center" shrinkToFit="1"/>
    </xf>
    <xf numFmtId="49" fontId="0" fillId="0" borderId="27" xfId="0" quotePrefix="1" applyNumberFormat="1" applyFill="1" applyBorder="1" applyAlignment="1">
      <alignment horizontal="left" vertical="center" wrapText="1"/>
    </xf>
    <xf numFmtId="0" fontId="0" fillId="0" borderId="27" xfId="0" applyFill="1" applyBorder="1" applyAlignment="1">
      <alignment horizontal="left" vertical="center" shrinkToFit="1"/>
    </xf>
    <xf numFmtId="0" fontId="0" fillId="0" borderId="27" xfId="0" applyFill="1" applyBorder="1" applyAlignment="1">
      <alignment horizontal="center" vertical="center" shrinkToFit="1"/>
    </xf>
    <xf numFmtId="0" fontId="0" fillId="0" borderId="25" xfId="0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center" vertical="center" shrinkToFit="1"/>
    </xf>
    <xf numFmtId="0" fontId="0" fillId="0" borderId="26" xfId="0" applyFill="1" applyBorder="1" applyAlignment="1">
      <alignment horizontal="center" vertical="center" shrinkToFit="1"/>
    </xf>
    <xf numFmtId="0" fontId="0" fillId="0" borderId="26" xfId="0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41" fontId="22" fillId="0" borderId="0" xfId="0" applyNumberFormat="1" applyFont="1" applyFill="1" applyAlignment="1">
      <alignment horizontal="right" vertical="center"/>
    </xf>
    <xf numFmtId="188" fontId="22" fillId="0" borderId="0" xfId="0" applyNumberFormat="1" applyFont="1" applyFill="1">
      <alignment vertical="center"/>
    </xf>
    <xf numFmtId="190" fontId="18" fillId="0" borderId="1" xfId="0" applyNumberFormat="1" applyFont="1" applyFill="1" applyBorder="1" applyAlignment="1">
      <alignment horizontal="center" vertical="center"/>
    </xf>
    <xf numFmtId="190" fontId="0" fillId="0" borderId="1" xfId="0" applyNumberFormat="1" applyFill="1" applyBorder="1">
      <alignment vertical="center"/>
    </xf>
    <xf numFmtId="192" fontId="0" fillId="0" borderId="0" xfId="0" applyNumberFormat="1" applyFill="1" applyAlignment="1">
      <alignment horizontal="right" vertical="center"/>
    </xf>
    <xf numFmtId="0" fontId="23" fillId="0" borderId="0" xfId="0" applyFont="1" applyFill="1">
      <alignment vertical="center"/>
    </xf>
    <xf numFmtId="0" fontId="23" fillId="0" borderId="0" xfId="0" applyFont="1" applyFill="1" applyAlignment="1"/>
    <xf numFmtId="0" fontId="0" fillId="0" borderId="19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49" fontId="0" fillId="0" borderId="19" xfId="0" applyNumberFormat="1" applyFill="1" applyBorder="1" applyAlignment="1">
      <alignment horizontal="center" vertical="center" wrapText="1"/>
    </xf>
    <xf numFmtId="49" fontId="0" fillId="0" borderId="16" xfId="0" applyNumberForma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37" fontId="16" fillId="0" borderId="8" xfId="0" applyNumberFormat="1" applyFont="1" applyFill="1" applyBorder="1" applyAlignment="1">
      <alignment horizontal="center" vertical="center" wrapText="1"/>
    </xf>
    <xf numFmtId="37" fontId="19" fillId="0" borderId="8" xfId="0" applyNumberFormat="1" applyFont="1" applyFill="1" applyBorder="1" applyAlignment="1">
      <alignment horizontal="center" vertical="center" wrapText="1"/>
    </xf>
    <xf numFmtId="37" fontId="19" fillId="0" borderId="8" xfId="0" applyNumberFormat="1" applyFont="1" applyFill="1" applyBorder="1" applyAlignment="1">
      <alignment horizontal="center" vertical="center"/>
    </xf>
    <xf numFmtId="37" fontId="16" fillId="0" borderId="2" xfId="0" applyNumberFormat="1" applyFont="1" applyFill="1" applyBorder="1" applyAlignment="1">
      <alignment horizontal="center" vertical="center" wrapText="1"/>
    </xf>
    <xf numFmtId="37" fontId="16" fillId="0" borderId="7" xfId="0" applyNumberFormat="1" applyFont="1" applyFill="1" applyBorder="1" applyAlignment="1">
      <alignment horizontal="center" vertical="center"/>
    </xf>
    <xf numFmtId="37" fontId="16" fillId="0" borderId="28" xfId="0" applyNumberFormat="1" applyFont="1" applyFill="1" applyBorder="1" applyAlignment="1">
      <alignment horizontal="center" vertical="center"/>
    </xf>
    <xf numFmtId="37" fontId="16" fillId="0" borderId="1" xfId="0" applyNumberFormat="1" applyFont="1" applyFill="1" applyBorder="1" applyAlignment="1">
      <alignment horizontal="center" vertical="center"/>
    </xf>
    <xf numFmtId="37" fontId="16" fillId="0" borderId="0" xfId="0" applyNumberFormat="1" applyFont="1" applyFill="1" applyAlignment="1">
      <alignment horizontal="center" vertical="center"/>
    </xf>
    <xf numFmtId="37" fontId="16" fillId="0" borderId="21" xfId="0" applyNumberFormat="1" applyFont="1" applyFill="1" applyBorder="1" applyAlignment="1">
      <alignment horizontal="center" vertical="center"/>
    </xf>
    <xf numFmtId="37" fontId="16" fillId="0" borderId="19" xfId="0" applyNumberFormat="1" applyFont="1" applyFill="1" applyBorder="1" applyAlignment="1">
      <alignment horizontal="center" vertical="center"/>
    </xf>
    <xf numFmtId="37" fontId="16" fillId="0" borderId="6" xfId="0" applyNumberFormat="1" applyFont="1" applyFill="1" applyBorder="1" applyAlignment="1">
      <alignment horizontal="center" vertical="center"/>
    </xf>
    <xf numFmtId="37" fontId="16" fillId="0" borderId="16" xfId="0" applyNumberFormat="1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28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21" xfId="0" applyNumberForma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39" fontId="16" fillId="0" borderId="2" xfId="0" applyNumberFormat="1" applyFont="1" applyFill="1" applyBorder="1" applyAlignment="1">
      <alignment horizontal="center" vertical="center" wrapText="1"/>
    </xf>
    <xf numFmtId="39" fontId="16" fillId="0" borderId="28" xfId="0" applyNumberFormat="1" applyFont="1" applyFill="1" applyBorder="1" applyAlignment="1">
      <alignment horizontal="center" vertical="center" wrapText="1"/>
    </xf>
    <xf numFmtId="39" fontId="16" fillId="0" borderId="1" xfId="0" applyNumberFormat="1" applyFont="1" applyFill="1" applyBorder="1" applyAlignment="1">
      <alignment horizontal="center" vertical="center" wrapText="1"/>
    </xf>
    <xf numFmtId="39" fontId="16" fillId="0" borderId="21" xfId="0" applyNumberFormat="1" applyFont="1" applyFill="1" applyBorder="1" applyAlignment="1">
      <alignment horizontal="center" vertical="center" wrapText="1"/>
    </xf>
    <xf numFmtId="39" fontId="16" fillId="0" borderId="19" xfId="0" applyNumberFormat="1" applyFont="1" applyFill="1" applyBorder="1" applyAlignment="1">
      <alignment horizontal="center" vertical="center" wrapText="1"/>
    </xf>
    <xf numFmtId="39" fontId="16" fillId="0" borderId="16" xfId="0" applyNumberFormat="1" applyFont="1" applyFill="1" applyBorder="1" applyAlignment="1">
      <alignment horizontal="center" vertical="center" wrapText="1"/>
    </xf>
    <xf numFmtId="37" fontId="16" fillId="0" borderId="8" xfId="0" applyNumberFormat="1" applyFont="1" applyFill="1" applyBorder="1" applyAlignment="1">
      <alignment horizontal="center" vertical="center"/>
    </xf>
    <xf numFmtId="183" fontId="16" fillId="0" borderId="8" xfId="0" applyNumberFormat="1" applyFont="1" applyFill="1" applyBorder="1" applyAlignment="1">
      <alignment horizontal="center" vertical="center" wrapText="1"/>
    </xf>
    <xf numFmtId="183" fontId="16" fillId="0" borderId="8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textRotation="255"/>
    </xf>
    <xf numFmtId="0" fontId="16" fillId="0" borderId="1" xfId="0" applyFont="1" applyFill="1" applyBorder="1" applyAlignment="1">
      <alignment horizontal="center" vertical="center" textRotation="255"/>
    </xf>
    <xf numFmtId="0" fontId="16" fillId="0" borderId="19" xfId="0" applyFont="1" applyFill="1" applyBorder="1" applyAlignment="1">
      <alignment horizontal="center" vertical="center" textRotation="255"/>
    </xf>
    <xf numFmtId="0" fontId="0" fillId="0" borderId="23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9" xfId="0" applyFill="1" applyBorder="1" applyAlignment="1">
      <alignment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49" fontId="20" fillId="0" borderId="28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21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184" fontId="0" fillId="0" borderId="33" xfId="0" applyNumberFormat="1" applyFill="1" applyBorder="1" applyAlignment="1">
      <alignment horizontal="center" vertical="center"/>
    </xf>
    <xf numFmtId="37" fontId="16" fillId="0" borderId="7" xfId="0" applyNumberFormat="1" applyFont="1" applyFill="1" applyBorder="1" applyAlignment="1">
      <alignment horizontal="center" vertical="center" wrapText="1"/>
    </xf>
    <xf numFmtId="37" fontId="16" fillId="0" borderId="28" xfId="0" applyNumberFormat="1" applyFont="1" applyFill="1" applyBorder="1" applyAlignment="1">
      <alignment horizontal="center" vertical="center" wrapText="1"/>
    </xf>
    <xf numFmtId="37" fontId="16" fillId="0" borderId="1" xfId="0" applyNumberFormat="1" applyFont="1" applyFill="1" applyBorder="1" applyAlignment="1">
      <alignment horizontal="center" vertical="center" wrapText="1"/>
    </xf>
    <xf numFmtId="37" fontId="16" fillId="0" borderId="0" xfId="0" applyNumberFormat="1" applyFont="1" applyFill="1" applyAlignment="1">
      <alignment horizontal="center" vertical="center" wrapText="1"/>
    </xf>
    <xf numFmtId="37" fontId="16" fillId="0" borderId="21" xfId="0" applyNumberFormat="1" applyFont="1" applyFill="1" applyBorder="1" applyAlignment="1">
      <alignment horizontal="center" vertical="center" wrapText="1"/>
    </xf>
    <xf numFmtId="37" fontId="16" fillId="0" borderId="19" xfId="0" applyNumberFormat="1" applyFont="1" applyFill="1" applyBorder="1" applyAlignment="1">
      <alignment horizontal="center" vertical="center" wrapText="1"/>
    </xf>
    <xf numFmtId="37" fontId="16" fillId="0" borderId="6" xfId="0" applyNumberFormat="1" applyFont="1" applyFill="1" applyBorder="1" applyAlignment="1">
      <alignment horizontal="center" vertical="center" wrapText="1"/>
    </xf>
    <xf numFmtId="37" fontId="16" fillId="0" borderId="16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184" fontId="23" fillId="0" borderId="2" xfId="0" applyNumberFormat="1" applyFont="1" applyFill="1" applyBorder="1" applyAlignment="1">
      <alignment horizontal="center" vertical="center" wrapText="1"/>
    </xf>
    <xf numFmtId="184" fontId="23" fillId="0" borderId="28" xfId="0" applyNumberFormat="1" applyFont="1" applyFill="1" applyBorder="1" applyAlignment="1">
      <alignment horizontal="center" vertical="center" wrapText="1"/>
    </xf>
    <xf numFmtId="184" fontId="23" fillId="0" borderId="1" xfId="0" applyNumberFormat="1" applyFont="1" applyFill="1" applyBorder="1" applyAlignment="1">
      <alignment horizontal="center" vertical="center" wrapText="1"/>
    </xf>
    <xf numFmtId="184" fontId="23" fillId="0" borderId="21" xfId="0" applyNumberFormat="1" applyFont="1" applyFill="1" applyBorder="1" applyAlignment="1">
      <alignment horizontal="center" vertical="center" wrapText="1"/>
    </xf>
    <xf numFmtId="184" fontId="23" fillId="0" borderId="19" xfId="0" applyNumberFormat="1" applyFont="1" applyFill="1" applyBorder="1" applyAlignment="1">
      <alignment horizontal="center" vertical="center" wrapText="1"/>
    </xf>
    <xf numFmtId="184" fontId="23" fillId="0" borderId="16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textRotation="255" wrapText="1"/>
    </xf>
    <xf numFmtId="0" fontId="16" fillId="0" borderId="1" xfId="0" applyFont="1" applyFill="1" applyBorder="1" applyAlignment="1">
      <alignment horizontal="center" vertical="center" textRotation="255" wrapText="1"/>
    </xf>
    <xf numFmtId="0" fontId="16" fillId="0" borderId="19" xfId="0" applyFont="1" applyFill="1" applyBorder="1" applyAlignment="1">
      <alignment horizontal="center" vertical="center" textRotation="255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37" fontId="21" fillId="0" borderId="8" xfId="0" applyNumberFormat="1" applyFont="1" applyFill="1" applyBorder="1" applyAlignment="1">
      <alignment horizontal="center" vertical="center" wrapText="1"/>
    </xf>
    <xf numFmtId="49" fontId="20" fillId="0" borderId="19" xfId="0" applyNumberFormat="1" applyFont="1" applyFill="1" applyBorder="1" applyAlignment="1">
      <alignment horizontal="center" vertical="center" wrapText="1"/>
    </xf>
    <xf numFmtId="49" fontId="20" fillId="0" borderId="16" xfId="0" applyNumberFormat="1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21" xfId="0" applyNumberFormat="1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 textRotation="255"/>
    </xf>
    <xf numFmtId="0" fontId="0" fillId="0" borderId="1" xfId="0" applyFill="1" applyBorder="1" applyAlignment="1">
      <alignment horizontal="center" vertical="center" textRotation="255"/>
    </xf>
    <xf numFmtId="0" fontId="0" fillId="0" borderId="19" xfId="0" applyFill="1" applyBorder="1" applyAlignment="1">
      <alignment horizontal="center" vertical="center" textRotation="255"/>
    </xf>
    <xf numFmtId="0" fontId="0" fillId="0" borderId="23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29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49" fontId="0" fillId="0" borderId="23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29" xfId="0" applyNumberForma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49" fontId="0" fillId="0" borderId="25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190" fontId="23" fillId="0" borderId="27" xfId="0" applyNumberFormat="1" applyFont="1" applyFill="1" applyBorder="1" applyAlignment="1">
      <alignment horizontal="center" vertical="center" wrapText="1"/>
    </xf>
    <xf numFmtId="190" fontId="23" fillId="0" borderId="25" xfId="0" applyNumberFormat="1" applyFont="1" applyFill="1" applyBorder="1" applyAlignment="1">
      <alignment horizontal="center" vertical="center" wrapText="1"/>
    </xf>
    <xf numFmtId="190" fontId="23" fillId="0" borderId="26" xfId="0" applyNumberFormat="1" applyFont="1" applyFill="1" applyBorder="1" applyAlignment="1">
      <alignment horizontal="center" vertical="center" wrapText="1"/>
    </xf>
    <xf numFmtId="190" fontId="16" fillId="0" borderId="27" xfId="0" applyNumberFormat="1" applyFont="1" applyFill="1" applyBorder="1" applyAlignment="1">
      <alignment horizontal="center" vertical="center" wrapText="1"/>
    </xf>
    <xf numFmtId="190" fontId="16" fillId="0" borderId="25" xfId="0" applyNumberFormat="1" applyFont="1" applyFill="1" applyBorder="1" applyAlignment="1">
      <alignment horizontal="center" vertical="center" wrapText="1"/>
    </xf>
    <xf numFmtId="190" fontId="16" fillId="0" borderId="26" xfId="0" applyNumberFormat="1" applyFont="1" applyFill="1" applyBorder="1" applyAlignment="1">
      <alignment horizontal="center" vertical="center" wrapText="1"/>
    </xf>
    <xf numFmtId="188" fontId="16" fillId="0" borderId="27" xfId="0" applyNumberFormat="1" applyFont="1" applyFill="1" applyBorder="1" applyAlignment="1">
      <alignment horizontal="center" vertical="center" wrapText="1"/>
    </xf>
    <xf numFmtId="188" fontId="16" fillId="0" borderId="25" xfId="0" applyNumberFormat="1" applyFont="1" applyFill="1" applyBorder="1" applyAlignment="1">
      <alignment horizontal="center" vertical="center" wrapText="1"/>
    </xf>
    <xf numFmtId="188" fontId="16" fillId="0" borderId="26" xfId="0" applyNumberFormat="1" applyFont="1" applyFill="1" applyBorder="1" applyAlignment="1">
      <alignment horizontal="center" vertical="center" wrapText="1"/>
    </xf>
    <xf numFmtId="37" fontId="16" fillId="0" borderId="27" xfId="0" applyNumberFormat="1" applyFont="1" applyFill="1" applyBorder="1" applyAlignment="1">
      <alignment horizontal="center" vertical="center" wrapText="1"/>
    </xf>
    <xf numFmtId="37" fontId="16" fillId="0" borderId="25" xfId="0" applyNumberFormat="1" applyFont="1" applyFill="1" applyBorder="1" applyAlignment="1">
      <alignment horizontal="center" vertical="center" wrapText="1"/>
    </xf>
    <xf numFmtId="37" fontId="16" fillId="0" borderId="26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horizontal="center" vertical="center" wrapText="1"/>
    </xf>
    <xf numFmtId="49" fontId="16" fillId="0" borderId="25" xfId="0" applyNumberFormat="1" applyFont="1" applyFill="1" applyBorder="1" applyAlignment="1">
      <alignment horizontal="center" vertical="center" wrapText="1"/>
    </xf>
    <xf numFmtId="49" fontId="16" fillId="0" borderId="28" xfId="0" applyNumberFormat="1" applyFont="1" applyFill="1" applyBorder="1" applyAlignment="1">
      <alignment horizontal="center" vertical="center" wrapText="1"/>
    </xf>
    <xf numFmtId="191" fontId="16" fillId="0" borderId="27" xfId="0" applyNumberFormat="1" applyFont="1" applyFill="1" applyBorder="1" applyAlignment="1">
      <alignment horizontal="center" vertical="center" wrapText="1"/>
    </xf>
    <xf numFmtId="191" fontId="16" fillId="0" borderId="25" xfId="0" applyNumberFormat="1" applyFont="1" applyFill="1" applyBorder="1" applyAlignment="1">
      <alignment horizontal="center" vertical="center" wrapText="1"/>
    </xf>
    <xf numFmtId="191" fontId="16" fillId="0" borderId="26" xfId="0" applyNumberFormat="1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0" fillId="0" borderId="27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30" xfId="0" applyFill="1" applyBorder="1" applyAlignment="1">
      <alignment horizontal="left" vertical="center"/>
    </xf>
    <xf numFmtId="0" fontId="0" fillId="0" borderId="31" xfId="0" applyFill="1" applyBorder="1" applyAlignment="1">
      <alignment horizontal="left" vertical="center"/>
    </xf>
    <xf numFmtId="0" fontId="0" fillId="0" borderId="32" xfId="0" applyFill="1" applyBorder="1" applyAlignment="1">
      <alignment horizontal="left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37" fontId="23" fillId="0" borderId="27" xfId="0" applyNumberFormat="1" applyFont="1" applyFill="1" applyBorder="1" applyAlignment="1">
      <alignment horizontal="center" vertical="center" wrapText="1"/>
    </xf>
    <xf numFmtId="37" fontId="23" fillId="0" borderId="25" xfId="0" applyNumberFormat="1" applyFont="1" applyFill="1" applyBorder="1" applyAlignment="1">
      <alignment horizontal="center" vertical="center" wrapText="1"/>
    </xf>
    <xf numFmtId="37" fontId="23" fillId="0" borderId="26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shrinkToFit="1"/>
    </xf>
    <xf numFmtId="0" fontId="0" fillId="0" borderId="31" xfId="0" applyFill="1" applyBorder="1" applyAlignment="1">
      <alignment horizontal="center" vertical="center" shrinkToFit="1"/>
    </xf>
    <xf numFmtId="49" fontId="0" fillId="0" borderId="27" xfId="0" applyNumberFormat="1" applyFill="1" applyBorder="1" applyAlignment="1">
      <alignment horizontal="left" vertical="center" wrapText="1"/>
    </xf>
    <xf numFmtId="49" fontId="0" fillId="0" borderId="25" xfId="0" applyNumberFormat="1" applyFill="1" applyBorder="1" applyAlignment="1">
      <alignment horizontal="left" vertical="center" wrapText="1"/>
    </xf>
    <xf numFmtId="49" fontId="0" fillId="0" borderId="27" xfId="0" applyNumberForma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180" fontId="18" fillId="0" borderId="0" xfId="2" applyNumberFormat="1" applyFont="1" applyFill="1" applyBorder="1" applyAlignment="1">
      <alignment horizontal="right" vertical="center"/>
    </xf>
    <xf numFmtId="0" fontId="16" fillId="0" borderId="2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 wrapText="1"/>
    </xf>
    <xf numFmtId="0" fontId="21" fillId="0" borderId="28" xfId="0" applyFont="1" applyFill="1" applyBorder="1" applyAlignment="1">
      <alignment horizontal="left" vertical="center" wrapText="1"/>
    </xf>
    <xf numFmtId="0" fontId="0" fillId="0" borderId="19" xfId="0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right" vertical="center"/>
    </xf>
    <xf numFmtId="0" fontId="31" fillId="0" borderId="0" xfId="0" applyFont="1" applyFill="1" applyAlignment="1">
      <alignment horizontal="right" vertical="center"/>
    </xf>
    <xf numFmtId="0" fontId="31" fillId="0" borderId="0" xfId="0" applyFont="1" applyFill="1">
      <alignment vertical="center"/>
    </xf>
    <xf numFmtId="196" fontId="22" fillId="0" borderId="0" xfId="7" applyNumberFormat="1" applyFont="1" applyFill="1" applyAlignment="1">
      <alignment horizontal="right" shrinkToFit="1"/>
    </xf>
    <xf numFmtId="178" fontId="22" fillId="0" borderId="0" xfId="0" applyNumberFormat="1" applyFont="1" applyFill="1" applyAlignment="1">
      <alignment horizontal="right"/>
    </xf>
    <xf numFmtId="176" fontId="22" fillId="0" borderId="0" xfId="7" applyNumberFormat="1" applyFont="1" applyFill="1"/>
    <xf numFmtId="178" fontId="18" fillId="0" borderId="0" xfId="0" applyNumberFormat="1" applyFont="1" applyFill="1" applyAlignment="1">
      <alignment horizontal="right"/>
    </xf>
    <xf numFmtId="180" fontId="32" fillId="0" borderId="0" xfId="0" applyNumberFormat="1" applyFont="1" applyFill="1">
      <alignment vertical="center"/>
    </xf>
    <xf numFmtId="179" fontId="32" fillId="0" borderId="0" xfId="0" applyNumberFormat="1" applyFont="1" applyFill="1">
      <alignment vertical="center"/>
    </xf>
    <xf numFmtId="176" fontId="33" fillId="0" borderId="0" xfId="4" applyNumberFormat="1" applyFont="1" applyFill="1"/>
    <xf numFmtId="37" fontId="34" fillId="0" borderId="0" xfId="0" applyNumberFormat="1" applyFont="1" applyFill="1" applyAlignment="1">
      <alignment horizontal="right" vertical="top"/>
    </xf>
    <xf numFmtId="180" fontId="35" fillId="0" borderId="0" xfId="0" applyNumberFormat="1" applyFont="1" applyFill="1">
      <alignment vertical="center"/>
    </xf>
    <xf numFmtId="0" fontId="35" fillId="0" borderId="0" xfId="0" applyFont="1" applyFill="1">
      <alignment vertical="center"/>
    </xf>
    <xf numFmtId="179" fontId="35" fillId="0" borderId="0" xfId="0" applyNumberFormat="1" applyFont="1" applyFill="1">
      <alignment vertical="center"/>
    </xf>
    <xf numFmtId="176" fontId="36" fillId="0" borderId="0" xfId="4" applyNumberFormat="1" applyFont="1" applyFill="1"/>
    <xf numFmtId="196" fontId="20" fillId="0" borderId="0" xfId="7" applyNumberFormat="1" applyFont="1" applyFill="1" applyAlignment="1">
      <alignment horizontal="right" shrinkToFit="1"/>
    </xf>
    <xf numFmtId="180" fontId="20" fillId="0" borderId="0" xfId="0" applyNumberFormat="1" applyFont="1" applyFill="1" applyAlignment="1"/>
    <xf numFmtId="180" fontId="3" fillId="0" borderId="0" xfId="0" applyNumberFormat="1" applyFont="1" applyFill="1" applyAlignment="1"/>
    <xf numFmtId="179" fontId="3" fillId="0" borderId="0" xfId="0" applyNumberFormat="1" applyFont="1" applyFill="1" applyAlignment="1"/>
    <xf numFmtId="180" fontId="22" fillId="0" borderId="0" xfId="0" applyNumberFormat="1" applyFont="1" applyFill="1" applyAlignment="1"/>
    <xf numFmtId="179" fontId="18" fillId="0" borderId="0" xfId="0" applyNumberFormat="1" applyFont="1" applyFill="1" applyAlignment="1"/>
    <xf numFmtId="0" fontId="20" fillId="0" borderId="19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37" fontId="35" fillId="0" borderId="6" xfId="0" applyNumberFormat="1" applyFont="1" applyFill="1" applyBorder="1">
      <alignment vertical="center"/>
    </xf>
    <xf numFmtId="0" fontId="35" fillId="0" borderId="6" xfId="0" applyFont="1" applyFill="1" applyBorder="1">
      <alignment vertical="center"/>
    </xf>
    <xf numFmtId="0" fontId="18" fillId="0" borderId="2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185" fontId="16" fillId="0" borderId="2" xfId="0" applyNumberFormat="1" applyFont="1" applyFill="1" applyBorder="1" applyAlignment="1">
      <alignment horizontal="center" vertical="center" wrapText="1"/>
    </xf>
    <xf numFmtId="185" fontId="16" fillId="0" borderId="28" xfId="0" applyNumberFormat="1" applyFont="1" applyFill="1" applyBorder="1" applyAlignment="1">
      <alignment horizontal="center" vertical="center" wrapText="1"/>
    </xf>
    <xf numFmtId="185" fontId="16" fillId="0" borderId="1" xfId="0" applyNumberFormat="1" applyFont="1" applyFill="1" applyBorder="1" applyAlignment="1">
      <alignment horizontal="center" vertical="center" wrapText="1"/>
    </xf>
    <xf numFmtId="185" fontId="16" fillId="0" borderId="21" xfId="0" applyNumberFormat="1" applyFont="1" applyFill="1" applyBorder="1" applyAlignment="1">
      <alignment horizontal="center" vertical="center" wrapText="1"/>
    </xf>
    <xf numFmtId="185" fontId="16" fillId="0" borderId="19" xfId="0" applyNumberFormat="1" applyFont="1" applyFill="1" applyBorder="1" applyAlignment="1">
      <alignment horizontal="center" vertical="center" wrapText="1"/>
    </xf>
    <xf numFmtId="185" fontId="16" fillId="0" borderId="16" xfId="0" applyNumberFormat="1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37" fontId="21" fillId="0" borderId="2" xfId="0" applyNumberFormat="1" applyFont="1" applyFill="1" applyBorder="1" applyAlignment="1">
      <alignment horizontal="center" vertical="center" wrapText="1"/>
    </xf>
    <xf numFmtId="37" fontId="21" fillId="0" borderId="7" xfId="0" applyNumberFormat="1" applyFont="1" applyFill="1" applyBorder="1" applyAlignment="1">
      <alignment horizontal="center" vertical="center" wrapText="1"/>
    </xf>
    <xf numFmtId="37" fontId="21" fillId="0" borderId="28" xfId="0" applyNumberFormat="1" applyFont="1" applyFill="1" applyBorder="1" applyAlignment="1">
      <alignment horizontal="center" vertical="center" wrapText="1"/>
    </xf>
    <xf numFmtId="37" fontId="21" fillId="0" borderId="1" xfId="0" applyNumberFormat="1" applyFont="1" applyFill="1" applyBorder="1" applyAlignment="1">
      <alignment horizontal="center" vertical="center" wrapText="1"/>
    </xf>
    <xf numFmtId="37" fontId="21" fillId="0" borderId="0" xfId="0" applyNumberFormat="1" applyFont="1" applyFill="1" applyBorder="1" applyAlignment="1">
      <alignment horizontal="center" vertical="center" wrapText="1"/>
    </xf>
    <xf numFmtId="37" fontId="21" fillId="0" borderId="21" xfId="0" applyNumberFormat="1" applyFont="1" applyFill="1" applyBorder="1" applyAlignment="1">
      <alignment horizontal="center" vertical="center" wrapText="1"/>
    </xf>
    <xf numFmtId="37" fontId="21" fillId="0" borderId="19" xfId="0" applyNumberFormat="1" applyFont="1" applyFill="1" applyBorder="1" applyAlignment="1">
      <alignment horizontal="center" vertical="center" wrapText="1"/>
    </xf>
    <xf numFmtId="37" fontId="21" fillId="0" borderId="6" xfId="0" applyNumberFormat="1" applyFont="1" applyFill="1" applyBorder="1" applyAlignment="1">
      <alignment horizontal="center" vertical="center" wrapText="1"/>
    </xf>
    <xf numFmtId="37" fontId="21" fillId="0" borderId="16" xfId="0" applyNumberFormat="1" applyFont="1" applyFill="1" applyBorder="1" applyAlignment="1">
      <alignment horizontal="center" vertical="center" wrapText="1"/>
    </xf>
  </cellXfs>
  <cellStyles count="10">
    <cellStyle name="ハイパーリンク" xfId="1" builtinId="8"/>
    <cellStyle name="桁区切り 2" xfId="2" xr:uid="{00000000-0005-0000-0000-000001000000}"/>
    <cellStyle name="桁区切り 3" xfId="9" xr:uid="{00000000-0005-0000-0000-000002000000}"/>
    <cellStyle name="標準" xfId="0" builtinId="0"/>
    <cellStyle name="標準 2" xfId="3" xr:uid="{00000000-0005-0000-0000-000004000000}"/>
    <cellStyle name="標準 2 2" xfId="4" xr:uid="{00000000-0005-0000-0000-000005000000}"/>
    <cellStyle name="標準 2 3" xfId="7" xr:uid="{00000000-0005-0000-0000-000006000000}"/>
    <cellStyle name="標準_index" xfId="5" xr:uid="{00000000-0005-0000-0000-000007000000}"/>
    <cellStyle name="標準_コピーh15_02" xfId="8" xr:uid="{00000000-0005-0000-0000-000008000000}"/>
    <cellStyle name="標準_統計表" xfId="6" xr:uid="{00000000-0005-0000-0000-000009000000}"/>
  </cellStyles>
  <dxfs count="22">
    <dxf>
      <font>
        <b val="0"/>
        <i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5919;&#31574;&#20225;&#30011;&#23616;\&#32113;&#35336;&#35519;&#26619;&#35506;\&#32113;&#35336;&#20998;&#26512;&#12473;&#12479;&#12483;&#12501;\&#9632;&#32113;&#35336;&#26360;.&#20445;&#31649;&#24235;.&#37117;&#36947;&#24220;&#30476;&#24066;&#30010;&#26449;&#24773;&#22577;\01%20&#32113;&#35336;&#26360;&#12539;&#32113;&#35336;&#20445;&#31649;&#24235;\R5&#23798;&#26681;&#30476;&#32113;&#35336;&#26360;&#65288;R7&#24180;&#24230;&#21002;&#34892;)\&#36039;&#26009;&#21454;&#38598;&#20381;&#38972;\&#29987;&#26989;&#32113;&#35336;&#20418;\02_R7&#32113;&#35336;&#34920;&#65288;&#20462;&#27491;&#24460;&#12398;&#21508;&#34920;&#12399;&#12371;&#12371;&#12395;&#20837;&#12428;&#12390;&#12367;&#12384;&#12373;&#12356;&#65289;\23-1R7&#34920;&#65288;&#40644;&#33394;&#25968;&#20516;&#12398;&#20462;&#27491;&#12434;%20&#65289;%20.xlsx" TargetMode="External"/><Relationship Id="rId1" Type="http://schemas.openxmlformats.org/officeDocument/2006/relationships/externalLinkPath" Target="/&#32113;&#35336;&#35519;&#26619;&#35506;/&#32113;&#35336;&#20998;&#26512;&#12473;&#12479;&#12483;&#12501;/&#9632;&#32113;&#35336;&#26360;.&#20445;&#31649;&#24235;.&#37117;&#36947;&#24220;&#30476;&#24066;&#30010;&#26449;&#24773;&#22577;/01%20&#32113;&#35336;&#26360;&#12539;&#32113;&#35336;&#20445;&#31649;&#24235;/R5&#23798;&#26681;&#30476;&#32113;&#35336;&#26360;&#65288;R7&#24180;&#24230;&#21002;&#34892;)/&#36039;&#26009;&#21454;&#38598;&#20381;&#38972;/&#29987;&#26989;&#32113;&#35336;&#20418;/02_R7&#32113;&#35336;&#34920;&#65288;&#20462;&#27491;&#24460;&#12398;&#21508;&#34920;&#12399;&#12371;&#12371;&#12395;&#20837;&#12428;&#12390;&#12367;&#12384;&#12373;&#12356;&#65289;/23-1R7&#34920;&#65288;&#40644;&#33394;&#25968;&#20516;&#12398;&#20462;&#27491;&#12434;%20&#65289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"/>
      <sheetName val="3"/>
      <sheetName val="4"/>
    </sheetNames>
    <sheetDataSet>
      <sheetData sheetId="0">
        <row r="9">
          <cell r="AA9">
            <v>7751935</v>
          </cell>
        </row>
        <row r="11">
          <cell r="AA11">
            <v>164811</v>
          </cell>
        </row>
        <row r="12">
          <cell r="AA12">
            <v>55466</v>
          </cell>
        </row>
        <row r="13">
          <cell r="AA13">
            <v>86593</v>
          </cell>
        </row>
        <row r="14">
          <cell r="AA14">
            <v>116346</v>
          </cell>
        </row>
        <row r="15">
          <cell r="AA15">
            <v>61155</v>
          </cell>
        </row>
        <row r="16">
          <cell r="AA16">
            <v>97965</v>
          </cell>
        </row>
        <row r="17">
          <cell r="AA17">
            <v>154852</v>
          </cell>
        </row>
        <row r="18">
          <cell r="AA18">
            <v>277608</v>
          </cell>
        </row>
        <row r="19">
          <cell r="AA19">
            <v>201306</v>
          </cell>
        </row>
        <row r="20">
          <cell r="AA20">
            <v>221123</v>
          </cell>
        </row>
        <row r="21">
          <cell r="AA21">
            <v>385746</v>
          </cell>
        </row>
        <row r="22">
          <cell r="AA22">
            <v>210821</v>
          </cell>
        </row>
        <row r="23">
          <cell r="AA23">
            <v>264693</v>
          </cell>
        </row>
        <row r="24">
          <cell r="AA24">
            <v>357750</v>
          </cell>
        </row>
        <row r="25">
          <cell r="AA25">
            <v>180493</v>
          </cell>
        </row>
        <row r="26">
          <cell r="AA26">
            <v>124001</v>
          </cell>
        </row>
        <row r="27">
          <cell r="AA27">
            <v>98394</v>
          </cell>
        </row>
        <row r="28">
          <cell r="AA28">
            <v>74952</v>
          </cell>
        </row>
        <row r="29">
          <cell r="AA29">
            <v>74139</v>
          </cell>
        </row>
        <row r="30">
          <cell r="AA30">
            <v>206238</v>
          </cell>
        </row>
        <row r="31">
          <cell r="AA31">
            <v>207658</v>
          </cell>
        </row>
        <row r="32">
          <cell r="AA32">
            <v>409607</v>
          </cell>
        </row>
        <row r="33">
          <cell r="AA33">
            <v>849965</v>
          </cell>
        </row>
        <row r="34">
          <cell r="AA34">
            <v>204728</v>
          </cell>
        </row>
        <row r="35">
          <cell r="AA35">
            <v>170383</v>
          </cell>
        </row>
        <row r="36">
          <cell r="AA36">
            <v>147970</v>
          </cell>
        </row>
        <row r="37">
          <cell r="AA37">
            <v>449661</v>
          </cell>
        </row>
        <row r="38">
          <cell r="AA38">
            <v>362845</v>
          </cell>
        </row>
        <row r="39">
          <cell r="AA39">
            <v>59708</v>
          </cell>
        </row>
        <row r="40">
          <cell r="AA40">
            <v>52733</v>
          </cell>
        </row>
        <row r="41">
          <cell r="AA41">
            <v>31770</v>
          </cell>
        </row>
        <row r="42">
          <cell r="AA42">
            <v>42194</v>
          </cell>
        </row>
        <row r="43">
          <cell r="AA43">
            <v>149824</v>
          </cell>
        </row>
        <row r="44">
          <cell r="AA44">
            <v>214241</v>
          </cell>
        </row>
        <row r="45">
          <cell r="AA45">
            <v>98295</v>
          </cell>
        </row>
        <row r="46">
          <cell r="AA46">
            <v>47886</v>
          </cell>
        </row>
        <row r="47">
          <cell r="AA47">
            <v>71636</v>
          </cell>
        </row>
        <row r="48">
          <cell r="AA48">
            <v>82469</v>
          </cell>
        </row>
        <row r="49">
          <cell r="AA49">
            <v>24068</v>
          </cell>
        </row>
        <row r="50">
          <cell r="AA50">
            <v>228871</v>
          </cell>
        </row>
        <row r="51">
          <cell r="AA51">
            <v>63960</v>
          </cell>
        </row>
        <row r="52">
          <cell r="AA52">
            <v>54106</v>
          </cell>
        </row>
        <row r="53">
          <cell r="AA53">
            <v>94371</v>
          </cell>
        </row>
        <row r="54">
          <cell r="AA54">
            <v>66498</v>
          </cell>
        </row>
        <row r="55">
          <cell r="AA55">
            <v>55038</v>
          </cell>
        </row>
        <row r="56">
          <cell r="AA56">
            <v>73614</v>
          </cell>
        </row>
        <row r="57">
          <cell r="AA57">
            <v>23384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2"/>
  <sheetViews>
    <sheetView tabSelected="1" workbookViewId="0">
      <selection activeCell="G6" sqref="G6"/>
    </sheetView>
  </sheetViews>
  <sheetFormatPr defaultColWidth="9" defaultRowHeight="13"/>
  <cols>
    <col min="1" max="1" width="2.453125" style="1" customWidth="1"/>
    <col min="2" max="2" width="5.6328125" style="1" customWidth="1"/>
    <col min="3" max="3" width="6.6328125" style="1" customWidth="1"/>
    <col min="4" max="4" width="65.6328125" style="1" customWidth="1"/>
    <col min="5" max="16384" width="9" style="1"/>
  </cols>
  <sheetData>
    <row r="1" spans="2:4" ht="30" customHeight="1">
      <c r="B1" s="2" t="s">
        <v>24</v>
      </c>
      <c r="C1" s="2"/>
      <c r="D1" s="2"/>
    </row>
    <row r="2" spans="2:4" s="3" customFormat="1" ht="24" customHeight="1">
      <c r="B2" s="4" t="s">
        <v>8</v>
      </c>
      <c r="C2" s="5"/>
      <c r="D2" s="6" t="s">
        <v>9</v>
      </c>
    </row>
    <row r="3" spans="2:4" ht="24" customHeight="1">
      <c r="B3" s="21" t="s">
        <v>22</v>
      </c>
      <c r="C3" s="7"/>
      <c r="D3" s="7" t="s">
        <v>13</v>
      </c>
    </row>
    <row r="4" spans="2:4" ht="24" customHeight="1">
      <c r="B4" s="8"/>
      <c r="C4" s="9" t="s">
        <v>10</v>
      </c>
      <c r="D4" s="18" t="s">
        <v>16</v>
      </c>
    </row>
    <row r="5" spans="2:4" ht="24" customHeight="1">
      <c r="B5" s="8"/>
      <c r="C5" s="11" t="s">
        <v>12</v>
      </c>
      <c r="D5" s="19" t="s">
        <v>18</v>
      </c>
    </row>
    <row r="6" spans="2:4" ht="24" customHeight="1">
      <c r="B6" s="8"/>
      <c r="C6" s="11" t="s">
        <v>14</v>
      </c>
      <c r="D6" s="19" t="s">
        <v>17</v>
      </c>
    </row>
    <row r="7" spans="2:4" ht="24" customHeight="1">
      <c r="B7" s="10" t="s">
        <v>11</v>
      </c>
      <c r="C7" s="11" t="s">
        <v>41</v>
      </c>
      <c r="D7" s="19" t="s">
        <v>19</v>
      </c>
    </row>
    <row r="8" spans="2:4" ht="24" customHeight="1">
      <c r="B8" s="21" t="s">
        <v>23</v>
      </c>
      <c r="C8" s="12"/>
      <c r="D8" s="12" t="s">
        <v>15</v>
      </c>
    </row>
    <row r="9" spans="2:4" ht="24" customHeight="1">
      <c r="B9" s="13"/>
      <c r="C9" s="14" t="s">
        <v>10</v>
      </c>
      <c r="D9" s="18" t="s">
        <v>20</v>
      </c>
    </row>
    <row r="10" spans="2:4" ht="24" customHeight="1">
      <c r="B10" s="13"/>
      <c r="C10" s="11" t="s">
        <v>12</v>
      </c>
      <c r="D10" s="18" t="s">
        <v>21</v>
      </c>
    </row>
    <row r="11" spans="2:4" ht="24" customHeight="1">
      <c r="B11" s="15" t="s">
        <v>11</v>
      </c>
      <c r="C11" s="16" t="s">
        <v>14</v>
      </c>
      <c r="D11" s="20" t="s">
        <v>25</v>
      </c>
    </row>
    <row r="12" spans="2:4">
      <c r="B12" s="17"/>
      <c r="C12" s="17"/>
    </row>
  </sheetData>
  <phoneticPr fontId="8"/>
  <hyperlinks>
    <hyperlink ref="D4" location="'都道府県勢一覧(1)'!A1" display="「1 土地及び人口」～「４ 財政」 " xr:uid="{00000000-0004-0000-0000-000000000000}"/>
    <hyperlink ref="D5" location="'都道府県勢一覧(2)'!A1" display="「４ 財政 （続）」～「８ 工業」" xr:uid="{00000000-0004-0000-0000-000001000000}"/>
    <hyperlink ref="D6" location="'都道府県勢一覧(3)'!A1" display="「８ 工業 （続）」～「１２　賃金」" xr:uid="{00000000-0004-0000-0000-000002000000}"/>
    <hyperlink ref="D7" location="'都道府県勢一覧(4)'!A1" display="「１３　労働･社会保障」～「１８ 事故」" xr:uid="{00000000-0004-0000-0000-000003000000}"/>
    <hyperlink ref="D9" location="'市町村勢一覧(1)'!A1" display="「1 土地面積」～「１０ 財政」 " xr:uid="{00000000-0004-0000-0000-000004000000}"/>
    <hyperlink ref="D10" location="'市町村勢一覧(2)'!A1" display="「１１ 選挙」～「１３ 農林水産業」 " xr:uid="{00000000-0004-0000-0000-000005000000}"/>
    <hyperlink ref="D11" location="'市町村勢一覧(3)'!A1" display="「１５ 工業」～「１９ 交通事故」 " xr:uid="{00000000-0004-0000-0000-000006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8"/>
  <sheetViews>
    <sheetView topLeftCell="E1" zoomScale="110" zoomScaleNormal="110" workbookViewId="0">
      <selection activeCell="E30" sqref="E30"/>
    </sheetView>
  </sheetViews>
  <sheetFormatPr defaultColWidth="9" defaultRowHeight="13"/>
  <cols>
    <col min="1" max="1" width="4.36328125" style="29" customWidth="1"/>
    <col min="2" max="2" width="9.6328125" style="29" customWidth="1"/>
    <col min="3" max="3" width="12.6328125" style="29" customWidth="1"/>
    <col min="4" max="4" width="4.6328125" style="29" customWidth="1"/>
    <col min="5" max="5" width="12.6328125" style="29" customWidth="1"/>
    <col min="6" max="6" width="4.6328125" style="29" customWidth="1"/>
    <col min="7" max="7" width="14" style="29" customWidth="1"/>
    <col min="8" max="8" width="4.6328125" style="29" customWidth="1"/>
    <col min="9" max="9" width="8.6328125" style="29" customWidth="1"/>
    <col min="10" max="10" width="4.6328125" style="29" customWidth="1"/>
    <col min="11" max="11" width="7.7265625" style="29" customWidth="1"/>
    <col min="12" max="12" width="4.6328125" style="29" customWidth="1"/>
    <col min="13" max="13" width="7.7265625" style="29" customWidth="1"/>
    <col min="14" max="14" width="4.6328125" style="29" customWidth="1"/>
    <col min="15" max="15" width="7.6328125" style="29" customWidth="1"/>
    <col min="16" max="16" width="4.6328125" style="29" customWidth="1"/>
    <col min="17" max="17" width="12.6328125" style="29" customWidth="1"/>
    <col min="18" max="18" width="4.6328125" style="29" customWidth="1"/>
    <col min="19" max="19" width="11.6328125" style="29" customWidth="1"/>
    <col min="20" max="20" width="4.6328125" style="29" customWidth="1"/>
    <col min="21" max="21" width="12.6328125" style="29" customWidth="1"/>
    <col min="22" max="22" width="4.6328125" style="29" customWidth="1"/>
    <col min="23" max="23" width="14" style="29" customWidth="1"/>
    <col min="24" max="24" width="4.6328125" style="29" customWidth="1"/>
    <col min="25" max="25" width="13.90625" style="29" customWidth="1"/>
    <col min="26" max="26" width="4.6328125" style="29" customWidth="1"/>
    <col min="27" max="27" width="12.90625" style="29" customWidth="1"/>
    <col min="28" max="28" width="4.6328125" style="29" customWidth="1"/>
    <col min="29" max="29" width="12.6328125" style="29" customWidth="1"/>
    <col min="30" max="30" width="4.6328125" style="29" customWidth="1"/>
    <col min="31" max="31" width="5.6328125" style="29" customWidth="1"/>
    <col min="32" max="32" width="9" style="29" customWidth="1"/>
    <col min="33" max="16384" width="9" style="29"/>
  </cols>
  <sheetData>
    <row r="1" spans="1:31" ht="24" customHeight="1">
      <c r="A1" s="258" t="s">
        <v>153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</row>
    <row r="2" spans="1:31" ht="13.5" customHeight="1" thickBot="1">
      <c r="A2" s="30"/>
      <c r="B2" s="30"/>
      <c r="C2" s="289"/>
      <c r="D2" s="289"/>
      <c r="E2" s="30"/>
      <c r="F2" s="30"/>
      <c r="G2" s="30"/>
      <c r="H2" s="30"/>
      <c r="I2" s="30"/>
      <c r="J2" s="30"/>
      <c r="K2" s="289"/>
      <c r="L2" s="289"/>
      <c r="M2" s="289"/>
      <c r="N2" s="289"/>
      <c r="O2" s="289"/>
      <c r="P2" s="289"/>
      <c r="Q2" s="30"/>
      <c r="R2" s="30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30"/>
    </row>
    <row r="3" spans="1:31" ht="18.75" customHeight="1" thickTop="1">
      <c r="A3" s="269" t="s">
        <v>96</v>
      </c>
      <c r="B3" s="270"/>
      <c r="C3" s="259" t="s">
        <v>97</v>
      </c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1"/>
      <c r="S3" s="259" t="s">
        <v>98</v>
      </c>
      <c r="T3" s="260"/>
      <c r="U3" s="260"/>
      <c r="V3" s="261"/>
      <c r="W3" s="259" t="s">
        <v>99</v>
      </c>
      <c r="X3" s="260"/>
      <c r="Y3" s="260"/>
      <c r="Z3" s="261"/>
      <c r="AA3" s="259" t="s">
        <v>100</v>
      </c>
      <c r="AB3" s="260"/>
      <c r="AC3" s="260"/>
      <c r="AD3" s="261"/>
      <c r="AE3" s="308" t="s">
        <v>32</v>
      </c>
    </row>
    <row r="4" spans="1:31" ht="18.75" customHeight="1">
      <c r="A4" s="271"/>
      <c r="B4" s="272"/>
      <c r="C4" s="262" t="s">
        <v>183</v>
      </c>
      <c r="D4" s="263"/>
      <c r="E4" s="290" t="s">
        <v>154</v>
      </c>
      <c r="F4" s="291"/>
      <c r="G4" s="262" t="s">
        <v>184</v>
      </c>
      <c r="H4" s="263"/>
      <c r="I4" s="262" t="s">
        <v>185</v>
      </c>
      <c r="J4" s="263"/>
      <c r="K4" s="262" t="s">
        <v>186</v>
      </c>
      <c r="L4" s="263"/>
      <c r="M4" s="262" t="s">
        <v>187</v>
      </c>
      <c r="N4" s="263"/>
      <c r="O4" s="262" t="s">
        <v>188</v>
      </c>
      <c r="P4" s="263"/>
      <c r="Q4" s="262" t="s">
        <v>189</v>
      </c>
      <c r="R4" s="263"/>
      <c r="S4" s="262" t="s">
        <v>190</v>
      </c>
      <c r="T4" s="263"/>
      <c r="U4" s="262" t="s">
        <v>191</v>
      </c>
      <c r="V4" s="263"/>
      <c r="W4" s="262" t="s">
        <v>192</v>
      </c>
      <c r="X4" s="263"/>
      <c r="Y4" s="262" t="s">
        <v>155</v>
      </c>
      <c r="Z4" s="263"/>
      <c r="AA4" s="262" t="s">
        <v>193</v>
      </c>
      <c r="AB4" s="263"/>
      <c r="AC4" s="262" t="s">
        <v>194</v>
      </c>
      <c r="AD4" s="263"/>
      <c r="AE4" s="309"/>
    </row>
    <row r="5" spans="1:31" ht="18.75" customHeight="1">
      <c r="A5" s="271"/>
      <c r="B5" s="272"/>
      <c r="C5" s="266"/>
      <c r="D5" s="267"/>
      <c r="E5" s="292"/>
      <c r="F5" s="293"/>
      <c r="G5" s="266"/>
      <c r="H5" s="267"/>
      <c r="I5" s="264" t="s">
        <v>195</v>
      </c>
      <c r="J5" s="265"/>
      <c r="K5" s="275" t="s">
        <v>196</v>
      </c>
      <c r="L5" s="276"/>
      <c r="M5" s="275" t="s">
        <v>196</v>
      </c>
      <c r="N5" s="276"/>
      <c r="O5" s="266" t="s">
        <v>378</v>
      </c>
      <c r="P5" s="267"/>
      <c r="Q5" s="266" t="s">
        <v>197</v>
      </c>
      <c r="R5" s="267"/>
      <c r="S5" s="266" t="s">
        <v>156</v>
      </c>
      <c r="T5" s="267"/>
      <c r="U5" s="266" t="s">
        <v>156</v>
      </c>
      <c r="V5" s="267"/>
      <c r="W5" s="266"/>
      <c r="X5" s="267"/>
      <c r="Y5" s="266"/>
      <c r="Z5" s="267"/>
      <c r="AA5" s="266" t="s">
        <v>101</v>
      </c>
      <c r="AB5" s="267"/>
      <c r="AC5" s="266" t="s">
        <v>0</v>
      </c>
      <c r="AD5" s="267"/>
      <c r="AE5" s="309"/>
    </row>
    <row r="6" spans="1:31" ht="18.75" customHeight="1">
      <c r="A6" s="271"/>
      <c r="B6" s="272"/>
      <c r="C6" s="256" t="s">
        <v>397</v>
      </c>
      <c r="D6" s="257"/>
      <c r="E6" s="256" t="s">
        <v>379</v>
      </c>
      <c r="F6" s="257"/>
      <c r="G6" s="256" t="s">
        <v>379</v>
      </c>
      <c r="H6" s="257"/>
      <c r="I6" s="256" t="s">
        <v>379</v>
      </c>
      <c r="J6" s="257"/>
      <c r="K6" s="254" t="s">
        <v>398</v>
      </c>
      <c r="L6" s="255"/>
      <c r="M6" s="254" t="s">
        <v>398</v>
      </c>
      <c r="N6" s="255"/>
      <c r="O6" s="254" t="s">
        <v>398</v>
      </c>
      <c r="P6" s="255"/>
      <c r="Q6" s="256" t="s">
        <v>379</v>
      </c>
      <c r="R6" s="257"/>
      <c r="S6" s="256" t="s">
        <v>198</v>
      </c>
      <c r="T6" s="257"/>
      <c r="U6" s="256" t="s">
        <v>198</v>
      </c>
      <c r="V6" s="257"/>
      <c r="W6" s="254" t="s">
        <v>399</v>
      </c>
      <c r="X6" s="255"/>
      <c r="Y6" s="254" t="s">
        <v>399</v>
      </c>
      <c r="Z6" s="255"/>
      <c r="AA6" s="254" t="s">
        <v>400</v>
      </c>
      <c r="AB6" s="255"/>
      <c r="AC6" s="254" t="s">
        <v>400</v>
      </c>
      <c r="AD6" s="255"/>
      <c r="AE6" s="309"/>
    </row>
    <row r="7" spans="1:31" ht="18.75" customHeight="1">
      <c r="A7" s="273"/>
      <c r="B7" s="274"/>
      <c r="C7" s="32" t="s">
        <v>33</v>
      </c>
      <c r="D7" s="32" t="s">
        <v>199</v>
      </c>
      <c r="E7" s="32" t="s">
        <v>33</v>
      </c>
      <c r="F7" s="32" t="s">
        <v>199</v>
      </c>
      <c r="G7" s="32" t="s">
        <v>33</v>
      </c>
      <c r="H7" s="32" t="s">
        <v>199</v>
      </c>
      <c r="I7" s="32" t="s">
        <v>33</v>
      </c>
      <c r="J7" s="32" t="s">
        <v>199</v>
      </c>
      <c r="K7" s="32" t="s">
        <v>33</v>
      </c>
      <c r="L7" s="32" t="s">
        <v>199</v>
      </c>
      <c r="M7" s="32" t="s">
        <v>33</v>
      </c>
      <c r="N7" s="32" t="s">
        <v>199</v>
      </c>
      <c r="O7" s="32" t="s">
        <v>33</v>
      </c>
      <c r="P7" s="32" t="s">
        <v>199</v>
      </c>
      <c r="Q7" s="32" t="s">
        <v>33</v>
      </c>
      <c r="R7" s="32" t="s">
        <v>199</v>
      </c>
      <c r="S7" s="32" t="s">
        <v>33</v>
      </c>
      <c r="T7" s="32" t="s">
        <v>199</v>
      </c>
      <c r="U7" s="32" t="s">
        <v>33</v>
      </c>
      <c r="V7" s="32" t="s">
        <v>199</v>
      </c>
      <c r="W7" s="32" t="s">
        <v>33</v>
      </c>
      <c r="X7" s="32" t="s">
        <v>199</v>
      </c>
      <c r="Y7" s="32" t="s">
        <v>33</v>
      </c>
      <c r="Z7" s="32" t="s">
        <v>199</v>
      </c>
      <c r="AA7" s="32" t="s">
        <v>33</v>
      </c>
      <c r="AB7" s="32" t="s">
        <v>199</v>
      </c>
      <c r="AC7" s="32" t="s">
        <v>33</v>
      </c>
      <c r="AD7" s="32" t="s">
        <v>199</v>
      </c>
      <c r="AE7" s="310"/>
    </row>
    <row r="8" spans="1:31" ht="13.5" customHeight="1">
      <c r="A8" s="30"/>
      <c r="B8" s="30"/>
      <c r="C8" s="33" t="s">
        <v>102</v>
      </c>
      <c r="D8" s="34"/>
      <c r="E8" s="34"/>
      <c r="F8" s="34"/>
      <c r="G8" s="35" t="s">
        <v>200</v>
      </c>
      <c r="H8" s="34"/>
      <c r="I8" s="35" t="s">
        <v>200</v>
      </c>
      <c r="J8" s="34"/>
      <c r="K8" s="34"/>
      <c r="L8" s="34"/>
      <c r="M8" s="34"/>
      <c r="N8" s="34"/>
      <c r="O8" s="34"/>
      <c r="P8" s="34"/>
      <c r="Q8" s="35" t="s">
        <v>200</v>
      </c>
      <c r="R8" s="34"/>
      <c r="S8" s="34"/>
      <c r="T8" s="34"/>
      <c r="U8" s="35" t="s">
        <v>200</v>
      </c>
      <c r="V8" s="34"/>
      <c r="W8" s="36" t="s">
        <v>201</v>
      </c>
      <c r="X8" s="37"/>
      <c r="Y8" s="36" t="s">
        <v>201</v>
      </c>
      <c r="Z8" s="37"/>
      <c r="AA8" s="35" t="s">
        <v>201</v>
      </c>
      <c r="AB8" s="34"/>
      <c r="AC8" s="35" t="s">
        <v>201</v>
      </c>
      <c r="AD8" s="30"/>
      <c r="AE8" s="38"/>
    </row>
    <row r="9" spans="1:31" s="47" customFormat="1" ht="13.5" customHeight="1">
      <c r="A9" s="268" t="s">
        <v>103</v>
      </c>
      <c r="B9" s="268"/>
      <c r="C9" s="39">
        <v>377974.79</v>
      </c>
      <c r="D9" s="40" t="s">
        <v>157</v>
      </c>
      <c r="E9" s="41">
        <v>55830154</v>
      </c>
      <c r="F9" s="40">
        <v>0</v>
      </c>
      <c r="G9" s="41">
        <v>126146099</v>
      </c>
      <c r="H9" s="40">
        <v>0</v>
      </c>
      <c r="I9" s="42">
        <v>338.2</v>
      </c>
      <c r="J9" s="40">
        <v>0</v>
      </c>
      <c r="K9" s="43">
        <v>6</v>
      </c>
      <c r="L9" s="40">
        <v>0</v>
      </c>
      <c r="M9" s="43">
        <v>13</v>
      </c>
      <c r="N9" s="40">
        <v>0</v>
      </c>
      <c r="O9" s="44">
        <v>1.2</v>
      </c>
      <c r="P9" s="40">
        <v>0</v>
      </c>
      <c r="Q9" s="45">
        <v>65468436</v>
      </c>
      <c r="R9" s="40">
        <v>0</v>
      </c>
      <c r="S9" s="28">
        <v>5156063</v>
      </c>
      <c r="T9" s="40">
        <v>0</v>
      </c>
      <c r="U9" s="41">
        <v>57949915</v>
      </c>
      <c r="V9" s="40">
        <v>0</v>
      </c>
      <c r="W9" s="45">
        <v>430798630</v>
      </c>
      <c r="X9" s="40">
        <v>0</v>
      </c>
      <c r="Y9" s="45">
        <v>595788788</v>
      </c>
      <c r="Z9" s="40">
        <v>0</v>
      </c>
      <c r="AA9" s="45">
        <v>58489021.585000001</v>
      </c>
      <c r="AB9" s="40">
        <v>0</v>
      </c>
      <c r="AC9" s="45">
        <v>56647303</v>
      </c>
      <c r="AD9" s="40">
        <v>0</v>
      </c>
      <c r="AE9" s="46" t="s">
        <v>202</v>
      </c>
    </row>
    <row r="10" spans="1:31" ht="13.5" customHeight="1">
      <c r="A10" s="30"/>
      <c r="B10" s="30"/>
      <c r="C10" s="48"/>
      <c r="D10" s="30"/>
      <c r="E10" s="49"/>
      <c r="F10" s="30"/>
      <c r="G10" s="49"/>
      <c r="H10" s="30"/>
      <c r="I10" s="50"/>
      <c r="J10" s="30"/>
      <c r="K10" s="51"/>
      <c r="L10" s="30"/>
      <c r="M10" s="51"/>
      <c r="N10" s="30"/>
      <c r="O10" s="52"/>
      <c r="P10" s="30"/>
      <c r="Q10" s="53"/>
      <c r="R10" s="30"/>
      <c r="S10" s="53"/>
      <c r="T10" s="30"/>
      <c r="U10" s="49"/>
      <c r="V10" s="30"/>
      <c r="W10" s="53"/>
      <c r="X10" s="30"/>
      <c r="Y10" s="53"/>
      <c r="Z10" s="30"/>
      <c r="AB10" s="30"/>
      <c r="AC10" s="53"/>
      <c r="AD10" s="30"/>
      <c r="AE10" s="38"/>
    </row>
    <row r="11" spans="1:31" ht="13.5" customHeight="1">
      <c r="A11" s="54" t="s">
        <v>203</v>
      </c>
      <c r="B11" s="55" t="s">
        <v>104</v>
      </c>
      <c r="C11" s="56">
        <v>83421.460000000006</v>
      </c>
      <c r="D11" s="57">
        <f t="shared" ref="D11:D57" si="0">RANK(C11,C$11:C$57)</f>
        <v>1</v>
      </c>
      <c r="E11" s="49">
        <v>2476846</v>
      </c>
      <c r="F11" s="57">
        <f t="shared" ref="F11:F57" si="1">RANK(E11,E$11:E$57)</f>
        <v>7</v>
      </c>
      <c r="G11" s="49">
        <v>5224614</v>
      </c>
      <c r="H11" s="57">
        <f t="shared" ref="H11:H57" si="2">RANK(G11,G$11:G$57)</f>
        <v>8</v>
      </c>
      <c r="I11" s="50">
        <v>66.599999999999994</v>
      </c>
      <c r="J11" s="57">
        <f t="shared" ref="J11:J57" si="3">RANK(I11,I$11:I$57)</f>
        <v>47</v>
      </c>
      <c r="K11" s="51">
        <v>4.8</v>
      </c>
      <c r="L11" s="57">
        <f t="shared" ref="L11:L57" si="4">RANK(K11,K$11:K$57)</f>
        <v>44</v>
      </c>
      <c r="M11" s="58">
        <v>14.9</v>
      </c>
      <c r="N11" s="57">
        <f t="shared" ref="N11:N57" si="5">RANK(M11,M$11:M$57)</f>
        <v>20</v>
      </c>
      <c r="O11" s="52">
        <v>1.06</v>
      </c>
      <c r="P11" s="57">
        <f t="shared" ref="P11:P57" si="6">RANK(O11,O$11:O$57)</f>
        <v>46</v>
      </c>
      <c r="Q11" s="53">
        <v>2636824</v>
      </c>
      <c r="R11" s="57">
        <f t="shared" ref="R11:R57" si="7">RANK(Q11,Q$11:Q$57)</f>
        <v>8</v>
      </c>
      <c r="S11" s="59">
        <v>216124</v>
      </c>
      <c r="T11" s="57">
        <f t="shared" ref="T11:T57" si="8">RANK(S11,S$11:S$57)</f>
        <v>6</v>
      </c>
      <c r="U11" s="59">
        <v>2165390</v>
      </c>
      <c r="V11" s="57">
        <f t="shared" ref="V11:V57" si="9">RANK(U11,U$11:U$57)</f>
        <v>8</v>
      </c>
      <c r="W11" s="53">
        <v>14862720</v>
      </c>
      <c r="X11" s="57">
        <f t="shared" ref="X11:X57" si="10">RANK(W11,W$11:W$57)</f>
        <v>8</v>
      </c>
      <c r="Y11" s="60">
        <v>20889250</v>
      </c>
      <c r="Z11" s="57">
        <f t="shared" ref="Z11:Z57" si="11">RANK(Y11,Y$11:Y$57)</f>
        <v>8</v>
      </c>
      <c r="AA11" s="53">
        <v>2856219.142</v>
      </c>
      <c r="AB11" s="57">
        <f t="shared" ref="AB11:AB57" si="12">RANK(AA11,AA$11:AA$57)</f>
        <v>3</v>
      </c>
      <c r="AC11" s="53">
        <v>2819963</v>
      </c>
      <c r="AD11" s="57">
        <f t="shared" ref="AD11:AD57" si="13">RANK(AC11,AC$11:AC$57)</f>
        <v>3</v>
      </c>
      <c r="AE11" s="61" t="s">
        <v>203</v>
      </c>
    </row>
    <row r="12" spans="1:31" ht="13.5" customHeight="1">
      <c r="A12" s="54" t="s">
        <v>204</v>
      </c>
      <c r="B12" s="55" t="s">
        <v>105</v>
      </c>
      <c r="C12" s="56">
        <v>9645.1</v>
      </c>
      <c r="D12" s="57">
        <f t="shared" si="0"/>
        <v>8</v>
      </c>
      <c r="E12" s="49">
        <v>511526</v>
      </c>
      <c r="F12" s="57">
        <f t="shared" si="1"/>
        <v>31</v>
      </c>
      <c r="G12" s="49">
        <v>1237984</v>
      </c>
      <c r="H12" s="57">
        <f t="shared" si="2"/>
        <v>31</v>
      </c>
      <c r="I12" s="50">
        <v>128.30000000000001</v>
      </c>
      <c r="J12" s="57">
        <f t="shared" si="3"/>
        <v>41</v>
      </c>
      <c r="K12" s="51">
        <v>4.8</v>
      </c>
      <c r="L12" s="57">
        <f t="shared" si="4"/>
        <v>44</v>
      </c>
      <c r="M12" s="58">
        <v>17.7</v>
      </c>
      <c r="N12" s="57">
        <f t="shared" si="5"/>
        <v>2</v>
      </c>
      <c r="O12" s="52">
        <v>1.23</v>
      </c>
      <c r="P12" s="57">
        <f t="shared" si="6"/>
        <v>31</v>
      </c>
      <c r="Q12" s="53">
        <v>624097</v>
      </c>
      <c r="R12" s="57">
        <f t="shared" si="7"/>
        <v>32</v>
      </c>
      <c r="S12" s="59">
        <v>55113</v>
      </c>
      <c r="T12" s="57">
        <f t="shared" si="8"/>
        <v>30</v>
      </c>
      <c r="U12" s="59">
        <v>498418</v>
      </c>
      <c r="V12" s="57">
        <f t="shared" si="9"/>
        <v>33</v>
      </c>
      <c r="W12" s="53">
        <v>3256529</v>
      </c>
      <c r="X12" s="57">
        <f t="shared" si="10"/>
        <v>33</v>
      </c>
      <c r="Y12" s="60">
        <v>4439055</v>
      </c>
      <c r="Z12" s="57">
        <f t="shared" si="11"/>
        <v>34</v>
      </c>
      <c r="AA12" s="53">
        <v>709754.98100000003</v>
      </c>
      <c r="AB12" s="57">
        <f t="shared" si="12"/>
        <v>31</v>
      </c>
      <c r="AC12" s="53">
        <v>681161</v>
      </c>
      <c r="AD12" s="57">
        <f t="shared" si="13"/>
        <v>29</v>
      </c>
      <c r="AE12" s="61" t="s">
        <v>204</v>
      </c>
    </row>
    <row r="13" spans="1:31" ht="13.5" customHeight="1">
      <c r="A13" s="54" t="s">
        <v>205</v>
      </c>
      <c r="B13" s="55" t="s">
        <v>49</v>
      </c>
      <c r="C13" s="56">
        <v>15275.04</v>
      </c>
      <c r="D13" s="57">
        <f t="shared" si="0"/>
        <v>2</v>
      </c>
      <c r="E13" s="49">
        <v>492436</v>
      </c>
      <c r="F13" s="57">
        <f t="shared" si="1"/>
        <v>32</v>
      </c>
      <c r="G13" s="49">
        <v>1210534</v>
      </c>
      <c r="H13" s="57">
        <f t="shared" si="2"/>
        <v>32</v>
      </c>
      <c r="I13" s="50">
        <v>79.2</v>
      </c>
      <c r="J13" s="57">
        <f t="shared" si="3"/>
        <v>46</v>
      </c>
      <c r="K13" s="51">
        <v>4.7</v>
      </c>
      <c r="L13" s="57">
        <f t="shared" si="4"/>
        <v>46</v>
      </c>
      <c r="M13" s="58">
        <v>17</v>
      </c>
      <c r="N13" s="57">
        <f t="shared" si="5"/>
        <v>4</v>
      </c>
      <c r="O13" s="52">
        <v>1.1599999999999999</v>
      </c>
      <c r="P13" s="57">
        <f t="shared" si="6"/>
        <v>39</v>
      </c>
      <c r="Q13" s="53">
        <v>626728</v>
      </c>
      <c r="R13" s="57">
        <f t="shared" si="7"/>
        <v>31</v>
      </c>
      <c r="S13" s="59">
        <v>54598</v>
      </c>
      <c r="T13" s="57">
        <f t="shared" si="8"/>
        <v>31</v>
      </c>
      <c r="U13" s="59">
        <v>518167</v>
      </c>
      <c r="V13" s="57">
        <f t="shared" si="9"/>
        <v>31</v>
      </c>
      <c r="W13" s="53">
        <v>3197720</v>
      </c>
      <c r="X13" s="57">
        <f t="shared" si="10"/>
        <v>34</v>
      </c>
      <c r="Y13" s="60">
        <v>4797050</v>
      </c>
      <c r="Z13" s="57">
        <f t="shared" si="11"/>
        <v>30</v>
      </c>
      <c r="AA13" s="53">
        <v>809515.99899999995</v>
      </c>
      <c r="AB13" s="57">
        <f t="shared" si="12"/>
        <v>24</v>
      </c>
      <c r="AC13" s="53">
        <v>756669</v>
      </c>
      <c r="AD13" s="57">
        <f t="shared" si="13"/>
        <v>25</v>
      </c>
      <c r="AE13" s="61" t="s">
        <v>205</v>
      </c>
    </row>
    <row r="14" spans="1:31" ht="13.5" customHeight="1">
      <c r="A14" s="54" t="s">
        <v>206</v>
      </c>
      <c r="B14" s="55" t="s">
        <v>50</v>
      </c>
      <c r="C14" s="56">
        <v>7282.29</v>
      </c>
      <c r="D14" s="57">
        <f t="shared" si="0"/>
        <v>16</v>
      </c>
      <c r="E14" s="49">
        <v>982523</v>
      </c>
      <c r="F14" s="57">
        <f t="shared" si="1"/>
        <v>14</v>
      </c>
      <c r="G14" s="49">
        <v>2301996</v>
      </c>
      <c r="H14" s="57">
        <f t="shared" si="2"/>
        <v>14</v>
      </c>
      <c r="I14" s="50">
        <v>316.10000000000002</v>
      </c>
      <c r="J14" s="57">
        <f t="shared" si="3"/>
        <v>19</v>
      </c>
      <c r="K14" s="51">
        <v>5.5</v>
      </c>
      <c r="L14" s="57">
        <f t="shared" si="4"/>
        <v>32</v>
      </c>
      <c r="M14" s="58">
        <v>12.8</v>
      </c>
      <c r="N14" s="57">
        <f t="shared" si="5"/>
        <v>36</v>
      </c>
      <c r="O14" s="52">
        <v>1.07</v>
      </c>
      <c r="P14" s="57">
        <f t="shared" si="6"/>
        <v>45</v>
      </c>
      <c r="Q14" s="53">
        <v>1181118</v>
      </c>
      <c r="R14" s="57">
        <f t="shared" si="7"/>
        <v>14</v>
      </c>
      <c r="S14" s="59">
        <v>95305</v>
      </c>
      <c r="T14" s="57">
        <f t="shared" si="8"/>
        <v>16</v>
      </c>
      <c r="U14" s="59">
        <v>1031186</v>
      </c>
      <c r="V14" s="57">
        <f t="shared" si="9"/>
        <v>14</v>
      </c>
      <c r="W14" s="53">
        <v>6546469</v>
      </c>
      <c r="X14" s="57">
        <f t="shared" si="10"/>
        <v>16</v>
      </c>
      <c r="Y14" s="60">
        <v>9614668</v>
      </c>
      <c r="Z14" s="57">
        <f t="shared" si="11"/>
        <v>15</v>
      </c>
      <c r="AA14" s="53">
        <v>1024723.861</v>
      </c>
      <c r="AB14" s="57">
        <f t="shared" si="12"/>
        <v>17</v>
      </c>
      <c r="AC14" s="53">
        <v>1008374</v>
      </c>
      <c r="AD14" s="57">
        <f t="shared" si="13"/>
        <v>17</v>
      </c>
      <c r="AE14" s="61" t="s">
        <v>206</v>
      </c>
    </row>
    <row r="15" spans="1:31" ht="13.5" customHeight="1">
      <c r="A15" s="54" t="s">
        <v>207</v>
      </c>
      <c r="B15" s="55" t="s">
        <v>51</v>
      </c>
      <c r="C15" s="56">
        <v>11637.52</v>
      </c>
      <c r="D15" s="57">
        <f t="shared" si="0"/>
        <v>6</v>
      </c>
      <c r="E15" s="49">
        <v>385187</v>
      </c>
      <c r="F15" s="57">
        <f t="shared" si="1"/>
        <v>40</v>
      </c>
      <c r="G15" s="49">
        <v>959502</v>
      </c>
      <c r="H15" s="57">
        <f t="shared" si="2"/>
        <v>38</v>
      </c>
      <c r="I15" s="50">
        <v>82.4</v>
      </c>
      <c r="J15" s="57">
        <f t="shared" si="3"/>
        <v>45</v>
      </c>
      <c r="K15" s="51">
        <v>4</v>
      </c>
      <c r="L15" s="57">
        <f t="shared" si="4"/>
        <v>47</v>
      </c>
      <c r="M15" s="58">
        <v>19.3</v>
      </c>
      <c r="N15" s="57">
        <f t="shared" si="5"/>
        <v>1</v>
      </c>
      <c r="O15" s="52">
        <v>1.1000000000000001</v>
      </c>
      <c r="P15" s="57">
        <f t="shared" si="6"/>
        <v>44</v>
      </c>
      <c r="Q15" s="53">
        <v>482536</v>
      </c>
      <c r="R15" s="57">
        <f t="shared" si="7"/>
        <v>38</v>
      </c>
      <c r="S15" s="59">
        <v>44883</v>
      </c>
      <c r="T15" s="57">
        <f t="shared" si="8"/>
        <v>40</v>
      </c>
      <c r="U15" s="59">
        <v>398671</v>
      </c>
      <c r="V15" s="57">
        <f t="shared" si="9"/>
        <v>39</v>
      </c>
      <c r="W15" s="53">
        <v>2575304</v>
      </c>
      <c r="X15" s="57">
        <f t="shared" si="10"/>
        <v>41</v>
      </c>
      <c r="Y15" s="60">
        <v>3629335</v>
      </c>
      <c r="Z15" s="57">
        <f t="shared" si="11"/>
        <v>41</v>
      </c>
      <c r="AA15" s="53">
        <v>617448.72100000002</v>
      </c>
      <c r="AB15" s="57">
        <f t="shared" si="12"/>
        <v>37</v>
      </c>
      <c r="AC15" s="53">
        <v>599530</v>
      </c>
      <c r="AD15" s="57">
        <f t="shared" si="13"/>
        <v>37</v>
      </c>
      <c r="AE15" s="61" t="s">
        <v>207</v>
      </c>
    </row>
    <row r="16" spans="1:31" ht="13.5" customHeight="1">
      <c r="A16" s="54" t="s">
        <v>208</v>
      </c>
      <c r="B16" s="55" t="s">
        <v>106</v>
      </c>
      <c r="C16" s="56">
        <v>9323.15</v>
      </c>
      <c r="D16" s="57">
        <f t="shared" si="0"/>
        <v>9</v>
      </c>
      <c r="E16" s="49">
        <v>398015</v>
      </c>
      <c r="F16" s="57">
        <f t="shared" si="1"/>
        <v>38</v>
      </c>
      <c r="G16" s="49">
        <v>1068027</v>
      </c>
      <c r="H16" s="57">
        <f t="shared" si="2"/>
        <v>36</v>
      </c>
      <c r="I16" s="50">
        <v>114.6</v>
      </c>
      <c r="J16" s="57">
        <f t="shared" si="3"/>
        <v>42</v>
      </c>
      <c r="K16" s="51">
        <v>5.0999999999999996</v>
      </c>
      <c r="L16" s="57">
        <f t="shared" si="4"/>
        <v>42</v>
      </c>
      <c r="M16" s="58">
        <v>16.7</v>
      </c>
      <c r="N16" s="57">
        <f t="shared" si="5"/>
        <v>5</v>
      </c>
      <c r="O16" s="52">
        <v>1.22</v>
      </c>
      <c r="P16" s="57">
        <f t="shared" si="6"/>
        <v>33</v>
      </c>
      <c r="Q16" s="53">
        <v>562460</v>
      </c>
      <c r="R16" s="57">
        <f t="shared" si="7"/>
        <v>34</v>
      </c>
      <c r="S16" s="59">
        <v>52141</v>
      </c>
      <c r="T16" s="57">
        <f t="shared" si="8"/>
        <v>33</v>
      </c>
      <c r="U16" s="59">
        <v>465796</v>
      </c>
      <c r="V16" s="57">
        <f t="shared" si="9"/>
        <v>35</v>
      </c>
      <c r="W16" s="53">
        <v>3116927</v>
      </c>
      <c r="X16" s="57">
        <f t="shared" si="10"/>
        <v>36</v>
      </c>
      <c r="Y16" s="60">
        <v>4340427</v>
      </c>
      <c r="Z16" s="57">
        <f t="shared" si="11"/>
        <v>35</v>
      </c>
      <c r="AA16" s="53">
        <v>676811.59299999999</v>
      </c>
      <c r="AB16" s="57">
        <f t="shared" si="12"/>
        <v>34</v>
      </c>
      <c r="AC16" s="53">
        <v>664557</v>
      </c>
      <c r="AD16" s="57">
        <f t="shared" si="13"/>
        <v>32</v>
      </c>
      <c r="AE16" s="61" t="s">
        <v>208</v>
      </c>
    </row>
    <row r="17" spans="1:31" ht="13.5" customHeight="1">
      <c r="A17" s="54" t="s">
        <v>209</v>
      </c>
      <c r="B17" s="55" t="s">
        <v>52</v>
      </c>
      <c r="C17" s="56">
        <v>13784.39</v>
      </c>
      <c r="D17" s="57">
        <f t="shared" si="0"/>
        <v>3</v>
      </c>
      <c r="E17" s="49">
        <v>742911</v>
      </c>
      <c r="F17" s="57">
        <f t="shared" si="1"/>
        <v>21</v>
      </c>
      <c r="G17" s="49">
        <v>1833152</v>
      </c>
      <c r="H17" s="57">
        <f t="shared" si="2"/>
        <v>21</v>
      </c>
      <c r="I17" s="50">
        <v>133</v>
      </c>
      <c r="J17" s="57">
        <f t="shared" si="3"/>
        <v>40</v>
      </c>
      <c r="K17" s="51">
        <v>5.2</v>
      </c>
      <c r="L17" s="57">
        <f t="shared" si="4"/>
        <v>40</v>
      </c>
      <c r="M17" s="58">
        <v>15.7</v>
      </c>
      <c r="N17" s="57">
        <f t="shared" si="5"/>
        <v>12</v>
      </c>
      <c r="O17" s="52">
        <v>1.21</v>
      </c>
      <c r="P17" s="57">
        <f t="shared" si="6"/>
        <v>35</v>
      </c>
      <c r="Q17" s="53">
        <v>942997</v>
      </c>
      <c r="R17" s="57">
        <f t="shared" si="7"/>
        <v>20</v>
      </c>
      <c r="S17" s="59">
        <v>81677</v>
      </c>
      <c r="T17" s="57">
        <f t="shared" si="8"/>
        <v>19</v>
      </c>
      <c r="U17" s="59">
        <v>802365</v>
      </c>
      <c r="V17" s="57">
        <f t="shared" si="9"/>
        <v>21</v>
      </c>
      <c r="W17" s="53">
        <v>5190449</v>
      </c>
      <c r="X17" s="57">
        <f t="shared" si="10"/>
        <v>21</v>
      </c>
      <c r="Y17" s="60">
        <v>7864963</v>
      </c>
      <c r="Z17" s="57">
        <f t="shared" si="11"/>
        <v>21</v>
      </c>
      <c r="AA17" s="53">
        <v>1257263.227</v>
      </c>
      <c r="AB17" s="57">
        <f t="shared" si="12"/>
        <v>12</v>
      </c>
      <c r="AC17" s="53">
        <v>1224298</v>
      </c>
      <c r="AD17" s="57">
        <f t="shared" si="13"/>
        <v>11</v>
      </c>
      <c r="AE17" s="61" t="s">
        <v>209</v>
      </c>
    </row>
    <row r="18" spans="1:31" ht="13.5" customHeight="1">
      <c r="A18" s="54" t="s">
        <v>210</v>
      </c>
      <c r="B18" s="55" t="s">
        <v>53</v>
      </c>
      <c r="C18" s="56">
        <v>6097.56</v>
      </c>
      <c r="D18" s="57">
        <f t="shared" si="0"/>
        <v>24</v>
      </c>
      <c r="E18" s="49">
        <v>1184133</v>
      </c>
      <c r="F18" s="57">
        <f t="shared" si="1"/>
        <v>13</v>
      </c>
      <c r="G18" s="49">
        <v>2867009</v>
      </c>
      <c r="H18" s="57">
        <f t="shared" si="2"/>
        <v>11</v>
      </c>
      <c r="I18" s="50">
        <v>470.2</v>
      </c>
      <c r="J18" s="57">
        <f t="shared" si="3"/>
        <v>12</v>
      </c>
      <c r="K18" s="51">
        <v>5.4</v>
      </c>
      <c r="L18" s="57">
        <f t="shared" si="4"/>
        <v>35</v>
      </c>
      <c r="M18" s="58">
        <v>13.7</v>
      </c>
      <c r="N18" s="57">
        <f t="shared" si="5"/>
        <v>31</v>
      </c>
      <c r="O18" s="52">
        <v>1.22</v>
      </c>
      <c r="P18" s="57">
        <f t="shared" si="6"/>
        <v>33</v>
      </c>
      <c r="Q18" s="53">
        <v>1478441</v>
      </c>
      <c r="R18" s="57">
        <f t="shared" si="7"/>
        <v>11</v>
      </c>
      <c r="S18" s="59">
        <v>108602</v>
      </c>
      <c r="T18" s="57">
        <f t="shared" si="8"/>
        <v>13</v>
      </c>
      <c r="U18" s="59">
        <v>1237104</v>
      </c>
      <c r="V18" s="57">
        <f t="shared" si="9"/>
        <v>12</v>
      </c>
      <c r="W18" s="53">
        <v>9883478</v>
      </c>
      <c r="X18" s="57">
        <f t="shared" si="10"/>
        <v>11</v>
      </c>
      <c r="Y18" s="60">
        <v>14585606</v>
      </c>
      <c r="Z18" s="57">
        <f t="shared" si="11"/>
        <v>11</v>
      </c>
      <c r="AA18" s="53">
        <v>1259006.243</v>
      </c>
      <c r="AB18" s="57">
        <f t="shared" si="12"/>
        <v>11</v>
      </c>
      <c r="AC18" s="53">
        <v>1220658</v>
      </c>
      <c r="AD18" s="57">
        <f t="shared" si="13"/>
        <v>12</v>
      </c>
      <c r="AE18" s="61" t="s">
        <v>210</v>
      </c>
    </row>
    <row r="19" spans="1:31" ht="13.5" customHeight="1">
      <c r="A19" s="54" t="s">
        <v>211</v>
      </c>
      <c r="B19" s="55" t="s">
        <v>36</v>
      </c>
      <c r="C19" s="56">
        <v>6408.09</v>
      </c>
      <c r="D19" s="57">
        <f t="shared" si="0"/>
        <v>20</v>
      </c>
      <c r="E19" s="49">
        <v>796923</v>
      </c>
      <c r="F19" s="57">
        <f t="shared" si="1"/>
        <v>19</v>
      </c>
      <c r="G19" s="49">
        <v>1933146</v>
      </c>
      <c r="H19" s="57">
        <f t="shared" si="2"/>
        <v>19</v>
      </c>
      <c r="I19" s="50">
        <v>301.7</v>
      </c>
      <c r="J19" s="57">
        <f t="shared" si="3"/>
        <v>22</v>
      </c>
      <c r="K19" s="51">
        <v>5.4</v>
      </c>
      <c r="L19" s="57">
        <f t="shared" si="4"/>
        <v>35</v>
      </c>
      <c r="M19" s="58">
        <v>13.6</v>
      </c>
      <c r="N19" s="57">
        <f t="shared" si="5"/>
        <v>32</v>
      </c>
      <c r="O19" s="52">
        <v>1.19</v>
      </c>
      <c r="P19" s="57">
        <f t="shared" si="6"/>
        <v>37</v>
      </c>
      <c r="Q19" s="53">
        <v>1010609</v>
      </c>
      <c r="R19" s="57">
        <f t="shared" si="7"/>
        <v>18</v>
      </c>
      <c r="S19" s="59">
        <v>80062</v>
      </c>
      <c r="T19" s="57">
        <f t="shared" si="8"/>
        <v>20</v>
      </c>
      <c r="U19" s="59">
        <v>870819</v>
      </c>
      <c r="V19" s="57">
        <f t="shared" si="9"/>
        <v>19</v>
      </c>
      <c r="W19" s="53">
        <v>6556975.2960644634</v>
      </c>
      <c r="X19" s="57">
        <f t="shared" si="10"/>
        <v>15</v>
      </c>
      <c r="Y19" s="60">
        <v>9596237.5467192531</v>
      </c>
      <c r="Z19" s="57">
        <f t="shared" si="11"/>
        <v>16</v>
      </c>
      <c r="AA19" s="53">
        <v>931727.81200000003</v>
      </c>
      <c r="AB19" s="57">
        <f t="shared" si="12"/>
        <v>19</v>
      </c>
      <c r="AC19" s="53">
        <v>912533</v>
      </c>
      <c r="AD19" s="57">
        <f t="shared" si="13"/>
        <v>18</v>
      </c>
      <c r="AE19" s="61" t="s">
        <v>211</v>
      </c>
    </row>
    <row r="20" spans="1:31" ht="13.5" customHeight="1">
      <c r="A20" s="55">
        <v>10</v>
      </c>
      <c r="B20" s="55" t="s">
        <v>54</v>
      </c>
      <c r="C20" s="56">
        <v>6362.28</v>
      </c>
      <c r="D20" s="57">
        <f t="shared" si="0"/>
        <v>21</v>
      </c>
      <c r="E20" s="49">
        <v>805252</v>
      </c>
      <c r="F20" s="57">
        <f t="shared" si="1"/>
        <v>17</v>
      </c>
      <c r="G20" s="49">
        <v>1939110</v>
      </c>
      <c r="H20" s="57">
        <f t="shared" si="2"/>
        <v>18</v>
      </c>
      <c r="I20" s="50">
        <v>304.8</v>
      </c>
      <c r="J20" s="57">
        <f t="shared" si="3"/>
        <v>21</v>
      </c>
      <c r="K20" s="51">
        <v>5.4</v>
      </c>
      <c r="L20" s="57">
        <f t="shared" si="4"/>
        <v>35</v>
      </c>
      <c r="M20" s="58">
        <v>14.6</v>
      </c>
      <c r="N20" s="57">
        <f t="shared" si="5"/>
        <v>21</v>
      </c>
      <c r="O20" s="52">
        <v>1.25</v>
      </c>
      <c r="P20" s="57">
        <f t="shared" si="6"/>
        <v>29</v>
      </c>
      <c r="Q20" s="53">
        <v>1007967</v>
      </c>
      <c r="R20" s="57">
        <f t="shared" si="7"/>
        <v>19</v>
      </c>
      <c r="S20" s="59">
        <v>85003</v>
      </c>
      <c r="T20" s="57">
        <f t="shared" si="8"/>
        <v>18</v>
      </c>
      <c r="U20" s="59">
        <v>895790</v>
      </c>
      <c r="V20" s="57">
        <f t="shared" si="9"/>
        <v>17</v>
      </c>
      <c r="W20" s="53">
        <v>6633503</v>
      </c>
      <c r="X20" s="57">
        <f t="shared" si="10"/>
        <v>14</v>
      </c>
      <c r="Y20" s="60">
        <v>9762017</v>
      </c>
      <c r="Z20" s="57">
        <f t="shared" si="11"/>
        <v>14</v>
      </c>
      <c r="AA20" s="53">
        <v>904925.53099999996</v>
      </c>
      <c r="AB20" s="57">
        <f t="shared" si="12"/>
        <v>20</v>
      </c>
      <c r="AC20" s="53">
        <v>886922</v>
      </c>
      <c r="AD20" s="57">
        <f t="shared" si="13"/>
        <v>20</v>
      </c>
      <c r="AE20" s="62" t="s">
        <v>212</v>
      </c>
    </row>
    <row r="21" spans="1:31" ht="13.5" customHeight="1">
      <c r="A21" s="55">
        <v>11</v>
      </c>
      <c r="B21" s="55" t="s">
        <v>107</v>
      </c>
      <c r="C21" s="56">
        <v>3797.75</v>
      </c>
      <c r="D21" s="57">
        <f t="shared" si="0"/>
        <v>39</v>
      </c>
      <c r="E21" s="49">
        <v>3162743</v>
      </c>
      <c r="F21" s="57">
        <f t="shared" si="1"/>
        <v>5</v>
      </c>
      <c r="G21" s="49">
        <v>7344765</v>
      </c>
      <c r="H21" s="57">
        <f t="shared" si="2"/>
        <v>5</v>
      </c>
      <c r="I21" s="50">
        <v>1934</v>
      </c>
      <c r="J21" s="57">
        <f t="shared" si="3"/>
        <v>4</v>
      </c>
      <c r="K21" s="51">
        <v>5.9</v>
      </c>
      <c r="L21" s="57">
        <f t="shared" si="4"/>
        <v>19</v>
      </c>
      <c r="M21" s="58">
        <v>11.8</v>
      </c>
      <c r="N21" s="57">
        <f t="shared" si="5"/>
        <v>42</v>
      </c>
      <c r="O21" s="52">
        <v>1.1399999999999999</v>
      </c>
      <c r="P21" s="57">
        <f t="shared" si="6"/>
        <v>40</v>
      </c>
      <c r="Q21" s="53">
        <v>3831603</v>
      </c>
      <c r="R21" s="57">
        <f t="shared" si="7"/>
        <v>5</v>
      </c>
      <c r="S21" s="59">
        <v>230278</v>
      </c>
      <c r="T21" s="57">
        <f t="shared" si="8"/>
        <v>5</v>
      </c>
      <c r="U21" s="59">
        <v>2602009</v>
      </c>
      <c r="V21" s="57">
        <f t="shared" si="9"/>
        <v>5</v>
      </c>
      <c r="W21" s="53">
        <v>23020215</v>
      </c>
      <c r="X21" s="57">
        <f t="shared" si="10"/>
        <v>5</v>
      </c>
      <c r="Y21" s="60">
        <v>24665567</v>
      </c>
      <c r="Z21" s="57">
        <f t="shared" si="11"/>
        <v>5</v>
      </c>
      <c r="AA21" s="53">
        <v>2102354.7250000001</v>
      </c>
      <c r="AB21" s="57">
        <f t="shared" si="12"/>
        <v>7</v>
      </c>
      <c r="AC21" s="53">
        <v>2059405</v>
      </c>
      <c r="AD21" s="57">
        <f t="shared" si="13"/>
        <v>7</v>
      </c>
      <c r="AE21" s="62" t="s">
        <v>213</v>
      </c>
    </row>
    <row r="22" spans="1:31" ht="13.5" customHeight="1">
      <c r="A22" s="55">
        <v>12</v>
      </c>
      <c r="B22" s="55" t="s">
        <v>55</v>
      </c>
      <c r="C22" s="56">
        <v>5156.72</v>
      </c>
      <c r="D22" s="57">
        <f t="shared" si="0"/>
        <v>28</v>
      </c>
      <c r="E22" s="49">
        <v>2773840</v>
      </c>
      <c r="F22" s="57">
        <f t="shared" si="1"/>
        <v>6</v>
      </c>
      <c r="G22" s="49">
        <v>6284480</v>
      </c>
      <c r="H22" s="57">
        <f t="shared" si="2"/>
        <v>6</v>
      </c>
      <c r="I22" s="50">
        <v>1218.5</v>
      </c>
      <c r="J22" s="57">
        <f t="shared" si="3"/>
        <v>6</v>
      </c>
      <c r="K22" s="51">
        <v>5.9</v>
      </c>
      <c r="L22" s="57">
        <f t="shared" si="4"/>
        <v>19</v>
      </c>
      <c r="M22" s="58">
        <v>12</v>
      </c>
      <c r="N22" s="57">
        <f t="shared" si="5"/>
        <v>41</v>
      </c>
      <c r="O22" s="52">
        <v>1.1399999999999999</v>
      </c>
      <c r="P22" s="57">
        <f t="shared" si="6"/>
        <v>40</v>
      </c>
      <c r="Q22" s="53">
        <v>3284654</v>
      </c>
      <c r="R22" s="57">
        <f t="shared" si="7"/>
        <v>6</v>
      </c>
      <c r="S22" s="59">
        <v>182689</v>
      </c>
      <c r="T22" s="57">
        <f t="shared" si="8"/>
        <v>9</v>
      </c>
      <c r="U22" s="59">
        <v>2151386</v>
      </c>
      <c r="V22" s="57">
        <f t="shared" si="9"/>
        <v>9</v>
      </c>
      <c r="W22" s="53">
        <v>19821328</v>
      </c>
      <c r="X22" s="57">
        <f t="shared" si="10"/>
        <v>6</v>
      </c>
      <c r="Y22" s="60">
        <v>21414302</v>
      </c>
      <c r="Z22" s="57">
        <f t="shared" si="11"/>
        <v>7</v>
      </c>
      <c r="AA22" s="53">
        <v>2045562.5220000001</v>
      </c>
      <c r="AB22" s="57">
        <f t="shared" si="12"/>
        <v>9</v>
      </c>
      <c r="AC22" s="53">
        <v>2011232</v>
      </c>
      <c r="AD22" s="57">
        <f t="shared" si="13"/>
        <v>8</v>
      </c>
      <c r="AE22" s="62" t="s">
        <v>214</v>
      </c>
    </row>
    <row r="23" spans="1:31" ht="13.5" customHeight="1">
      <c r="A23" s="55">
        <v>13</v>
      </c>
      <c r="B23" s="55" t="s">
        <v>56</v>
      </c>
      <c r="C23" s="56">
        <v>2199.9299999999998</v>
      </c>
      <c r="D23" s="57">
        <f t="shared" si="0"/>
        <v>45</v>
      </c>
      <c r="E23" s="49">
        <v>7227180</v>
      </c>
      <c r="F23" s="57">
        <f t="shared" si="1"/>
        <v>1</v>
      </c>
      <c r="G23" s="49">
        <v>14047594</v>
      </c>
      <c r="H23" s="57">
        <f t="shared" si="2"/>
        <v>1</v>
      </c>
      <c r="I23" s="50">
        <v>6402.6</v>
      </c>
      <c r="J23" s="57">
        <f t="shared" si="3"/>
        <v>1</v>
      </c>
      <c r="K23" s="51">
        <v>6.4</v>
      </c>
      <c r="L23" s="57">
        <f t="shared" si="4"/>
        <v>8</v>
      </c>
      <c r="M23" s="58">
        <v>10.199999999999999</v>
      </c>
      <c r="N23" s="57">
        <f t="shared" si="5"/>
        <v>47</v>
      </c>
      <c r="O23" s="52">
        <v>0.99</v>
      </c>
      <c r="P23" s="57">
        <f t="shared" si="6"/>
        <v>47</v>
      </c>
      <c r="Q23" s="53">
        <v>7970078</v>
      </c>
      <c r="R23" s="57">
        <f t="shared" si="7"/>
        <v>1</v>
      </c>
      <c r="S23" s="59">
        <v>628239</v>
      </c>
      <c r="T23" s="57">
        <f t="shared" si="8"/>
        <v>1</v>
      </c>
      <c r="U23" s="59">
        <v>9592059</v>
      </c>
      <c r="V23" s="57">
        <f t="shared" si="9"/>
        <v>1</v>
      </c>
      <c r="W23" s="53">
        <v>84745601</v>
      </c>
      <c r="X23" s="57">
        <f t="shared" si="10"/>
        <v>1</v>
      </c>
      <c r="Y23" s="60">
        <v>120219929</v>
      </c>
      <c r="Z23" s="57">
        <f t="shared" si="11"/>
        <v>1</v>
      </c>
      <c r="AA23" s="53">
        <v>8898726.6260000002</v>
      </c>
      <c r="AB23" s="57">
        <f t="shared" si="12"/>
        <v>1</v>
      </c>
      <c r="AC23" s="53">
        <v>8353286</v>
      </c>
      <c r="AD23" s="57">
        <f t="shared" si="13"/>
        <v>1</v>
      </c>
      <c r="AE23" s="62" t="s">
        <v>215</v>
      </c>
    </row>
    <row r="24" spans="1:31" ht="13.5" customHeight="1">
      <c r="A24" s="55">
        <v>14</v>
      </c>
      <c r="B24" s="55" t="s">
        <v>216</v>
      </c>
      <c r="C24" s="56">
        <v>2416.3200000000002</v>
      </c>
      <c r="D24" s="57">
        <f t="shared" si="0"/>
        <v>43</v>
      </c>
      <c r="E24" s="49">
        <v>4223706</v>
      </c>
      <c r="F24" s="57">
        <f t="shared" si="1"/>
        <v>2</v>
      </c>
      <c r="G24" s="49">
        <v>9237337</v>
      </c>
      <c r="H24" s="57">
        <f t="shared" si="2"/>
        <v>2</v>
      </c>
      <c r="I24" s="50">
        <v>3823.2</v>
      </c>
      <c r="J24" s="57">
        <f t="shared" si="3"/>
        <v>3</v>
      </c>
      <c r="K24" s="51">
        <v>6</v>
      </c>
      <c r="L24" s="57">
        <f t="shared" si="4"/>
        <v>18</v>
      </c>
      <c r="M24" s="58">
        <v>11</v>
      </c>
      <c r="N24" s="57">
        <f t="shared" si="5"/>
        <v>44</v>
      </c>
      <c r="O24" s="52">
        <v>1.1299999999999999</v>
      </c>
      <c r="P24" s="57">
        <f t="shared" si="6"/>
        <v>42</v>
      </c>
      <c r="Q24" s="53">
        <v>4895351</v>
      </c>
      <c r="R24" s="57">
        <f t="shared" si="7"/>
        <v>2</v>
      </c>
      <c r="S24" s="59">
        <v>285325</v>
      </c>
      <c r="T24" s="57">
        <f t="shared" si="8"/>
        <v>4</v>
      </c>
      <c r="U24" s="59">
        <v>3525744</v>
      </c>
      <c r="V24" s="57">
        <f t="shared" si="9"/>
        <v>4</v>
      </c>
      <c r="W24" s="53">
        <v>29363475</v>
      </c>
      <c r="X24" s="57">
        <f t="shared" si="10"/>
        <v>2</v>
      </c>
      <c r="Y24" s="60">
        <v>35159372</v>
      </c>
      <c r="Z24" s="57">
        <f t="shared" si="11"/>
        <v>4</v>
      </c>
      <c r="AA24" s="53">
        <v>2251237.949</v>
      </c>
      <c r="AB24" s="57">
        <f t="shared" si="12"/>
        <v>6</v>
      </c>
      <c r="AC24" s="53">
        <v>2207424</v>
      </c>
      <c r="AD24" s="57">
        <f t="shared" si="13"/>
        <v>6</v>
      </c>
      <c r="AE24" s="62" t="s">
        <v>217</v>
      </c>
    </row>
    <row r="25" spans="1:31" ht="13.5" customHeight="1">
      <c r="A25" s="55">
        <v>15</v>
      </c>
      <c r="B25" s="55" t="s">
        <v>37</v>
      </c>
      <c r="C25" s="56">
        <v>12583.88</v>
      </c>
      <c r="D25" s="57">
        <f t="shared" si="0"/>
        <v>5</v>
      </c>
      <c r="E25" s="49">
        <v>864750</v>
      </c>
      <c r="F25" s="57">
        <f t="shared" si="1"/>
        <v>15</v>
      </c>
      <c r="G25" s="49">
        <v>2201272</v>
      </c>
      <c r="H25" s="57">
        <f t="shared" si="2"/>
        <v>15</v>
      </c>
      <c r="I25" s="50">
        <v>174.9</v>
      </c>
      <c r="J25" s="57">
        <f t="shared" si="3"/>
        <v>34</v>
      </c>
      <c r="K25" s="51">
        <v>5.2</v>
      </c>
      <c r="L25" s="57">
        <f t="shared" si="4"/>
        <v>40</v>
      </c>
      <c r="M25" s="58">
        <v>15.7</v>
      </c>
      <c r="N25" s="57">
        <f t="shared" si="5"/>
        <v>12</v>
      </c>
      <c r="O25" s="52">
        <v>1.23</v>
      </c>
      <c r="P25" s="57">
        <f t="shared" si="6"/>
        <v>31</v>
      </c>
      <c r="Q25" s="53">
        <v>1136258</v>
      </c>
      <c r="R25" s="57">
        <f t="shared" si="7"/>
        <v>15</v>
      </c>
      <c r="S25" s="59">
        <v>103861</v>
      </c>
      <c r="T25" s="57">
        <f t="shared" si="8"/>
        <v>14</v>
      </c>
      <c r="U25" s="59">
        <v>1004621</v>
      </c>
      <c r="V25" s="57">
        <f t="shared" si="9"/>
        <v>15</v>
      </c>
      <c r="W25" s="53">
        <v>6315785</v>
      </c>
      <c r="X25" s="57">
        <f t="shared" si="10"/>
        <v>17</v>
      </c>
      <c r="Y25" s="60">
        <v>9042891</v>
      </c>
      <c r="Z25" s="57">
        <f t="shared" si="11"/>
        <v>17</v>
      </c>
      <c r="AA25" s="53">
        <v>1148075.1529999999</v>
      </c>
      <c r="AB25" s="57">
        <f t="shared" si="12"/>
        <v>13</v>
      </c>
      <c r="AC25" s="53">
        <v>1122782</v>
      </c>
      <c r="AD25" s="57">
        <f t="shared" si="13"/>
        <v>13</v>
      </c>
      <c r="AE25" s="62" t="s">
        <v>218</v>
      </c>
    </row>
    <row r="26" spans="1:31" ht="13.5" customHeight="1">
      <c r="A26" s="55">
        <v>16</v>
      </c>
      <c r="B26" s="55" t="s">
        <v>108</v>
      </c>
      <c r="C26" s="56">
        <v>4247.54</v>
      </c>
      <c r="D26" s="57">
        <f t="shared" si="0"/>
        <v>33</v>
      </c>
      <c r="E26" s="49">
        <v>403989</v>
      </c>
      <c r="F26" s="57">
        <f t="shared" si="1"/>
        <v>37</v>
      </c>
      <c r="G26" s="49">
        <v>1034814</v>
      </c>
      <c r="H26" s="57">
        <f t="shared" si="2"/>
        <v>37</v>
      </c>
      <c r="I26" s="50">
        <v>243.6</v>
      </c>
      <c r="J26" s="57">
        <f t="shared" si="3"/>
        <v>25</v>
      </c>
      <c r="K26" s="51">
        <v>5.6</v>
      </c>
      <c r="L26" s="57">
        <f t="shared" si="4"/>
        <v>28</v>
      </c>
      <c r="M26" s="58">
        <v>15.3</v>
      </c>
      <c r="N26" s="57">
        <f t="shared" si="5"/>
        <v>18</v>
      </c>
      <c r="O26" s="52">
        <v>1.35</v>
      </c>
      <c r="P26" s="57">
        <f t="shared" si="6"/>
        <v>15</v>
      </c>
      <c r="Q26" s="53">
        <v>547577</v>
      </c>
      <c r="R26" s="57">
        <f t="shared" si="7"/>
        <v>36</v>
      </c>
      <c r="S26" s="59">
        <v>48987</v>
      </c>
      <c r="T26" s="57">
        <f t="shared" si="8"/>
        <v>35</v>
      </c>
      <c r="U26" s="59">
        <v>508283</v>
      </c>
      <c r="V26" s="57">
        <f t="shared" si="9"/>
        <v>32</v>
      </c>
      <c r="W26" s="53">
        <v>3402682</v>
      </c>
      <c r="X26" s="57">
        <f t="shared" si="10"/>
        <v>29</v>
      </c>
      <c r="Y26" s="60">
        <v>4927629</v>
      </c>
      <c r="Z26" s="57">
        <f t="shared" si="11"/>
        <v>28</v>
      </c>
      <c r="AA26" s="53">
        <v>617351.15</v>
      </c>
      <c r="AB26" s="57">
        <f t="shared" si="12"/>
        <v>38</v>
      </c>
      <c r="AC26" s="53">
        <v>588990</v>
      </c>
      <c r="AD26" s="57">
        <f t="shared" si="13"/>
        <v>38</v>
      </c>
      <c r="AE26" s="62" t="s">
        <v>219</v>
      </c>
    </row>
    <row r="27" spans="1:31" ht="13.5" customHeight="1">
      <c r="A27" s="55">
        <v>17</v>
      </c>
      <c r="B27" s="55" t="s">
        <v>26</v>
      </c>
      <c r="C27" s="56">
        <v>4186.2</v>
      </c>
      <c r="D27" s="57">
        <f t="shared" si="0"/>
        <v>35</v>
      </c>
      <c r="E27" s="49">
        <v>469910</v>
      </c>
      <c r="F27" s="57">
        <f t="shared" si="1"/>
        <v>35</v>
      </c>
      <c r="G27" s="49">
        <v>1132526</v>
      </c>
      <c r="H27" s="57">
        <f t="shared" si="2"/>
        <v>33</v>
      </c>
      <c r="I27" s="50">
        <v>270.5</v>
      </c>
      <c r="J27" s="57">
        <f t="shared" si="3"/>
        <v>23</v>
      </c>
      <c r="K27" s="51">
        <v>6.2</v>
      </c>
      <c r="L27" s="57">
        <f t="shared" si="4"/>
        <v>13</v>
      </c>
      <c r="M27" s="58">
        <v>13.5</v>
      </c>
      <c r="N27" s="57">
        <f t="shared" si="5"/>
        <v>33</v>
      </c>
      <c r="O27" s="52">
        <v>1.34</v>
      </c>
      <c r="P27" s="57">
        <f t="shared" si="6"/>
        <v>16</v>
      </c>
      <c r="Q27" s="53">
        <v>596626</v>
      </c>
      <c r="R27" s="57">
        <f t="shared" si="7"/>
        <v>33</v>
      </c>
      <c r="S27" s="59">
        <v>56437</v>
      </c>
      <c r="T27" s="57">
        <f t="shared" si="8"/>
        <v>29</v>
      </c>
      <c r="U27" s="59">
        <v>543315</v>
      </c>
      <c r="V27" s="57">
        <f t="shared" si="9"/>
        <v>29</v>
      </c>
      <c r="W27" s="53">
        <v>3326670</v>
      </c>
      <c r="X27" s="57">
        <f t="shared" si="10"/>
        <v>30</v>
      </c>
      <c r="Y27" s="60">
        <v>4717260</v>
      </c>
      <c r="Z27" s="57">
        <f t="shared" si="11"/>
        <v>31</v>
      </c>
      <c r="AA27" s="53">
        <v>693732.89800000004</v>
      </c>
      <c r="AB27" s="57">
        <f t="shared" si="12"/>
        <v>32</v>
      </c>
      <c r="AC27" s="53">
        <v>652502</v>
      </c>
      <c r="AD27" s="57">
        <f t="shared" si="13"/>
        <v>34</v>
      </c>
      <c r="AE27" s="62" t="s">
        <v>220</v>
      </c>
    </row>
    <row r="28" spans="1:31" ht="13.5" customHeight="1">
      <c r="A28" s="55">
        <v>18</v>
      </c>
      <c r="B28" s="55" t="s">
        <v>57</v>
      </c>
      <c r="C28" s="56">
        <v>4190.54</v>
      </c>
      <c r="D28" s="57">
        <f t="shared" si="0"/>
        <v>34</v>
      </c>
      <c r="E28" s="49">
        <v>291662</v>
      </c>
      <c r="F28" s="57">
        <f t="shared" si="1"/>
        <v>45</v>
      </c>
      <c r="G28" s="49">
        <v>766863</v>
      </c>
      <c r="H28" s="57">
        <f t="shared" si="2"/>
        <v>43</v>
      </c>
      <c r="I28" s="50">
        <v>183</v>
      </c>
      <c r="J28" s="57">
        <f t="shared" si="3"/>
        <v>31</v>
      </c>
      <c r="K28" s="51">
        <v>6.3</v>
      </c>
      <c r="L28" s="57">
        <f t="shared" si="4"/>
        <v>11</v>
      </c>
      <c r="M28" s="58">
        <v>14.3</v>
      </c>
      <c r="N28" s="57">
        <f t="shared" si="5"/>
        <v>25</v>
      </c>
      <c r="O28" s="52">
        <v>1.46</v>
      </c>
      <c r="P28" s="57">
        <f t="shared" si="6"/>
        <v>6</v>
      </c>
      <c r="Q28" s="53">
        <v>415138</v>
      </c>
      <c r="R28" s="57">
        <f t="shared" si="7"/>
        <v>43</v>
      </c>
      <c r="S28" s="59">
        <v>39859</v>
      </c>
      <c r="T28" s="57">
        <f t="shared" si="8"/>
        <v>42</v>
      </c>
      <c r="U28" s="59">
        <v>373974</v>
      </c>
      <c r="V28" s="57">
        <f t="shared" si="9"/>
        <v>41</v>
      </c>
      <c r="W28" s="53">
        <v>2330398</v>
      </c>
      <c r="X28" s="57">
        <f t="shared" si="10"/>
        <v>42</v>
      </c>
      <c r="Y28" s="60">
        <v>3494304</v>
      </c>
      <c r="Z28" s="57">
        <f t="shared" si="11"/>
        <v>42</v>
      </c>
      <c r="AA28" s="53">
        <v>539080.06599999999</v>
      </c>
      <c r="AB28" s="57">
        <f t="shared" si="12"/>
        <v>43</v>
      </c>
      <c r="AC28" s="53">
        <v>523817</v>
      </c>
      <c r="AD28" s="57">
        <f t="shared" si="13"/>
        <v>43</v>
      </c>
      <c r="AE28" s="62" t="s">
        <v>221</v>
      </c>
    </row>
    <row r="29" spans="1:31" ht="13.5" customHeight="1">
      <c r="A29" s="55">
        <v>19</v>
      </c>
      <c r="B29" s="55" t="s">
        <v>27</v>
      </c>
      <c r="C29" s="56">
        <v>4465.2700000000004</v>
      </c>
      <c r="D29" s="57">
        <f t="shared" si="0"/>
        <v>32</v>
      </c>
      <c r="E29" s="49">
        <v>338853</v>
      </c>
      <c r="F29" s="57">
        <f t="shared" si="1"/>
        <v>41</v>
      </c>
      <c r="G29" s="49">
        <v>809974</v>
      </c>
      <c r="H29" s="57">
        <f t="shared" si="2"/>
        <v>42</v>
      </c>
      <c r="I29" s="50">
        <v>181.4</v>
      </c>
      <c r="J29" s="57">
        <f t="shared" si="3"/>
        <v>32</v>
      </c>
      <c r="K29" s="51">
        <v>5.7</v>
      </c>
      <c r="L29" s="57">
        <f t="shared" si="4"/>
        <v>24</v>
      </c>
      <c r="M29" s="58">
        <v>14.5</v>
      </c>
      <c r="N29" s="57">
        <f t="shared" si="5"/>
        <v>22</v>
      </c>
      <c r="O29" s="52">
        <v>1.32</v>
      </c>
      <c r="P29" s="57">
        <f t="shared" si="6"/>
        <v>20</v>
      </c>
      <c r="Q29" s="53">
        <v>425516</v>
      </c>
      <c r="R29" s="57">
        <f t="shared" si="7"/>
        <v>41</v>
      </c>
      <c r="S29" s="59">
        <v>40814</v>
      </c>
      <c r="T29" s="57">
        <f t="shared" si="8"/>
        <v>41</v>
      </c>
      <c r="U29" s="59">
        <v>366260</v>
      </c>
      <c r="V29" s="57">
        <f t="shared" si="9"/>
        <v>42</v>
      </c>
      <c r="W29" s="53">
        <v>2696206</v>
      </c>
      <c r="X29" s="57">
        <f t="shared" si="10"/>
        <v>39</v>
      </c>
      <c r="Y29" s="60">
        <v>3715030</v>
      </c>
      <c r="Z29" s="57">
        <f t="shared" si="11"/>
        <v>40</v>
      </c>
      <c r="AA29" s="53">
        <v>573586.92200000002</v>
      </c>
      <c r="AB29" s="57">
        <f t="shared" si="12"/>
        <v>39</v>
      </c>
      <c r="AC29" s="53">
        <v>544040</v>
      </c>
      <c r="AD29" s="57">
        <f t="shared" si="13"/>
        <v>39</v>
      </c>
      <c r="AE29" s="62" t="s">
        <v>222</v>
      </c>
    </row>
    <row r="30" spans="1:31" ht="13.5" customHeight="1">
      <c r="A30" s="55">
        <v>20</v>
      </c>
      <c r="B30" s="55" t="s">
        <v>58</v>
      </c>
      <c r="C30" s="56">
        <v>13561.56</v>
      </c>
      <c r="D30" s="57">
        <f t="shared" si="0"/>
        <v>4</v>
      </c>
      <c r="E30" s="49">
        <v>832097</v>
      </c>
      <c r="F30" s="57">
        <f t="shared" si="1"/>
        <v>16</v>
      </c>
      <c r="G30" s="49">
        <v>2048011</v>
      </c>
      <c r="H30" s="57">
        <f t="shared" si="2"/>
        <v>16</v>
      </c>
      <c r="I30" s="50">
        <v>151</v>
      </c>
      <c r="J30" s="57">
        <f t="shared" si="3"/>
        <v>38</v>
      </c>
      <c r="K30" s="51">
        <v>5.7</v>
      </c>
      <c r="L30" s="57">
        <f t="shared" si="4"/>
        <v>24</v>
      </c>
      <c r="M30" s="58">
        <v>14.5</v>
      </c>
      <c r="N30" s="57">
        <f t="shared" si="5"/>
        <v>22</v>
      </c>
      <c r="O30" s="52">
        <v>1.34</v>
      </c>
      <c r="P30" s="57">
        <f t="shared" si="6"/>
        <v>16</v>
      </c>
      <c r="Q30" s="53">
        <v>1086918</v>
      </c>
      <c r="R30" s="57">
        <f t="shared" si="7"/>
        <v>16</v>
      </c>
      <c r="S30" s="59">
        <v>99571</v>
      </c>
      <c r="T30" s="57">
        <f t="shared" si="8"/>
        <v>15</v>
      </c>
      <c r="U30" s="59">
        <v>929898</v>
      </c>
      <c r="V30" s="57">
        <f t="shared" si="9"/>
        <v>16</v>
      </c>
      <c r="W30" s="53">
        <v>6278318</v>
      </c>
      <c r="X30" s="57">
        <f t="shared" si="10"/>
        <v>18</v>
      </c>
      <c r="Y30" s="60">
        <v>8918152</v>
      </c>
      <c r="Z30" s="57">
        <f t="shared" si="11"/>
        <v>18</v>
      </c>
      <c r="AA30" s="53">
        <v>1098347.683</v>
      </c>
      <c r="AB30" s="57">
        <f t="shared" si="12"/>
        <v>15</v>
      </c>
      <c r="AC30" s="53">
        <v>1079564</v>
      </c>
      <c r="AD30" s="57">
        <f t="shared" si="13"/>
        <v>15</v>
      </c>
      <c r="AE30" s="62" t="s">
        <v>223</v>
      </c>
    </row>
    <row r="31" spans="1:31" ht="13.5" customHeight="1">
      <c r="A31" s="55">
        <v>21</v>
      </c>
      <c r="B31" s="55" t="s">
        <v>109</v>
      </c>
      <c r="C31" s="56">
        <v>10621.29</v>
      </c>
      <c r="D31" s="57">
        <f t="shared" si="0"/>
        <v>7</v>
      </c>
      <c r="E31" s="49">
        <v>780730</v>
      </c>
      <c r="F31" s="57">
        <f t="shared" si="1"/>
        <v>20</v>
      </c>
      <c r="G31" s="49">
        <v>1978742</v>
      </c>
      <c r="H31" s="57">
        <f t="shared" si="2"/>
        <v>17</v>
      </c>
      <c r="I31" s="50">
        <v>186.3</v>
      </c>
      <c r="J31" s="57">
        <f t="shared" si="3"/>
        <v>30</v>
      </c>
      <c r="K31" s="51">
        <v>5.6</v>
      </c>
      <c r="L31" s="57">
        <f t="shared" si="4"/>
        <v>28</v>
      </c>
      <c r="M31" s="58">
        <v>14</v>
      </c>
      <c r="N31" s="57">
        <f t="shared" si="5"/>
        <v>28</v>
      </c>
      <c r="O31" s="52">
        <v>1.31</v>
      </c>
      <c r="P31" s="57">
        <f t="shared" si="6"/>
        <v>22</v>
      </c>
      <c r="Q31" s="53">
        <v>1031928</v>
      </c>
      <c r="R31" s="57">
        <f t="shared" si="7"/>
        <v>17</v>
      </c>
      <c r="S31" s="59">
        <v>92210</v>
      </c>
      <c r="T31" s="57">
        <f t="shared" si="8"/>
        <v>17</v>
      </c>
      <c r="U31" s="59">
        <v>884667</v>
      </c>
      <c r="V31" s="57">
        <f t="shared" si="9"/>
        <v>18</v>
      </c>
      <c r="W31" s="53">
        <v>6210408</v>
      </c>
      <c r="X31" s="57">
        <f t="shared" si="10"/>
        <v>19</v>
      </c>
      <c r="Y31" s="60">
        <v>8225187</v>
      </c>
      <c r="Z31" s="57">
        <f t="shared" si="11"/>
        <v>20</v>
      </c>
      <c r="AA31" s="53">
        <v>876508.33400000003</v>
      </c>
      <c r="AB31" s="57">
        <f t="shared" si="12"/>
        <v>22</v>
      </c>
      <c r="AC31" s="53">
        <v>859178</v>
      </c>
      <c r="AD31" s="57">
        <f t="shared" si="13"/>
        <v>21</v>
      </c>
      <c r="AE31" s="62" t="s">
        <v>224</v>
      </c>
    </row>
    <row r="32" spans="1:31" ht="13.5" customHeight="1">
      <c r="A32" s="55">
        <v>22</v>
      </c>
      <c r="B32" s="55" t="s">
        <v>59</v>
      </c>
      <c r="C32" s="56">
        <v>7777.07</v>
      </c>
      <c r="D32" s="57">
        <f t="shared" si="0"/>
        <v>13</v>
      </c>
      <c r="E32" s="49">
        <v>1483472</v>
      </c>
      <c r="F32" s="57">
        <f t="shared" si="1"/>
        <v>10</v>
      </c>
      <c r="G32" s="49">
        <v>3633202</v>
      </c>
      <c r="H32" s="57">
        <f t="shared" si="2"/>
        <v>10</v>
      </c>
      <c r="I32" s="50">
        <v>467.2</v>
      </c>
      <c r="J32" s="57">
        <f t="shared" si="3"/>
        <v>13</v>
      </c>
      <c r="K32" s="51">
        <v>5.5</v>
      </c>
      <c r="L32" s="57">
        <f t="shared" si="4"/>
        <v>32</v>
      </c>
      <c r="M32" s="58">
        <v>13.9</v>
      </c>
      <c r="N32" s="57">
        <f t="shared" si="5"/>
        <v>29</v>
      </c>
      <c r="O32" s="52">
        <v>1.25</v>
      </c>
      <c r="P32" s="57">
        <f t="shared" si="6"/>
        <v>29</v>
      </c>
      <c r="Q32" s="53">
        <v>1924210</v>
      </c>
      <c r="R32" s="57">
        <f t="shared" si="7"/>
        <v>10</v>
      </c>
      <c r="S32" s="59">
        <v>161789</v>
      </c>
      <c r="T32" s="57">
        <f t="shared" si="8"/>
        <v>10</v>
      </c>
      <c r="U32" s="59">
        <v>1730955</v>
      </c>
      <c r="V32" s="57">
        <f t="shared" si="9"/>
        <v>10</v>
      </c>
      <c r="W32" s="53">
        <v>12457710.167814296</v>
      </c>
      <c r="X32" s="57">
        <f t="shared" si="10"/>
        <v>10</v>
      </c>
      <c r="Y32" s="60">
        <v>18271074.998154305</v>
      </c>
      <c r="Z32" s="57">
        <f t="shared" si="11"/>
        <v>10</v>
      </c>
      <c r="AA32" s="53">
        <v>1269197.338</v>
      </c>
      <c r="AB32" s="57">
        <f t="shared" si="12"/>
        <v>10</v>
      </c>
      <c r="AC32" s="53">
        <v>1250356</v>
      </c>
      <c r="AD32" s="57">
        <f t="shared" si="13"/>
        <v>10</v>
      </c>
      <c r="AE32" s="62" t="s">
        <v>225</v>
      </c>
    </row>
    <row r="33" spans="1:31" ht="13.5" customHeight="1">
      <c r="A33" s="55">
        <v>23</v>
      </c>
      <c r="B33" s="55" t="s">
        <v>60</v>
      </c>
      <c r="C33" s="56">
        <v>5173.09</v>
      </c>
      <c r="D33" s="57">
        <f t="shared" si="0"/>
        <v>27</v>
      </c>
      <c r="E33" s="49">
        <v>3238301</v>
      </c>
      <c r="F33" s="57">
        <f t="shared" si="1"/>
        <v>4</v>
      </c>
      <c r="G33" s="49">
        <v>7542415</v>
      </c>
      <c r="H33" s="57">
        <f t="shared" si="2"/>
        <v>4</v>
      </c>
      <c r="I33" s="50">
        <v>1458</v>
      </c>
      <c r="J33" s="57">
        <f t="shared" si="3"/>
        <v>5</v>
      </c>
      <c r="K33" s="51">
        <v>6.7</v>
      </c>
      <c r="L33" s="57">
        <f t="shared" si="4"/>
        <v>4</v>
      </c>
      <c r="M33" s="58">
        <v>11.2</v>
      </c>
      <c r="N33" s="57">
        <f t="shared" si="5"/>
        <v>43</v>
      </c>
      <c r="O33" s="52">
        <v>1.29</v>
      </c>
      <c r="P33" s="57">
        <f t="shared" si="6"/>
        <v>25</v>
      </c>
      <c r="Q33" s="53">
        <v>4012428</v>
      </c>
      <c r="R33" s="57">
        <f t="shared" si="7"/>
        <v>4</v>
      </c>
      <c r="S33" s="59">
        <v>299232</v>
      </c>
      <c r="T33" s="57">
        <f t="shared" si="8"/>
        <v>3</v>
      </c>
      <c r="U33" s="59">
        <v>3818542</v>
      </c>
      <c r="V33" s="57">
        <f t="shared" si="9"/>
        <v>3</v>
      </c>
      <c r="W33" s="53">
        <v>28623787</v>
      </c>
      <c r="X33" s="57">
        <f t="shared" si="10"/>
        <v>3</v>
      </c>
      <c r="Y33" s="60">
        <v>43083104</v>
      </c>
      <c r="Z33" s="57">
        <f t="shared" si="11"/>
        <v>3</v>
      </c>
      <c r="AA33" s="53">
        <v>2620933.4369999999</v>
      </c>
      <c r="AB33" s="57">
        <f t="shared" si="12"/>
        <v>4</v>
      </c>
      <c r="AC33" s="53">
        <v>2547795</v>
      </c>
      <c r="AD33" s="57">
        <f t="shared" si="13"/>
        <v>4</v>
      </c>
      <c r="AE33" s="62" t="s">
        <v>226</v>
      </c>
    </row>
    <row r="34" spans="1:31" ht="13.5" customHeight="1">
      <c r="A34" s="55">
        <v>24</v>
      </c>
      <c r="B34" s="55" t="s">
        <v>110</v>
      </c>
      <c r="C34" s="56">
        <v>5774.48</v>
      </c>
      <c r="D34" s="57">
        <f t="shared" si="0"/>
        <v>25</v>
      </c>
      <c r="E34" s="49">
        <v>742598</v>
      </c>
      <c r="F34" s="57">
        <f t="shared" si="1"/>
        <v>22</v>
      </c>
      <c r="G34" s="49">
        <v>1770254</v>
      </c>
      <c r="H34" s="57">
        <f t="shared" si="2"/>
        <v>22</v>
      </c>
      <c r="I34" s="50">
        <v>306.60000000000002</v>
      </c>
      <c r="J34" s="57">
        <f t="shared" si="3"/>
        <v>20</v>
      </c>
      <c r="K34" s="51">
        <v>5.7</v>
      </c>
      <c r="L34" s="57">
        <f t="shared" si="4"/>
        <v>24</v>
      </c>
      <c r="M34" s="58">
        <v>14.2</v>
      </c>
      <c r="N34" s="57">
        <f t="shared" si="5"/>
        <v>26</v>
      </c>
      <c r="O34" s="52">
        <v>1.29</v>
      </c>
      <c r="P34" s="57">
        <f t="shared" si="6"/>
        <v>25</v>
      </c>
      <c r="Q34" s="53">
        <v>919390</v>
      </c>
      <c r="R34" s="57">
        <f t="shared" si="7"/>
        <v>22</v>
      </c>
      <c r="S34" s="59">
        <v>72261</v>
      </c>
      <c r="T34" s="57">
        <f t="shared" si="8"/>
        <v>23</v>
      </c>
      <c r="U34" s="59">
        <v>798103</v>
      </c>
      <c r="V34" s="57">
        <f t="shared" si="9"/>
        <v>22</v>
      </c>
      <c r="W34" s="53">
        <v>5621150</v>
      </c>
      <c r="X34" s="57">
        <f t="shared" si="10"/>
        <v>20</v>
      </c>
      <c r="Y34" s="60">
        <v>8490601</v>
      </c>
      <c r="Z34" s="57">
        <f t="shared" si="11"/>
        <v>19</v>
      </c>
      <c r="AA34" s="53">
        <v>807571.92700000003</v>
      </c>
      <c r="AB34" s="57">
        <f t="shared" si="12"/>
        <v>25</v>
      </c>
      <c r="AC34" s="53">
        <v>764501</v>
      </c>
      <c r="AD34" s="57">
        <f t="shared" si="13"/>
        <v>24</v>
      </c>
      <c r="AE34" s="62" t="s">
        <v>227</v>
      </c>
    </row>
    <row r="35" spans="1:31" ht="13.5" customHeight="1">
      <c r="A35" s="55">
        <v>25</v>
      </c>
      <c r="B35" s="55" t="s">
        <v>111</v>
      </c>
      <c r="C35" s="56">
        <v>4017.38</v>
      </c>
      <c r="D35" s="57">
        <f t="shared" si="0"/>
        <v>38</v>
      </c>
      <c r="E35" s="49">
        <v>571374</v>
      </c>
      <c r="F35" s="57">
        <f t="shared" si="1"/>
        <v>28</v>
      </c>
      <c r="G35" s="49">
        <v>1413610</v>
      </c>
      <c r="H35" s="57">
        <f t="shared" si="2"/>
        <v>26</v>
      </c>
      <c r="I35" s="50">
        <v>351.9</v>
      </c>
      <c r="J35" s="57">
        <f t="shared" si="3"/>
        <v>15</v>
      </c>
      <c r="K35" s="51">
        <v>6.8</v>
      </c>
      <c r="L35" s="57">
        <f t="shared" si="4"/>
        <v>2</v>
      </c>
      <c r="M35" s="58">
        <v>10.9</v>
      </c>
      <c r="N35" s="57">
        <f t="shared" si="5"/>
        <v>45</v>
      </c>
      <c r="O35" s="52">
        <v>1.38</v>
      </c>
      <c r="P35" s="57">
        <f t="shared" si="6"/>
        <v>13</v>
      </c>
      <c r="Q35" s="53">
        <v>732254</v>
      </c>
      <c r="R35" s="57">
        <f t="shared" si="7"/>
        <v>25</v>
      </c>
      <c r="S35" s="59">
        <v>53748</v>
      </c>
      <c r="T35" s="57">
        <f t="shared" si="8"/>
        <v>32</v>
      </c>
      <c r="U35" s="59">
        <v>617826</v>
      </c>
      <c r="V35" s="57">
        <f t="shared" si="9"/>
        <v>25</v>
      </c>
      <c r="W35" s="53">
        <v>4638642</v>
      </c>
      <c r="X35" s="57">
        <f t="shared" si="10"/>
        <v>24</v>
      </c>
      <c r="Y35" s="60">
        <v>7005956</v>
      </c>
      <c r="Z35" s="57">
        <f t="shared" si="11"/>
        <v>23</v>
      </c>
      <c r="AA35" s="53">
        <v>620385.62399999995</v>
      </c>
      <c r="AB35" s="57">
        <f t="shared" si="12"/>
        <v>36</v>
      </c>
      <c r="AC35" s="53">
        <v>611977</v>
      </c>
      <c r="AD35" s="57">
        <f t="shared" si="13"/>
        <v>35</v>
      </c>
      <c r="AE35" s="62" t="s">
        <v>228</v>
      </c>
    </row>
    <row r="36" spans="1:31" ht="13.5" customHeight="1">
      <c r="A36" s="55">
        <v>26</v>
      </c>
      <c r="B36" s="55" t="s">
        <v>28</v>
      </c>
      <c r="C36" s="56">
        <v>4612.2</v>
      </c>
      <c r="D36" s="57">
        <f t="shared" si="0"/>
        <v>31</v>
      </c>
      <c r="E36" s="49">
        <v>1190527</v>
      </c>
      <c r="F36" s="57">
        <f t="shared" si="1"/>
        <v>12</v>
      </c>
      <c r="G36" s="49">
        <v>2578087</v>
      </c>
      <c r="H36" s="57">
        <f t="shared" si="2"/>
        <v>13</v>
      </c>
      <c r="I36" s="50">
        <v>559</v>
      </c>
      <c r="J36" s="57">
        <f t="shared" si="3"/>
        <v>10</v>
      </c>
      <c r="K36" s="51">
        <v>5.6</v>
      </c>
      <c r="L36" s="57">
        <f t="shared" si="4"/>
        <v>28</v>
      </c>
      <c r="M36" s="58">
        <v>12.5</v>
      </c>
      <c r="N36" s="57">
        <f t="shared" si="5"/>
        <v>38</v>
      </c>
      <c r="O36" s="52">
        <v>1.1100000000000001</v>
      </c>
      <c r="P36" s="57">
        <f t="shared" si="6"/>
        <v>43</v>
      </c>
      <c r="Q36" s="53">
        <v>1296738</v>
      </c>
      <c r="R36" s="57">
        <f t="shared" si="7"/>
        <v>13</v>
      </c>
      <c r="S36" s="59">
        <v>110564</v>
      </c>
      <c r="T36" s="57">
        <f t="shared" si="8"/>
        <v>12</v>
      </c>
      <c r="U36" s="59">
        <v>1148970</v>
      </c>
      <c r="V36" s="57">
        <f t="shared" si="9"/>
        <v>13</v>
      </c>
      <c r="W36" s="53">
        <v>7979088</v>
      </c>
      <c r="X36" s="57">
        <f t="shared" si="10"/>
        <v>13</v>
      </c>
      <c r="Y36" s="60">
        <v>11107553</v>
      </c>
      <c r="Z36" s="57">
        <f t="shared" si="11"/>
        <v>13</v>
      </c>
      <c r="AA36" s="53">
        <v>1042685.775</v>
      </c>
      <c r="AB36" s="57">
        <f t="shared" si="12"/>
        <v>16</v>
      </c>
      <c r="AC36" s="53">
        <v>1024886</v>
      </c>
      <c r="AD36" s="57">
        <f t="shared" si="13"/>
        <v>16</v>
      </c>
      <c r="AE36" s="62" t="s">
        <v>229</v>
      </c>
    </row>
    <row r="37" spans="1:31" ht="13.5" customHeight="1">
      <c r="A37" s="55">
        <v>27</v>
      </c>
      <c r="B37" s="55" t="s">
        <v>61</v>
      </c>
      <c r="C37" s="56">
        <v>1905.34</v>
      </c>
      <c r="D37" s="57">
        <f t="shared" si="0"/>
        <v>46</v>
      </c>
      <c r="E37" s="49">
        <v>4135879</v>
      </c>
      <c r="F37" s="57">
        <f t="shared" si="1"/>
        <v>3</v>
      </c>
      <c r="G37" s="49">
        <v>8837685</v>
      </c>
      <c r="H37" s="57">
        <f t="shared" si="2"/>
        <v>3</v>
      </c>
      <c r="I37" s="50">
        <v>4638.3999999999996</v>
      </c>
      <c r="J37" s="57">
        <f t="shared" si="3"/>
        <v>2</v>
      </c>
      <c r="K37" s="51">
        <v>6.5</v>
      </c>
      <c r="L37" s="57">
        <f t="shared" si="4"/>
        <v>6</v>
      </c>
      <c r="M37" s="58">
        <v>12.4</v>
      </c>
      <c r="N37" s="57">
        <f t="shared" si="5"/>
        <v>39</v>
      </c>
      <c r="O37" s="52">
        <v>1.19</v>
      </c>
      <c r="P37" s="57">
        <f t="shared" si="6"/>
        <v>37</v>
      </c>
      <c r="Q37" s="53">
        <v>4490257</v>
      </c>
      <c r="R37" s="57">
        <f t="shared" si="7"/>
        <v>3</v>
      </c>
      <c r="S37" s="59">
        <v>384332</v>
      </c>
      <c r="T37" s="57">
        <f t="shared" si="8"/>
        <v>2</v>
      </c>
      <c r="U37" s="59">
        <v>4528208</v>
      </c>
      <c r="V37" s="57">
        <f t="shared" si="9"/>
        <v>2</v>
      </c>
      <c r="W37" s="53">
        <v>28606660</v>
      </c>
      <c r="X37" s="57">
        <f t="shared" si="10"/>
        <v>4</v>
      </c>
      <c r="Y37" s="60">
        <v>43124192</v>
      </c>
      <c r="Z37" s="57">
        <f t="shared" si="11"/>
        <v>2</v>
      </c>
      <c r="AA37" s="53">
        <v>3358436.0639999998</v>
      </c>
      <c r="AB37" s="57">
        <f t="shared" si="12"/>
        <v>2</v>
      </c>
      <c r="AC37" s="53">
        <v>3325569</v>
      </c>
      <c r="AD37" s="57">
        <f t="shared" si="13"/>
        <v>2</v>
      </c>
      <c r="AE37" s="62" t="s">
        <v>230</v>
      </c>
    </row>
    <row r="38" spans="1:31" ht="13.5" customHeight="1">
      <c r="A38" s="55">
        <v>28</v>
      </c>
      <c r="B38" s="55" t="s">
        <v>42</v>
      </c>
      <c r="C38" s="56">
        <v>8400.9500000000007</v>
      </c>
      <c r="D38" s="57">
        <f t="shared" si="0"/>
        <v>12</v>
      </c>
      <c r="E38" s="49">
        <v>2402484</v>
      </c>
      <c r="F38" s="57">
        <f t="shared" si="1"/>
        <v>8</v>
      </c>
      <c r="G38" s="49">
        <v>5465002</v>
      </c>
      <c r="H38" s="57">
        <f t="shared" si="2"/>
        <v>7</v>
      </c>
      <c r="I38" s="50">
        <v>650.5</v>
      </c>
      <c r="J38" s="57">
        <f t="shared" si="3"/>
        <v>8</v>
      </c>
      <c r="K38" s="51">
        <v>6.2</v>
      </c>
      <c r="L38" s="57">
        <f t="shared" si="4"/>
        <v>13</v>
      </c>
      <c r="M38" s="58">
        <v>12.6</v>
      </c>
      <c r="N38" s="57">
        <f t="shared" si="5"/>
        <v>37</v>
      </c>
      <c r="O38" s="52">
        <v>1.29</v>
      </c>
      <c r="P38" s="57">
        <f t="shared" si="6"/>
        <v>25</v>
      </c>
      <c r="Q38" s="53">
        <v>2673625</v>
      </c>
      <c r="R38" s="57">
        <f t="shared" si="7"/>
        <v>7</v>
      </c>
      <c r="S38" s="59">
        <v>203113</v>
      </c>
      <c r="T38" s="57">
        <f t="shared" si="8"/>
        <v>8</v>
      </c>
      <c r="U38" s="59">
        <v>2221469</v>
      </c>
      <c r="V38" s="57">
        <f t="shared" si="9"/>
        <v>7</v>
      </c>
      <c r="W38" s="53">
        <v>17019968</v>
      </c>
      <c r="X38" s="57">
        <f t="shared" si="10"/>
        <v>7</v>
      </c>
      <c r="Y38" s="60">
        <v>23462649</v>
      </c>
      <c r="Z38" s="57">
        <f t="shared" si="11"/>
        <v>6</v>
      </c>
      <c r="AA38" s="53">
        <v>2444905.048</v>
      </c>
      <c r="AB38" s="57">
        <f t="shared" si="12"/>
        <v>5</v>
      </c>
      <c r="AC38" s="53">
        <v>2417645</v>
      </c>
      <c r="AD38" s="57">
        <f t="shared" si="13"/>
        <v>5</v>
      </c>
      <c r="AE38" s="62" t="s">
        <v>231</v>
      </c>
    </row>
    <row r="39" spans="1:31" ht="13.5" customHeight="1">
      <c r="A39" s="55">
        <v>29</v>
      </c>
      <c r="B39" s="55" t="s">
        <v>62</v>
      </c>
      <c r="C39" s="56">
        <v>3690.94</v>
      </c>
      <c r="D39" s="57">
        <f t="shared" si="0"/>
        <v>40</v>
      </c>
      <c r="E39" s="49">
        <v>544981</v>
      </c>
      <c r="F39" s="57">
        <f t="shared" si="1"/>
        <v>30</v>
      </c>
      <c r="G39" s="49">
        <v>1324473</v>
      </c>
      <c r="H39" s="57">
        <f t="shared" si="2"/>
        <v>29</v>
      </c>
      <c r="I39" s="50">
        <v>358.8</v>
      </c>
      <c r="J39" s="57">
        <f t="shared" si="3"/>
        <v>14</v>
      </c>
      <c r="K39" s="51">
        <v>5.4</v>
      </c>
      <c r="L39" s="57">
        <f t="shared" si="4"/>
        <v>35</v>
      </c>
      <c r="M39" s="58">
        <v>13.3</v>
      </c>
      <c r="N39" s="57">
        <f t="shared" si="5"/>
        <v>34</v>
      </c>
      <c r="O39" s="52">
        <v>1.21</v>
      </c>
      <c r="P39" s="57">
        <f t="shared" si="6"/>
        <v>35</v>
      </c>
      <c r="Q39" s="53">
        <v>631506</v>
      </c>
      <c r="R39" s="57">
        <f t="shared" si="7"/>
        <v>30</v>
      </c>
      <c r="S39" s="59">
        <v>45583</v>
      </c>
      <c r="T39" s="57">
        <f t="shared" si="8"/>
        <v>37</v>
      </c>
      <c r="U39" s="59">
        <v>444916</v>
      </c>
      <c r="V39" s="57">
        <f t="shared" si="9"/>
        <v>37</v>
      </c>
      <c r="W39" s="63">
        <v>3600010</v>
      </c>
      <c r="X39" s="57">
        <f t="shared" si="10"/>
        <v>28</v>
      </c>
      <c r="Y39" s="64">
        <v>3920990</v>
      </c>
      <c r="Z39" s="57">
        <f t="shared" si="11"/>
        <v>38</v>
      </c>
      <c r="AA39" s="53">
        <v>546695.99800000002</v>
      </c>
      <c r="AB39" s="57">
        <f t="shared" si="12"/>
        <v>42</v>
      </c>
      <c r="AC39" s="53">
        <v>536284</v>
      </c>
      <c r="AD39" s="57">
        <f t="shared" si="13"/>
        <v>41</v>
      </c>
      <c r="AE39" s="62" t="s">
        <v>232</v>
      </c>
    </row>
    <row r="40" spans="1:31" ht="13.5" customHeight="1">
      <c r="A40" s="55">
        <v>30</v>
      </c>
      <c r="B40" s="55" t="s">
        <v>233</v>
      </c>
      <c r="C40" s="56">
        <v>4724.6899999999996</v>
      </c>
      <c r="D40" s="57">
        <f t="shared" si="0"/>
        <v>30</v>
      </c>
      <c r="E40" s="49">
        <v>394483</v>
      </c>
      <c r="F40" s="57">
        <f t="shared" si="1"/>
        <v>39</v>
      </c>
      <c r="G40" s="49">
        <v>922584</v>
      </c>
      <c r="H40" s="57">
        <f t="shared" si="2"/>
        <v>40</v>
      </c>
      <c r="I40" s="50">
        <v>195.3</v>
      </c>
      <c r="J40" s="57">
        <f t="shared" si="3"/>
        <v>29</v>
      </c>
      <c r="K40" s="51">
        <v>5.5</v>
      </c>
      <c r="L40" s="57">
        <f t="shared" si="4"/>
        <v>32</v>
      </c>
      <c r="M40" s="58">
        <v>16.399999999999999</v>
      </c>
      <c r="N40" s="57">
        <f t="shared" si="5"/>
        <v>7</v>
      </c>
      <c r="O40" s="52">
        <v>1.33</v>
      </c>
      <c r="P40" s="57">
        <f t="shared" si="6"/>
        <v>18</v>
      </c>
      <c r="Q40" s="53">
        <v>463096</v>
      </c>
      <c r="R40" s="57">
        <f t="shared" si="7"/>
        <v>40</v>
      </c>
      <c r="S40" s="59">
        <v>45309</v>
      </c>
      <c r="T40" s="57">
        <f t="shared" si="8"/>
        <v>38</v>
      </c>
      <c r="U40" s="59">
        <v>378695</v>
      </c>
      <c r="V40" s="57">
        <f t="shared" si="9"/>
        <v>40</v>
      </c>
      <c r="W40" s="53">
        <v>3048276</v>
      </c>
      <c r="X40" s="57">
        <f t="shared" si="10"/>
        <v>37</v>
      </c>
      <c r="Y40" s="60">
        <v>3996073</v>
      </c>
      <c r="Z40" s="57">
        <f t="shared" si="11"/>
        <v>36</v>
      </c>
      <c r="AA40" s="53">
        <v>636274.29599999997</v>
      </c>
      <c r="AB40" s="57">
        <f t="shared" si="12"/>
        <v>35</v>
      </c>
      <c r="AC40" s="53">
        <v>608066</v>
      </c>
      <c r="AD40" s="57">
        <f t="shared" si="13"/>
        <v>36</v>
      </c>
      <c r="AE40" s="62" t="s">
        <v>234</v>
      </c>
    </row>
    <row r="41" spans="1:31" ht="13.5" customHeight="1">
      <c r="A41" s="55">
        <v>31</v>
      </c>
      <c r="B41" s="55" t="s">
        <v>112</v>
      </c>
      <c r="C41" s="56">
        <v>3507.03</v>
      </c>
      <c r="D41" s="57">
        <f t="shared" si="0"/>
        <v>41</v>
      </c>
      <c r="E41" s="49">
        <v>219742</v>
      </c>
      <c r="F41" s="57">
        <f t="shared" si="1"/>
        <v>47</v>
      </c>
      <c r="G41" s="49">
        <v>553407</v>
      </c>
      <c r="H41" s="57">
        <f t="shared" si="2"/>
        <v>47</v>
      </c>
      <c r="I41" s="50">
        <v>157.80000000000001</v>
      </c>
      <c r="J41" s="57">
        <f t="shared" si="3"/>
        <v>37</v>
      </c>
      <c r="K41" s="51">
        <v>6.1</v>
      </c>
      <c r="L41" s="57">
        <f t="shared" si="4"/>
        <v>16</v>
      </c>
      <c r="M41" s="58">
        <v>15.6</v>
      </c>
      <c r="N41" s="57">
        <f t="shared" si="5"/>
        <v>16</v>
      </c>
      <c r="O41" s="52">
        <v>1.44</v>
      </c>
      <c r="P41" s="57">
        <f t="shared" si="6"/>
        <v>9</v>
      </c>
      <c r="Q41" s="53">
        <v>286412</v>
      </c>
      <c r="R41" s="57">
        <f t="shared" si="7"/>
        <v>47</v>
      </c>
      <c r="S41" s="59">
        <v>24242</v>
      </c>
      <c r="T41" s="57">
        <f t="shared" si="8"/>
        <v>47</v>
      </c>
      <c r="U41" s="59">
        <v>230055</v>
      </c>
      <c r="V41" s="57">
        <f t="shared" si="9"/>
        <v>47</v>
      </c>
      <c r="W41" s="53">
        <v>1354064</v>
      </c>
      <c r="X41" s="57">
        <f t="shared" si="10"/>
        <v>47</v>
      </c>
      <c r="Y41" s="60">
        <v>1912211</v>
      </c>
      <c r="Z41" s="57">
        <f t="shared" si="11"/>
        <v>47</v>
      </c>
      <c r="AA41" s="53">
        <v>389626.52399999998</v>
      </c>
      <c r="AB41" s="57">
        <f t="shared" si="12"/>
        <v>47</v>
      </c>
      <c r="AC41" s="53">
        <v>370967</v>
      </c>
      <c r="AD41" s="57">
        <f t="shared" si="13"/>
        <v>47</v>
      </c>
      <c r="AE41" s="62" t="s">
        <v>235</v>
      </c>
    </row>
    <row r="42" spans="1:31" s="47" customFormat="1" ht="13.5" customHeight="1">
      <c r="A42" s="65">
        <v>32</v>
      </c>
      <c r="B42" s="65" t="s">
        <v>113</v>
      </c>
      <c r="C42" s="39">
        <v>6707.81</v>
      </c>
      <c r="D42" s="66">
        <f t="shared" si="0"/>
        <v>19</v>
      </c>
      <c r="E42" s="41">
        <v>269892</v>
      </c>
      <c r="F42" s="66">
        <f t="shared" si="1"/>
        <v>46</v>
      </c>
      <c r="G42" s="41">
        <v>671126</v>
      </c>
      <c r="H42" s="66">
        <f t="shared" si="2"/>
        <v>46</v>
      </c>
      <c r="I42" s="67">
        <v>100.1</v>
      </c>
      <c r="J42" s="66">
        <f t="shared" si="3"/>
        <v>43</v>
      </c>
      <c r="K42" s="43">
        <v>5.9</v>
      </c>
      <c r="L42" s="66">
        <f t="shared" si="4"/>
        <v>19</v>
      </c>
      <c r="M42" s="68">
        <v>16.3</v>
      </c>
      <c r="N42" s="66">
        <f t="shared" si="5"/>
        <v>9</v>
      </c>
      <c r="O42" s="44">
        <v>1.46</v>
      </c>
      <c r="P42" s="66">
        <f t="shared" si="6"/>
        <v>6</v>
      </c>
      <c r="Q42" s="45">
        <v>348142</v>
      </c>
      <c r="R42" s="66">
        <f t="shared" si="7"/>
        <v>44</v>
      </c>
      <c r="S42" s="69">
        <v>32637</v>
      </c>
      <c r="T42" s="66">
        <f t="shared" si="8"/>
        <v>46</v>
      </c>
      <c r="U42" s="69">
        <v>296596</v>
      </c>
      <c r="V42" s="66">
        <f t="shared" si="9"/>
        <v>45</v>
      </c>
      <c r="W42" s="45">
        <v>1994265</v>
      </c>
      <c r="X42" s="66">
        <f t="shared" si="10"/>
        <v>45</v>
      </c>
      <c r="Y42" s="70">
        <v>2752746</v>
      </c>
      <c r="Z42" s="66">
        <f t="shared" si="11"/>
        <v>45</v>
      </c>
      <c r="AA42" s="45">
        <v>561454.23400000005</v>
      </c>
      <c r="AB42" s="66">
        <f t="shared" si="12"/>
        <v>40</v>
      </c>
      <c r="AC42" s="45">
        <v>528059</v>
      </c>
      <c r="AD42" s="66">
        <f t="shared" si="13"/>
        <v>42</v>
      </c>
      <c r="AE42" s="46" t="s">
        <v>236</v>
      </c>
    </row>
    <row r="43" spans="1:31" ht="13.5" customHeight="1">
      <c r="A43" s="55">
        <v>33</v>
      </c>
      <c r="B43" s="55" t="s">
        <v>114</v>
      </c>
      <c r="C43" s="56">
        <v>7114.6</v>
      </c>
      <c r="D43" s="57">
        <f t="shared" si="0"/>
        <v>17</v>
      </c>
      <c r="E43" s="49">
        <v>801409</v>
      </c>
      <c r="F43" s="57">
        <f t="shared" si="1"/>
        <v>18</v>
      </c>
      <c r="G43" s="49">
        <v>1888432</v>
      </c>
      <c r="H43" s="57">
        <f t="shared" si="2"/>
        <v>20</v>
      </c>
      <c r="I43" s="50">
        <v>265.39999999999998</v>
      </c>
      <c r="J43" s="57">
        <f t="shared" si="3"/>
        <v>24</v>
      </c>
      <c r="K43" s="51">
        <v>6.4</v>
      </c>
      <c r="L43" s="57">
        <f t="shared" si="4"/>
        <v>8</v>
      </c>
      <c r="M43" s="58">
        <v>13.9</v>
      </c>
      <c r="N43" s="57">
        <f t="shared" si="5"/>
        <v>29</v>
      </c>
      <c r="O43" s="52">
        <v>1.32</v>
      </c>
      <c r="P43" s="57">
        <f t="shared" si="6"/>
        <v>20</v>
      </c>
      <c r="Q43" s="53">
        <v>934872</v>
      </c>
      <c r="R43" s="57">
        <f t="shared" si="7"/>
        <v>21</v>
      </c>
      <c r="S43" s="59">
        <v>78646</v>
      </c>
      <c r="T43" s="57">
        <f t="shared" si="8"/>
        <v>21</v>
      </c>
      <c r="U43" s="59">
        <v>838870</v>
      </c>
      <c r="V43" s="57">
        <f t="shared" si="9"/>
        <v>20</v>
      </c>
      <c r="W43" s="53">
        <v>4754430</v>
      </c>
      <c r="X43" s="57">
        <f t="shared" si="10"/>
        <v>23</v>
      </c>
      <c r="Y43" s="60">
        <v>7344951</v>
      </c>
      <c r="Z43" s="57">
        <f t="shared" si="11"/>
        <v>22</v>
      </c>
      <c r="AA43" s="53">
        <v>730821.47600000002</v>
      </c>
      <c r="AB43" s="57">
        <f t="shared" si="12"/>
        <v>28</v>
      </c>
      <c r="AC43" s="53">
        <v>721336</v>
      </c>
      <c r="AD43" s="57">
        <f t="shared" si="13"/>
        <v>28</v>
      </c>
      <c r="AE43" s="62" t="s">
        <v>237</v>
      </c>
    </row>
    <row r="44" spans="1:31" ht="13.5" customHeight="1">
      <c r="A44" s="55">
        <v>34</v>
      </c>
      <c r="B44" s="55" t="s">
        <v>29</v>
      </c>
      <c r="C44" s="56">
        <v>8478.94</v>
      </c>
      <c r="D44" s="57">
        <f t="shared" si="0"/>
        <v>11</v>
      </c>
      <c r="E44" s="49">
        <v>1243527</v>
      </c>
      <c r="F44" s="57">
        <f t="shared" si="1"/>
        <v>11</v>
      </c>
      <c r="G44" s="49">
        <v>2799702</v>
      </c>
      <c r="H44" s="57">
        <f t="shared" si="2"/>
        <v>12</v>
      </c>
      <c r="I44" s="50">
        <v>330.2</v>
      </c>
      <c r="J44" s="57">
        <f t="shared" si="3"/>
        <v>17</v>
      </c>
      <c r="K44" s="51">
        <v>6.2</v>
      </c>
      <c r="L44" s="57">
        <f t="shared" si="4"/>
        <v>13</v>
      </c>
      <c r="M44" s="58">
        <v>13.3</v>
      </c>
      <c r="N44" s="57">
        <f t="shared" si="5"/>
        <v>34</v>
      </c>
      <c r="O44" s="52">
        <v>1.33</v>
      </c>
      <c r="P44" s="57">
        <f t="shared" si="6"/>
        <v>18</v>
      </c>
      <c r="Q44" s="53">
        <v>1431008</v>
      </c>
      <c r="R44" s="57">
        <f t="shared" si="7"/>
        <v>12</v>
      </c>
      <c r="S44" s="59">
        <v>122155</v>
      </c>
      <c r="T44" s="57">
        <f t="shared" si="8"/>
        <v>11</v>
      </c>
      <c r="U44" s="59">
        <v>1303624</v>
      </c>
      <c r="V44" s="57">
        <f t="shared" si="9"/>
        <v>11</v>
      </c>
      <c r="W44" s="53">
        <v>9036017</v>
      </c>
      <c r="X44" s="57">
        <f t="shared" si="10"/>
        <v>12</v>
      </c>
      <c r="Y44" s="60">
        <v>12476116</v>
      </c>
      <c r="Z44" s="57">
        <f t="shared" si="11"/>
        <v>12</v>
      </c>
      <c r="AA44" s="53">
        <v>1124841.0430000001</v>
      </c>
      <c r="AB44" s="57">
        <f t="shared" si="12"/>
        <v>14</v>
      </c>
      <c r="AC44" s="53">
        <v>1102901</v>
      </c>
      <c r="AD44" s="57">
        <f t="shared" si="13"/>
        <v>14</v>
      </c>
      <c r="AE44" s="62" t="s">
        <v>238</v>
      </c>
    </row>
    <row r="45" spans="1:31" ht="13.5" customHeight="1">
      <c r="A45" s="55">
        <v>35</v>
      </c>
      <c r="B45" s="55" t="s">
        <v>63</v>
      </c>
      <c r="C45" s="56">
        <v>6112.61</v>
      </c>
      <c r="D45" s="57">
        <f t="shared" si="0"/>
        <v>23</v>
      </c>
      <c r="E45" s="49">
        <v>598824</v>
      </c>
      <c r="F45" s="57">
        <f t="shared" si="1"/>
        <v>27</v>
      </c>
      <c r="G45" s="49">
        <v>1342059</v>
      </c>
      <c r="H45" s="57">
        <f t="shared" si="2"/>
        <v>27</v>
      </c>
      <c r="I45" s="50">
        <v>219.6</v>
      </c>
      <c r="J45" s="57">
        <f t="shared" si="3"/>
        <v>28</v>
      </c>
      <c r="K45" s="51">
        <v>5.6</v>
      </c>
      <c r="L45" s="57">
        <f t="shared" si="4"/>
        <v>28</v>
      </c>
      <c r="M45" s="58">
        <v>16.600000000000001</v>
      </c>
      <c r="N45" s="57">
        <f t="shared" si="5"/>
        <v>6</v>
      </c>
      <c r="O45" s="52">
        <v>1.4</v>
      </c>
      <c r="P45" s="57">
        <f t="shared" si="6"/>
        <v>10</v>
      </c>
      <c r="Q45" s="53">
        <v>658062</v>
      </c>
      <c r="R45" s="57">
        <f t="shared" si="7"/>
        <v>27</v>
      </c>
      <c r="S45" s="59">
        <v>56452</v>
      </c>
      <c r="T45" s="57">
        <f t="shared" si="8"/>
        <v>28</v>
      </c>
      <c r="U45" s="59">
        <v>574259</v>
      </c>
      <c r="V45" s="57">
        <f t="shared" si="9"/>
        <v>27</v>
      </c>
      <c r="W45" s="53">
        <v>4029183</v>
      </c>
      <c r="X45" s="57">
        <f t="shared" si="10"/>
        <v>26</v>
      </c>
      <c r="Y45" s="60">
        <v>6306247</v>
      </c>
      <c r="Z45" s="57">
        <f t="shared" si="11"/>
        <v>25</v>
      </c>
      <c r="AA45" s="53">
        <v>712962.09699999995</v>
      </c>
      <c r="AB45" s="57">
        <f t="shared" si="12"/>
        <v>29</v>
      </c>
      <c r="AC45" s="53">
        <v>678581</v>
      </c>
      <c r="AD45" s="57">
        <f t="shared" si="13"/>
        <v>30</v>
      </c>
      <c r="AE45" s="62" t="s">
        <v>239</v>
      </c>
    </row>
    <row r="46" spans="1:31" ht="13.5" customHeight="1">
      <c r="A46" s="55">
        <v>36</v>
      </c>
      <c r="B46" s="55" t="s">
        <v>64</v>
      </c>
      <c r="C46" s="56">
        <v>4146.99</v>
      </c>
      <c r="D46" s="57">
        <f t="shared" si="0"/>
        <v>36</v>
      </c>
      <c r="E46" s="49">
        <v>308210</v>
      </c>
      <c r="F46" s="57">
        <f t="shared" si="1"/>
        <v>44</v>
      </c>
      <c r="G46" s="49">
        <v>719559</v>
      </c>
      <c r="H46" s="57">
        <f t="shared" si="2"/>
        <v>44</v>
      </c>
      <c r="I46" s="50">
        <v>173.5</v>
      </c>
      <c r="J46" s="57">
        <f t="shared" si="3"/>
        <v>35</v>
      </c>
      <c r="K46" s="51">
        <v>5.7</v>
      </c>
      <c r="L46" s="57">
        <f t="shared" si="4"/>
        <v>24</v>
      </c>
      <c r="M46" s="58">
        <v>16.399999999999999</v>
      </c>
      <c r="N46" s="57">
        <f t="shared" si="5"/>
        <v>7</v>
      </c>
      <c r="O46" s="52">
        <v>1.36</v>
      </c>
      <c r="P46" s="57">
        <f t="shared" si="6"/>
        <v>14</v>
      </c>
      <c r="Q46" s="53">
        <v>344033</v>
      </c>
      <c r="R46" s="57">
        <f t="shared" si="7"/>
        <v>46</v>
      </c>
      <c r="S46" s="59">
        <v>34119</v>
      </c>
      <c r="T46" s="57">
        <f t="shared" si="8"/>
        <v>44</v>
      </c>
      <c r="U46" s="59">
        <v>304530</v>
      </c>
      <c r="V46" s="57">
        <f t="shared" si="9"/>
        <v>44</v>
      </c>
      <c r="W46" s="53">
        <v>2230877</v>
      </c>
      <c r="X46" s="57">
        <f t="shared" si="10"/>
        <v>44</v>
      </c>
      <c r="Y46" s="60">
        <v>3265795</v>
      </c>
      <c r="Z46" s="57">
        <f t="shared" si="11"/>
        <v>43</v>
      </c>
      <c r="AA46" s="53">
        <v>531810.86499999999</v>
      </c>
      <c r="AB46" s="57">
        <f t="shared" si="12"/>
        <v>44</v>
      </c>
      <c r="AC46" s="53">
        <v>500503</v>
      </c>
      <c r="AD46" s="57">
        <f t="shared" si="13"/>
        <v>44</v>
      </c>
      <c r="AE46" s="62" t="s">
        <v>240</v>
      </c>
    </row>
    <row r="47" spans="1:31" ht="13.5" customHeight="1">
      <c r="A47" s="55">
        <v>37</v>
      </c>
      <c r="B47" s="55" t="s">
        <v>30</v>
      </c>
      <c r="C47" s="56">
        <v>1876.87</v>
      </c>
      <c r="D47" s="57">
        <f t="shared" si="0"/>
        <v>47</v>
      </c>
      <c r="E47" s="49">
        <v>406985</v>
      </c>
      <c r="F47" s="57">
        <f t="shared" si="1"/>
        <v>36</v>
      </c>
      <c r="G47" s="49">
        <v>950244</v>
      </c>
      <c r="H47" s="57">
        <f t="shared" si="2"/>
        <v>39</v>
      </c>
      <c r="I47" s="50">
        <v>506.3</v>
      </c>
      <c r="J47" s="57">
        <f t="shared" si="3"/>
        <v>11</v>
      </c>
      <c r="K47" s="51">
        <v>5.9</v>
      </c>
      <c r="L47" s="57">
        <f t="shared" si="4"/>
        <v>19</v>
      </c>
      <c r="M47" s="58">
        <v>15</v>
      </c>
      <c r="N47" s="57">
        <f t="shared" si="5"/>
        <v>19</v>
      </c>
      <c r="O47" s="52">
        <v>1.4</v>
      </c>
      <c r="P47" s="57">
        <f t="shared" si="6"/>
        <v>10</v>
      </c>
      <c r="Q47" s="53">
        <v>477620</v>
      </c>
      <c r="R47" s="57">
        <f t="shared" si="7"/>
        <v>39</v>
      </c>
      <c r="S47" s="59">
        <v>44943</v>
      </c>
      <c r="T47" s="57">
        <f t="shared" si="8"/>
        <v>39</v>
      </c>
      <c r="U47" s="59">
        <v>431667</v>
      </c>
      <c r="V47" s="57">
        <f t="shared" si="9"/>
        <v>38</v>
      </c>
      <c r="W47" s="53">
        <v>2806439</v>
      </c>
      <c r="X47" s="57">
        <f t="shared" si="10"/>
        <v>38</v>
      </c>
      <c r="Y47" s="60">
        <v>3972232</v>
      </c>
      <c r="Z47" s="57">
        <f t="shared" si="11"/>
        <v>37</v>
      </c>
      <c r="AA47" s="53">
        <v>477854.96299999999</v>
      </c>
      <c r="AB47" s="57">
        <f t="shared" si="12"/>
        <v>46</v>
      </c>
      <c r="AC47" s="53">
        <v>462664</v>
      </c>
      <c r="AD47" s="57">
        <f t="shared" si="13"/>
        <v>46</v>
      </c>
      <c r="AE47" s="62" t="s">
        <v>241</v>
      </c>
    </row>
    <row r="48" spans="1:31" ht="13.5" customHeight="1">
      <c r="A48" s="55">
        <v>38</v>
      </c>
      <c r="B48" s="55" t="s">
        <v>65</v>
      </c>
      <c r="C48" s="56">
        <v>5675.92</v>
      </c>
      <c r="D48" s="57">
        <f t="shared" si="0"/>
        <v>26</v>
      </c>
      <c r="E48" s="49">
        <v>601402</v>
      </c>
      <c r="F48" s="57">
        <f t="shared" si="1"/>
        <v>26</v>
      </c>
      <c r="G48" s="49">
        <v>1334841</v>
      </c>
      <c r="H48" s="57">
        <f t="shared" si="2"/>
        <v>28</v>
      </c>
      <c r="I48" s="50">
        <v>235.2</v>
      </c>
      <c r="J48" s="57">
        <f t="shared" si="3"/>
        <v>26</v>
      </c>
      <c r="K48" s="51">
        <v>5.4</v>
      </c>
      <c r="L48" s="57">
        <f t="shared" si="4"/>
        <v>35</v>
      </c>
      <c r="M48" s="58">
        <v>15.9</v>
      </c>
      <c r="N48" s="57">
        <f t="shared" si="5"/>
        <v>10</v>
      </c>
      <c r="O48" s="52">
        <v>1.31</v>
      </c>
      <c r="P48" s="57">
        <f t="shared" si="6"/>
        <v>22</v>
      </c>
      <c r="Q48" s="53">
        <v>654362</v>
      </c>
      <c r="R48" s="57">
        <f t="shared" si="7"/>
        <v>28</v>
      </c>
      <c r="S48" s="59">
        <v>59710</v>
      </c>
      <c r="T48" s="57">
        <f t="shared" si="8"/>
        <v>26</v>
      </c>
      <c r="U48" s="59">
        <v>562714</v>
      </c>
      <c r="V48" s="57">
        <f t="shared" si="9"/>
        <v>28</v>
      </c>
      <c r="W48" s="53">
        <v>3610974</v>
      </c>
      <c r="X48" s="57">
        <f t="shared" si="10"/>
        <v>27</v>
      </c>
      <c r="Y48" s="60">
        <v>5138119</v>
      </c>
      <c r="Z48" s="57">
        <f t="shared" si="11"/>
        <v>27</v>
      </c>
      <c r="AA48" s="53">
        <v>765414.81799999997</v>
      </c>
      <c r="AB48" s="57">
        <f t="shared" si="12"/>
        <v>26</v>
      </c>
      <c r="AC48" s="53">
        <v>740769</v>
      </c>
      <c r="AD48" s="57">
        <f t="shared" si="13"/>
        <v>26</v>
      </c>
      <c r="AE48" s="62" t="s">
        <v>242</v>
      </c>
    </row>
    <row r="49" spans="1:31" ht="13.5" customHeight="1">
      <c r="A49" s="55">
        <v>39</v>
      </c>
      <c r="B49" s="55" t="s">
        <v>43</v>
      </c>
      <c r="C49" s="56">
        <v>7102.28</v>
      </c>
      <c r="D49" s="57">
        <f t="shared" si="0"/>
        <v>18</v>
      </c>
      <c r="E49" s="49">
        <v>315272</v>
      </c>
      <c r="F49" s="57">
        <f t="shared" si="1"/>
        <v>42</v>
      </c>
      <c r="G49" s="49">
        <v>691527</v>
      </c>
      <c r="H49" s="57">
        <f t="shared" si="2"/>
        <v>45</v>
      </c>
      <c r="I49" s="50">
        <v>97.3</v>
      </c>
      <c r="J49" s="57">
        <f t="shared" si="3"/>
        <v>44</v>
      </c>
      <c r="K49" s="51">
        <v>5.0999999999999996</v>
      </c>
      <c r="L49" s="57">
        <f t="shared" si="4"/>
        <v>42</v>
      </c>
      <c r="M49" s="58">
        <v>17.3</v>
      </c>
      <c r="N49" s="57">
        <f t="shared" si="5"/>
        <v>3</v>
      </c>
      <c r="O49" s="52">
        <v>1.3</v>
      </c>
      <c r="P49" s="57">
        <f t="shared" si="6"/>
        <v>24</v>
      </c>
      <c r="Q49" s="53">
        <v>344704</v>
      </c>
      <c r="R49" s="57">
        <f t="shared" si="7"/>
        <v>45</v>
      </c>
      <c r="S49" s="59">
        <v>33064</v>
      </c>
      <c r="T49" s="57">
        <f t="shared" si="8"/>
        <v>45</v>
      </c>
      <c r="U49" s="59">
        <v>275477</v>
      </c>
      <c r="V49" s="57">
        <f t="shared" si="9"/>
        <v>46</v>
      </c>
      <c r="W49" s="53">
        <v>1826374</v>
      </c>
      <c r="X49" s="57">
        <f t="shared" si="10"/>
        <v>46</v>
      </c>
      <c r="Y49" s="60">
        <v>2407441</v>
      </c>
      <c r="Z49" s="57">
        <f t="shared" si="11"/>
        <v>46</v>
      </c>
      <c r="AA49" s="53">
        <v>483884.51899999997</v>
      </c>
      <c r="AB49" s="57">
        <f t="shared" si="12"/>
        <v>45</v>
      </c>
      <c r="AC49" s="53">
        <v>473555</v>
      </c>
      <c r="AD49" s="57">
        <f t="shared" si="13"/>
        <v>45</v>
      </c>
      <c r="AE49" s="62" t="s">
        <v>243</v>
      </c>
    </row>
    <row r="50" spans="1:31" ht="13.5" customHeight="1">
      <c r="A50" s="55">
        <v>40</v>
      </c>
      <c r="B50" s="55" t="s">
        <v>66</v>
      </c>
      <c r="C50" s="56">
        <v>4987.6499999999996</v>
      </c>
      <c r="D50" s="57">
        <f t="shared" si="0"/>
        <v>29</v>
      </c>
      <c r="E50" s="49">
        <v>2323325</v>
      </c>
      <c r="F50" s="57">
        <f t="shared" si="1"/>
        <v>9</v>
      </c>
      <c r="G50" s="49">
        <v>5135214</v>
      </c>
      <c r="H50" s="57">
        <f t="shared" si="2"/>
        <v>9</v>
      </c>
      <c r="I50" s="50">
        <v>1029.8</v>
      </c>
      <c r="J50" s="57">
        <f t="shared" si="3"/>
        <v>7</v>
      </c>
      <c r="K50" s="51">
        <v>6.8</v>
      </c>
      <c r="L50" s="57">
        <f t="shared" si="4"/>
        <v>2</v>
      </c>
      <c r="M50" s="58">
        <v>12.4</v>
      </c>
      <c r="N50" s="57">
        <f t="shared" si="5"/>
        <v>39</v>
      </c>
      <c r="O50" s="52">
        <v>1.26</v>
      </c>
      <c r="P50" s="57">
        <f t="shared" si="6"/>
        <v>28</v>
      </c>
      <c r="Q50" s="53">
        <v>2546552</v>
      </c>
      <c r="R50" s="57">
        <f t="shared" si="7"/>
        <v>9</v>
      </c>
      <c r="S50" s="59">
        <v>210530</v>
      </c>
      <c r="T50" s="57">
        <f t="shared" si="8"/>
        <v>7</v>
      </c>
      <c r="U50" s="59">
        <v>2309989</v>
      </c>
      <c r="V50" s="57">
        <f t="shared" si="9"/>
        <v>6</v>
      </c>
      <c r="W50" s="53">
        <v>14392290</v>
      </c>
      <c r="X50" s="57">
        <f t="shared" si="10"/>
        <v>9</v>
      </c>
      <c r="Y50" s="60">
        <v>20187168</v>
      </c>
      <c r="Z50" s="57">
        <f t="shared" si="11"/>
        <v>9</v>
      </c>
      <c r="AA50" s="53">
        <v>2054311.22</v>
      </c>
      <c r="AB50" s="57">
        <f t="shared" si="12"/>
        <v>8</v>
      </c>
      <c r="AC50" s="53">
        <v>1993405</v>
      </c>
      <c r="AD50" s="57">
        <f t="shared" si="13"/>
        <v>9</v>
      </c>
      <c r="AE50" s="62" t="s">
        <v>244</v>
      </c>
    </row>
    <row r="51" spans="1:31" ht="13.5" customHeight="1">
      <c r="A51" s="55">
        <v>41</v>
      </c>
      <c r="B51" s="55" t="s">
        <v>67</v>
      </c>
      <c r="C51" s="56">
        <v>2440.6799999999998</v>
      </c>
      <c r="D51" s="57">
        <f t="shared" si="0"/>
        <v>42</v>
      </c>
      <c r="E51" s="49">
        <v>312680</v>
      </c>
      <c r="F51" s="57">
        <f t="shared" si="1"/>
        <v>43</v>
      </c>
      <c r="G51" s="49">
        <v>811442</v>
      </c>
      <c r="H51" s="57">
        <f t="shared" si="2"/>
        <v>41</v>
      </c>
      <c r="I51" s="50">
        <v>332.5</v>
      </c>
      <c r="J51" s="57">
        <f t="shared" si="3"/>
        <v>16</v>
      </c>
      <c r="K51" s="51">
        <v>6.5</v>
      </c>
      <c r="L51" s="57">
        <f t="shared" si="4"/>
        <v>6</v>
      </c>
      <c r="M51" s="58">
        <v>14.2</v>
      </c>
      <c r="N51" s="57">
        <f t="shared" si="5"/>
        <v>26</v>
      </c>
      <c r="O51" s="52">
        <v>1.46</v>
      </c>
      <c r="P51" s="57">
        <f t="shared" si="6"/>
        <v>6</v>
      </c>
      <c r="Q51" s="53">
        <v>417178</v>
      </c>
      <c r="R51" s="57">
        <f t="shared" si="7"/>
        <v>42</v>
      </c>
      <c r="S51" s="59">
        <v>35815</v>
      </c>
      <c r="T51" s="57">
        <f t="shared" si="8"/>
        <v>43</v>
      </c>
      <c r="U51" s="59">
        <v>360756</v>
      </c>
      <c r="V51" s="57">
        <f t="shared" si="9"/>
        <v>43</v>
      </c>
      <c r="W51" s="53">
        <v>2316128</v>
      </c>
      <c r="X51" s="57">
        <f t="shared" si="10"/>
        <v>43</v>
      </c>
      <c r="Y51" s="60">
        <v>3148889</v>
      </c>
      <c r="Z51" s="57">
        <f t="shared" si="11"/>
        <v>44</v>
      </c>
      <c r="AA51" s="53">
        <v>555571.022</v>
      </c>
      <c r="AB51" s="57">
        <f t="shared" si="12"/>
        <v>41</v>
      </c>
      <c r="AC51" s="53">
        <v>539531</v>
      </c>
      <c r="AD51" s="57">
        <f t="shared" si="13"/>
        <v>40</v>
      </c>
      <c r="AE51" s="62" t="s">
        <v>245</v>
      </c>
    </row>
    <row r="52" spans="1:31" ht="13.5" customHeight="1">
      <c r="A52" s="55">
        <v>42</v>
      </c>
      <c r="B52" s="55" t="s">
        <v>68</v>
      </c>
      <c r="C52" s="56">
        <v>4131.05</v>
      </c>
      <c r="D52" s="57">
        <f t="shared" si="0"/>
        <v>37</v>
      </c>
      <c r="E52" s="49">
        <v>558230</v>
      </c>
      <c r="F52" s="57">
        <f t="shared" si="1"/>
        <v>29</v>
      </c>
      <c r="G52" s="49">
        <v>1312317</v>
      </c>
      <c r="H52" s="57">
        <f t="shared" si="2"/>
        <v>30</v>
      </c>
      <c r="I52" s="50">
        <v>317.7</v>
      </c>
      <c r="J52" s="57">
        <f t="shared" si="3"/>
        <v>18</v>
      </c>
      <c r="K52" s="51">
        <v>6.1</v>
      </c>
      <c r="L52" s="57">
        <f t="shared" si="4"/>
        <v>16</v>
      </c>
      <c r="M52" s="58">
        <v>15.7</v>
      </c>
      <c r="N52" s="57">
        <f t="shared" si="5"/>
        <v>12</v>
      </c>
      <c r="O52" s="52">
        <v>1.49</v>
      </c>
      <c r="P52" s="57">
        <f t="shared" si="6"/>
        <v>2</v>
      </c>
      <c r="Q52" s="53">
        <v>648138</v>
      </c>
      <c r="R52" s="57">
        <f t="shared" si="7"/>
        <v>29</v>
      </c>
      <c r="S52" s="59">
        <v>58382</v>
      </c>
      <c r="T52" s="57">
        <f t="shared" si="8"/>
        <v>27</v>
      </c>
      <c r="U52" s="59">
        <v>525985</v>
      </c>
      <c r="V52" s="57">
        <f t="shared" si="9"/>
        <v>30</v>
      </c>
      <c r="W52" s="53">
        <v>3297371</v>
      </c>
      <c r="X52" s="57">
        <f t="shared" si="10"/>
        <v>32</v>
      </c>
      <c r="Y52" s="60">
        <v>4653614</v>
      </c>
      <c r="Z52" s="57">
        <f t="shared" si="11"/>
        <v>32</v>
      </c>
      <c r="AA52" s="53">
        <v>747602.17099999997</v>
      </c>
      <c r="AB52" s="57">
        <f t="shared" si="12"/>
        <v>27</v>
      </c>
      <c r="AC52" s="53">
        <v>731784</v>
      </c>
      <c r="AD52" s="57">
        <f t="shared" si="13"/>
        <v>27</v>
      </c>
      <c r="AE52" s="62" t="s">
        <v>246</v>
      </c>
    </row>
    <row r="53" spans="1:31" ht="13.5" customHeight="1">
      <c r="A53" s="55">
        <v>43</v>
      </c>
      <c r="B53" s="55" t="s">
        <v>69</v>
      </c>
      <c r="C53" s="56">
        <v>7409.18</v>
      </c>
      <c r="D53" s="57">
        <f t="shared" si="0"/>
        <v>15</v>
      </c>
      <c r="E53" s="49">
        <v>719154</v>
      </c>
      <c r="F53" s="57">
        <f t="shared" si="1"/>
        <v>24</v>
      </c>
      <c r="G53" s="49">
        <v>1738301</v>
      </c>
      <c r="H53" s="57">
        <f t="shared" si="2"/>
        <v>23</v>
      </c>
      <c r="I53" s="50">
        <v>234.6</v>
      </c>
      <c r="J53" s="57">
        <f t="shared" si="3"/>
        <v>27</v>
      </c>
      <c r="K53" s="51">
        <v>6.6</v>
      </c>
      <c r="L53" s="57">
        <f t="shared" si="4"/>
        <v>5</v>
      </c>
      <c r="M53" s="58">
        <v>14.4</v>
      </c>
      <c r="N53" s="57">
        <f t="shared" si="5"/>
        <v>24</v>
      </c>
      <c r="O53" s="52">
        <v>1.47</v>
      </c>
      <c r="P53" s="57">
        <f t="shared" si="6"/>
        <v>5</v>
      </c>
      <c r="Q53" s="53">
        <v>874582</v>
      </c>
      <c r="R53" s="57">
        <f t="shared" si="7"/>
        <v>23</v>
      </c>
      <c r="S53" s="59">
        <v>72744</v>
      </c>
      <c r="T53" s="57">
        <f t="shared" si="8"/>
        <v>22</v>
      </c>
      <c r="U53" s="59">
        <v>716508</v>
      </c>
      <c r="V53" s="57">
        <f t="shared" si="9"/>
        <v>23</v>
      </c>
      <c r="W53" s="53">
        <v>4909008</v>
      </c>
      <c r="X53" s="57">
        <f t="shared" si="10"/>
        <v>22</v>
      </c>
      <c r="Y53" s="60">
        <v>6565053</v>
      </c>
      <c r="Z53" s="57">
        <f t="shared" si="11"/>
        <v>24</v>
      </c>
      <c r="AA53" s="53">
        <v>954296.62100000004</v>
      </c>
      <c r="AB53" s="57">
        <f t="shared" si="12"/>
        <v>18</v>
      </c>
      <c r="AC53" s="53">
        <v>903825</v>
      </c>
      <c r="AD53" s="57">
        <f t="shared" si="13"/>
        <v>19</v>
      </c>
      <c r="AE53" s="62" t="s">
        <v>247</v>
      </c>
    </row>
    <row r="54" spans="1:31" ht="13.5" customHeight="1">
      <c r="A54" s="55">
        <v>44</v>
      </c>
      <c r="B54" s="55" t="s">
        <v>70</v>
      </c>
      <c r="C54" s="56">
        <v>6340.7</v>
      </c>
      <c r="D54" s="57">
        <f t="shared" si="0"/>
        <v>22</v>
      </c>
      <c r="E54" s="49">
        <v>489249</v>
      </c>
      <c r="F54" s="57">
        <f t="shared" si="1"/>
        <v>33</v>
      </c>
      <c r="G54" s="49">
        <v>1123852</v>
      </c>
      <c r="H54" s="57">
        <f t="shared" si="2"/>
        <v>34</v>
      </c>
      <c r="I54" s="50">
        <v>177.2</v>
      </c>
      <c r="J54" s="57">
        <f t="shared" si="3"/>
        <v>33</v>
      </c>
      <c r="K54" s="51">
        <v>5.8</v>
      </c>
      <c r="L54" s="57">
        <f t="shared" si="4"/>
        <v>23</v>
      </c>
      <c r="M54" s="58">
        <v>15.5</v>
      </c>
      <c r="N54" s="57">
        <f t="shared" si="5"/>
        <v>17</v>
      </c>
      <c r="O54" s="52">
        <v>1.39</v>
      </c>
      <c r="P54" s="57">
        <f t="shared" si="6"/>
        <v>12</v>
      </c>
      <c r="Q54" s="53">
        <v>550479</v>
      </c>
      <c r="R54" s="57">
        <f t="shared" si="7"/>
        <v>35</v>
      </c>
      <c r="S54" s="59">
        <v>50589</v>
      </c>
      <c r="T54" s="57">
        <f t="shared" si="8"/>
        <v>34</v>
      </c>
      <c r="U54" s="59">
        <v>475034</v>
      </c>
      <c r="V54" s="57">
        <f t="shared" si="9"/>
        <v>34</v>
      </c>
      <c r="W54" s="53">
        <v>3178174</v>
      </c>
      <c r="X54" s="57">
        <f t="shared" si="10"/>
        <v>35</v>
      </c>
      <c r="Y54" s="60">
        <v>4900706</v>
      </c>
      <c r="Z54" s="57">
        <f t="shared" si="11"/>
        <v>29</v>
      </c>
      <c r="AA54" s="53">
        <v>710291.97</v>
      </c>
      <c r="AB54" s="57">
        <f t="shared" si="12"/>
        <v>30</v>
      </c>
      <c r="AC54" s="53">
        <v>676738</v>
      </c>
      <c r="AD54" s="57">
        <f t="shared" si="13"/>
        <v>31</v>
      </c>
      <c r="AE54" s="62" t="s">
        <v>248</v>
      </c>
    </row>
    <row r="55" spans="1:31" ht="13.5" customHeight="1">
      <c r="A55" s="55">
        <v>45</v>
      </c>
      <c r="B55" s="55" t="s">
        <v>115</v>
      </c>
      <c r="C55" s="56">
        <v>7734.16</v>
      </c>
      <c r="D55" s="57">
        <f t="shared" si="0"/>
        <v>14</v>
      </c>
      <c r="E55" s="49">
        <v>470055</v>
      </c>
      <c r="F55" s="57">
        <f t="shared" si="1"/>
        <v>34</v>
      </c>
      <c r="G55" s="49">
        <v>1069576</v>
      </c>
      <c r="H55" s="57">
        <f t="shared" si="2"/>
        <v>35</v>
      </c>
      <c r="I55" s="50">
        <v>138.30000000000001</v>
      </c>
      <c r="J55" s="57">
        <f t="shared" si="3"/>
        <v>39</v>
      </c>
      <c r="K55" s="51">
        <v>6.3</v>
      </c>
      <c r="L55" s="57">
        <f t="shared" si="4"/>
        <v>11</v>
      </c>
      <c r="M55" s="58">
        <v>15.7</v>
      </c>
      <c r="N55" s="57">
        <f t="shared" si="5"/>
        <v>12</v>
      </c>
      <c r="O55" s="52">
        <v>1.49</v>
      </c>
      <c r="P55" s="57">
        <f t="shared" si="6"/>
        <v>2</v>
      </c>
      <c r="Q55" s="53">
        <v>533427</v>
      </c>
      <c r="R55" s="57">
        <f t="shared" si="7"/>
        <v>37</v>
      </c>
      <c r="S55" s="59">
        <v>48940</v>
      </c>
      <c r="T55" s="57">
        <f t="shared" si="8"/>
        <v>36</v>
      </c>
      <c r="U55" s="59">
        <v>446103</v>
      </c>
      <c r="V55" s="57">
        <f t="shared" si="9"/>
        <v>36</v>
      </c>
      <c r="W55" s="53">
        <v>2581317</v>
      </c>
      <c r="X55" s="57">
        <f t="shared" si="10"/>
        <v>40</v>
      </c>
      <c r="Y55" s="60">
        <v>3766949</v>
      </c>
      <c r="Z55" s="57">
        <f t="shared" si="11"/>
        <v>39</v>
      </c>
      <c r="AA55" s="53">
        <v>685628.74399999995</v>
      </c>
      <c r="AB55" s="57">
        <f t="shared" si="12"/>
        <v>33</v>
      </c>
      <c r="AC55" s="53">
        <v>656386</v>
      </c>
      <c r="AD55" s="57">
        <f t="shared" si="13"/>
        <v>33</v>
      </c>
      <c r="AE55" s="62" t="s">
        <v>249</v>
      </c>
    </row>
    <row r="56" spans="1:31" ht="13.5" customHeight="1">
      <c r="A56" s="55">
        <v>46</v>
      </c>
      <c r="B56" s="55" t="s">
        <v>250</v>
      </c>
      <c r="C56" s="56">
        <v>9186.18</v>
      </c>
      <c r="D56" s="57">
        <f t="shared" si="0"/>
        <v>10</v>
      </c>
      <c r="E56" s="49">
        <v>728179</v>
      </c>
      <c r="F56" s="57">
        <f t="shared" si="1"/>
        <v>23</v>
      </c>
      <c r="G56" s="49">
        <v>1588256</v>
      </c>
      <c r="H56" s="57">
        <f t="shared" si="2"/>
        <v>24</v>
      </c>
      <c r="I56" s="50">
        <v>172.9</v>
      </c>
      <c r="J56" s="57">
        <f t="shared" si="3"/>
        <v>36</v>
      </c>
      <c r="K56" s="51">
        <v>6.4</v>
      </c>
      <c r="L56" s="57">
        <f t="shared" si="4"/>
        <v>8</v>
      </c>
      <c r="M56" s="58">
        <v>15.8</v>
      </c>
      <c r="N56" s="57">
        <f t="shared" si="5"/>
        <v>11</v>
      </c>
      <c r="O56" s="52">
        <v>1.48</v>
      </c>
      <c r="P56" s="57">
        <f t="shared" si="6"/>
        <v>4</v>
      </c>
      <c r="Q56" s="53">
        <v>768983</v>
      </c>
      <c r="R56" s="57">
        <f t="shared" si="7"/>
        <v>24</v>
      </c>
      <c r="S56" s="59">
        <v>71793</v>
      </c>
      <c r="T56" s="57">
        <f t="shared" si="8"/>
        <v>24</v>
      </c>
      <c r="U56" s="59">
        <v>659951</v>
      </c>
      <c r="V56" s="57">
        <f t="shared" si="9"/>
        <v>24</v>
      </c>
      <c r="W56" s="53">
        <v>4253221</v>
      </c>
      <c r="X56" s="57">
        <f t="shared" si="10"/>
        <v>25</v>
      </c>
      <c r="Y56" s="60">
        <v>6048596</v>
      </c>
      <c r="Z56" s="57">
        <f t="shared" si="11"/>
        <v>26</v>
      </c>
      <c r="AA56" s="53">
        <v>901447.777</v>
      </c>
      <c r="AB56" s="57">
        <f t="shared" si="12"/>
        <v>21</v>
      </c>
      <c r="AC56" s="53">
        <v>856075</v>
      </c>
      <c r="AD56" s="57">
        <f t="shared" si="13"/>
        <v>22</v>
      </c>
      <c r="AE56" s="62" t="s">
        <v>251</v>
      </c>
    </row>
    <row r="57" spans="1:31" ht="13.5" customHeight="1">
      <c r="A57" s="55">
        <v>47</v>
      </c>
      <c r="B57" s="55" t="s">
        <v>71</v>
      </c>
      <c r="C57" s="56">
        <v>2282.09</v>
      </c>
      <c r="D57" s="57">
        <f t="shared" si="0"/>
        <v>44</v>
      </c>
      <c r="E57" s="49">
        <v>614708</v>
      </c>
      <c r="F57" s="57">
        <f t="shared" si="1"/>
        <v>25</v>
      </c>
      <c r="G57" s="49">
        <v>1467480</v>
      </c>
      <c r="H57" s="57">
        <f t="shared" si="2"/>
        <v>25</v>
      </c>
      <c r="I57" s="50">
        <v>642.9</v>
      </c>
      <c r="J57" s="57">
        <f t="shared" si="3"/>
        <v>9</v>
      </c>
      <c r="K57" s="51">
        <v>8.6999999999999993</v>
      </c>
      <c r="L57" s="57">
        <f t="shared" si="4"/>
        <v>1</v>
      </c>
      <c r="M57" s="58">
        <v>10.5</v>
      </c>
      <c r="N57" s="57">
        <f t="shared" si="5"/>
        <v>46</v>
      </c>
      <c r="O57" s="52">
        <v>1.6</v>
      </c>
      <c r="P57" s="57">
        <f t="shared" si="6"/>
        <v>1</v>
      </c>
      <c r="Q57" s="53">
        <v>730954</v>
      </c>
      <c r="R57" s="57">
        <f t="shared" si="7"/>
        <v>26</v>
      </c>
      <c r="S57" s="59">
        <v>63593</v>
      </c>
      <c r="T57" s="57">
        <f t="shared" si="8"/>
        <v>25</v>
      </c>
      <c r="U57" s="59">
        <v>584191</v>
      </c>
      <c r="V57" s="57">
        <f t="shared" si="9"/>
        <v>26</v>
      </c>
      <c r="W57" s="53">
        <v>3302047</v>
      </c>
      <c r="X57" s="57">
        <f t="shared" si="10"/>
        <v>31</v>
      </c>
      <c r="Y57" s="60">
        <v>4461530</v>
      </c>
      <c r="Z57" s="57">
        <f t="shared" si="11"/>
        <v>33</v>
      </c>
      <c r="AA57" s="53">
        <v>862154.87600000005</v>
      </c>
      <c r="AB57" s="57">
        <f t="shared" si="12"/>
        <v>23</v>
      </c>
      <c r="AC57" s="53">
        <v>846257</v>
      </c>
      <c r="AD57" s="57">
        <f t="shared" si="13"/>
        <v>23</v>
      </c>
      <c r="AE57" s="62" t="s">
        <v>252</v>
      </c>
    </row>
    <row r="58" spans="1:31" ht="13.5" customHeight="1">
      <c r="A58" s="71"/>
      <c r="B58" s="71"/>
      <c r="C58" s="72"/>
      <c r="D58" s="71"/>
      <c r="E58" s="73"/>
      <c r="F58" s="71"/>
      <c r="G58" s="73"/>
      <c r="H58" s="71"/>
      <c r="I58" s="74"/>
      <c r="J58" s="71"/>
      <c r="K58" s="75"/>
      <c r="L58" s="71"/>
      <c r="M58" s="75"/>
      <c r="N58" s="71"/>
      <c r="O58" s="76"/>
      <c r="P58" s="71"/>
      <c r="Q58" s="73"/>
      <c r="R58" s="71"/>
      <c r="S58" s="73"/>
      <c r="T58" s="71"/>
      <c r="U58" s="73"/>
      <c r="V58" s="71"/>
      <c r="W58" s="73"/>
      <c r="X58" s="71"/>
      <c r="Y58" s="73"/>
      <c r="Z58" s="71"/>
      <c r="AA58" s="73"/>
      <c r="AB58" s="71"/>
      <c r="AC58" s="73"/>
      <c r="AD58" s="71"/>
      <c r="AE58" s="77"/>
    </row>
    <row r="59" spans="1:31" s="78" customFormat="1" ht="13.5" customHeight="1">
      <c r="A59" s="294" t="s">
        <v>253</v>
      </c>
      <c r="B59" s="295"/>
      <c r="C59" s="296" t="s">
        <v>254</v>
      </c>
      <c r="D59" s="297"/>
      <c r="E59" s="277" t="s">
        <v>255</v>
      </c>
      <c r="F59" s="302"/>
      <c r="G59" s="302"/>
      <c r="H59" s="302"/>
      <c r="I59" s="302"/>
      <c r="J59" s="302"/>
      <c r="K59" s="303" t="s">
        <v>256</v>
      </c>
      <c r="L59" s="304"/>
      <c r="M59" s="304"/>
      <c r="N59" s="304"/>
      <c r="O59" s="304"/>
      <c r="P59" s="304"/>
      <c r="Q59" s="277" t="s">
        <v>255</v>
      </c>
      <c r="R59" s="277"/>
      <c r="S59" s="277" t="s">
        <v>257</v>
      </c>
      <c r="T59" s="277"/>
      <c r="U59" s="277"/>
      <c r="V59" s="277"/>
      <c r="W59" s="278" t="s">
        <v>258</v>
      </c>
      <c r="X59" s="279"/>
      <c r="Y59" s="279"/>
      <c r="Z59" s="279"/>
      <c r="AA59" s="280" t="s">
        <v>259</v>
      </c>
      <c r="AB59" s="281"/>
      <c r="AC59" s="281"/>
      <c r="AD59" s="282"/>
      <c r="AE59" s="305" t="s">
        <v>253</v>
      </c>
    </row>
    <row r="60" spans="1:31" s="78" customFormat="1" ht="13.5" customHeight="1">
      <c r="A60" s="271"/>
      <c r="B60" s="272"/>
      <c r="C60" s="298"/>
      <c r="D60" s="299"/>
      <c r="E60" s="302"/>
      <c r="F60" s="302"/>
      <c r="G60" s="302"/>
      <c r="H60" s="302"/>
      <c r="I60" s="302"/>
      <c r="J60" s="302"/>
      <c r="K60" s="304"/>
      <c r="L60" s="304"/>
      <c r="M60" s="304"/>
      <c r="N60" s="304"/>
      <c r="O60" s="304"/>
      <c r="P60" s="304"/>
      <c r="Q60" s="277"/>
      <c r="R60" s="277"/>
      <c r="S60" s="277"/>
      <c r="T60" s="277"/>
      <c r="U60" s="277"/>
      <c r="V60" s="277"/>
      <c r="W60" s="279"/>
      <c r="X60" s="279"/>
      <c r="Y60" s="279"/>
      <c r="Z60" s="279"/>
      <c r="AA60" s="283"/>
      <c r="AB60" s="284"/>
      <c r="AC60" s="284"/>
      <c r="AD60" s="285"/>
      <c r="AE60" s="306"/>
    </row>
    <row r="61" spans="1:31" s="78" customFormat="1" ht="13.5" customHeight="1">
      <c r="A61" s="273"/>
      <c r="B61" s="274"/>
      <c r="C61" s="300"/>
      <c r="D61" s="301"/>
      <c r="E61" s="302"/>
      <c r="F61" s="302"/>
      <c r="G61" s="302"/>
      <c r="H61" s="302"/>
      <c r="I61" s="302"/>
      <c r="J61" s="302"/>
      <c r="K61" s="304"/>
      <c r="L61" s="304"/>
      <c r="M61" s="304"/>
      <c r="N61" s="304"/>
      <c r="O61" s="304"/>
      <c r="P61" s="304"/>
      <c r="Q61" s="277"/>
      <c r="R61" s="277"/>
      <c r="S61" s="277"/>
      <c r="T61" s="277"/>
      <c r="U61" s="277"/>
      <c r="V61" s="277"/>
      <c r="W61" s="279"/>
      <c r="X61" s="279"/>
      <c r="Y61" s="279"/>
      <c r="Z61" s="279"/>
      <c r="AA61" s="286"/>
      <c r="AB61" s="287"/>
      <c r="AC61" s="287"/>
      <c r="AD61" s="288"/>
      <c r="AE61" s="307"/>
    </row>
    <row r="62" spans="1:31" s="78" customFormat="1" ht="13.5" customHeight="1">
      <c r="A62" s="79" t="s">
        <v>260</v>
      </c>
      <c r="B62" s="80" t="s">
        <v>261</v>
      </c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31" s="78" customFormat="1" ht="13.5" customHeight="1">
      <c r="B63" s="78" t="s">
        <v>158</v>
      </c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4" spans="1:31" s="78" customFormat="1" ht="12"/>
    <row r="65" s="78" customFormat="1" ht="12"/>
    <row r="66" s="78" customFormat="1" ht="12"/>
    <row r="67" s="78" customFormat="1" ht="12"/>
    <row r="68" s="78" customFormat="1" ht="12"/>
  </sheetData>
  <mergeCells count="63">
    <mergeCell ref="AE59:AE61"/>
    <mergeCell ref="W2:X2"/>
    <mergeCell ref="Y2:Z2"/>
    <mergeCell ref="AA2:AB2"/>
    <mergeCell ref="AC2:AD2"/>
    <mergeCell ref="AE3:AE7"/>
    <mergeCell ref="Y4:Z5"/>
    <mergeCell ref="A59:B61"/>
    <mergeCell ref="C59:D61"/>
    <mergeCell ref="E59:J61"/>
    <mergeCell ref="K59:P61"/>
    <mergeCell ref="Q59:R61"/>
    <mergeCell ref="S59:V61"/>
    <mergeCell ref="W59:Z61"/>
    <mergeCell ref="AA59:AD61"/>
    <mergeCell ref="C2:D2"/>
    <mergeCell ref="K2:L2"/>
    <mergeCell ref="M2:N2"/>
    <mergeCell ref="O2:P2"/>
    <mergeCell ref="S2:V2"/>
    <mergeCell ref="AA5:AB5"/>
    <mergeCell ref="AC5:AD5"/>
    <mergeCell ref="AA3:AD3"/>
    <mergeCell ref="C4:D5"/>
    <mergeCell ref="E4:F5"/>
    <mergeCell ref="G4:H5"/>
    <mergeCell ref="I4:J4"/>
    <mergeCell ref="K4:L4"/>
    <mergeCell ref="A9:B9"/>
    <mergeCell ref="Q6:R6"/>
    <mergeCell ref="S6:T6"/>
    <mergeCell ref="U6:V6"/>
    <mergeCell ref="W6:X6"/>
    <mergeCell ref="A3:B7"/>
    <mergeCell ref="C6:D6"/>
    <mergeCell ref="E6:F6"/>
    <mergeCell ref="G6:H6"/>
    <mergeCell ref="K5:L5"/>
    <mergeCell ref="M5:N5"/>
    <mergeCell ref="O5:P5"/>
    <mergeCell ref="Q5:R5"/>
    <mergeCell ref="S5:T5"/>
    <mergeCell ref="S3:V3"/>
    <mergeCell ref="W3:Z3"/>
    <mergeCell ref="A1:AE1"/>
    <mergeCell ref="C3:R3"/>
    <mergeCell ref="O4:P4"/>
    <mergeCell ref="Q4:R4"/>
    <mergeCell ref="I5:J5"/>
    <mergeCell ref="W4:X5"/>
    <mergeCell ref="AA4:AB4"/>
    <mergeCell ref="AC4:AD4"/>
    <mergeCell ref="U5:V5"/>
    <mergeCell ref="M4:N4"/>
    <mergeCell ref="S4:T4"/>
    <mergeCell ref="U4:V4"/>
    <mergeCell ref="O6:P6"/>
    <mergeCell ref="AC6:AD6"/>
    <mergeCell ref="AA6:AB6"/>
    <mergeCell ref="I6:J6"/>
    <mergeCell ref="K6:L6"/>
    <mergeCell ref="M6:N6"/>
    <mergeCell ref="Y6:Z6"/>
  </mergeCells>
  <phoneticPr fontId="6"/>
  <printOptions horizontalCentered="1" verticalCentered="1" gridLinesSet="0"/>
  <pageMargins left="0.19685039370078741" right="0.19685039370078741" top="0.59055118110236227" bottom="0.19685039370078741" header="0.51181102362204722" footer="0.51181102362204722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69"/>
  <sheetViews>
    <sheetView topLeftCell="G1" zoomScale="120" zoomScaleNormal="120" workbookViewId="0">
      <selection sqref="A1:XFD1048576"/>
    </sheetView>
  </sheetViews>
  <sheetFormatPr defaultRowHeight="13"/>
  <cols>
    <col min="1" max="1" width="4.36328125" style="29" customWidth="1"/>
    <col min="2" max="2" width="9.6328125" style="29" customWidth="1"/>
    <col min="3" max="3" width="14.08984375" style="29" bestFit="1" customWidth="1"/>
    <col min="4" max="4" width="5.7265625" style="29" bestFit="1" customWidth="1"/>
    <col min="5" max="5" width="9.36328125" style="103" bestFit="1" customWidth="1"/>
    <col min="6" max="6" width="5.7265625" style="29" bestFit="1" customWidth="1"/>
    <col min="7" max="7" width="15.90625" style="29" customWidth="1"/>
    <col min="8" max="8" width="5.7265625" style="29" bestFit="1" customWidth="1"/>
    <col min="9" max="9" width="13.90625" style="29" customWidth="1"/>
    <col min="10" max="10" width="5.7265625" style="29" bestFit="1" customWidth="1"/>
    <col min="11" max="11" width="13.36328125" style="29" customWidth="1"/>
    <col min="12" max="12" width="5.7265625" style="29" bestFit="1" customWidth="1"/>
    <col min="13" max="13" width="13.08984375" style="29" bestFit="1" customWidth="1"/>
    <col min="14" max="14" width="5.90625" style="29" bestFit="1" customWidth="1"/>
    <col min="15" max="15" width="13.453125" style="29" customWidth="1"/>
    <col min="16" max="16" width="5.7265625" style="29" bestFit="1" customWidth="1"/>
    <col min="17" max="17" width="9.7265625" style="29" bestFit="1" customWidth="1"/>
    <col min="18" max="18" width="5.7265625" style="29" bestFit="1" customWidth="1"/>
    <col min="19" max="19" width="9.7265625" style="29" bestFit="1" customWidth="1"/>
    <col min="20" max="20" width="5.7265625" style="29" bestFit="1" customWidth="1"/>
    <col min="21" max="21" width="12" style="29" customWidth="1"/>
    <col min="22" max="22" width="5.453125" style="29" customWidth="1"/>
    <col min="23" max="23" width="11.36328125" style="29" customWidth="1"/>
    <col min="24" max="24" width="5.453125" style="29" customWidth="1"/>
    <col min="25" max="25" width="11.7265625" style="29" customWidth="1"/>
    <col min="26" max="26" width="5.7265625" style="29" bestFit="1" customWidth="1"/>
    <col min="27" max="27" width="13.90625" style="29" customWidth="1"/>
    <col min="28" max="28" width="5.7265625" style="29" bestFit="1" customWidth="1"/>
    <col min="29" max="29" width="5.6328125" style="29" customWidth="1"/>
    <col min="30" max="30" width="3.6328125" style="29" customWidth="1"/>
    <col min="31" max="16384" width="8.7265625" style="29"/>
  </cols>
  <sheetData>
    <row r="1" spans="1:30" ht="24" customHeight="1">
      <c r="A1" s="258" t="s">
        <v>159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81"/>
    </row>
    <row r="2" spans="1:30" ht="13.5" customHeight="1" thickBot="1">
      <c r="A2" s="30"/>
      <c r="B2" s="30"/>
      <c r="C2" s="289"/>
      <c r="D2" s="289"/>
      <c r="E2" s="326"/>
      <c r="F2" s="326"/>
      <c r="G2" s="326"/>
      <c r="H2" s="326"/>
      <c r="I2" s="326"/>
      <c r="J2" s="326"/>
      <c r="K2" s="30"/>
      <c r="L2" s="30"/>
      <c r="M2" s="30"/>
      <c r="N2" s="30"/>
      <c r="O2" s="326"/>
      <c r="P2" s="326"/>
      <c r="Q2" s="30"/>
      <c r="R2" s="30"/>
      <c r="S2" s="326"/>
      <c r="T2" s="326"/>
      <c r="U2" s="326"/>
      <c r="V2" s="326"/>
      <c r="W2" s="30"/>
      <c r="X2" s="30"/>
      <c r="Y2" s="289"/>
      <c r="Z2" s="289"/>
      <c r="AA2" s="289"/>
      <c r="AB2" s="289"/>
      <c r="AC2" s="30"/>
      <c r="AD2" s="30"/>
    </row>
    <row r="3" spans="1:30" ht="18.75" customHeight="1" thickTop="1">
      <c r="A3" s="269" t="s">
        <v>96</v>
      </c>
      <c r="B3" s="270"/>
      <c r="C3" s="259" t="s">
        <v>262</v>
      </c>
      <c r="D3" s="260"/>
      <c r="E3" s="260"/>
      <c r="F3" s="261"/>
      <c r="G3" s="259" t="s">
        <v>116</v>
      </c>
      <c r="H3" s="261"/>
      <c r="I3" s="259" t="s">
        <v>117</v>
      </c>
      <c r="J3" s="261"/>
      <c r="K3" s="259" t="s">
        <v>118</v>
      </c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1"/>
      <c r="Y3" s="321" t="s">
        <v>119</v>
      </c>
      <c r="Z3" s="322"/>
      <c r="AA3" s="322"/>
      <c r="AB3" s="323"/>
      <c r="AC3" s="308" t="s">
        <v>32</v>
      </c>
      <c r="AD3" s="55"/>
    </row>
    <row r="4" spans="1:30" ht="18.75" customHeight="1">
      <c r="A4" s="271"/>
      <c r="B4" s="272"/>
      <c r="C4" s="262" t="s">
        <v>263</v>
      </c>
      <c r="D4" s="263"/>
      <c r="E4" s="324" t="s">
        <v>264</v>
      </c>
      <c r="F4" s="325"/>
      <c r="G4" s="262" t="s">
        <v>120</v>
      </c>
      <c r="H4" s="263"/>
      <c r="I4" s="290" t="s">
        <v>121</v>
      </c>
      <c r="J4" s="291"/>
      <c r="K4" s="290" t="s">
        <v>160</v>
      </c>
      <c r="L4" s="263"/>
      <c r="M4" s="324" t="s">
        <v>265</v>
      </c>
      <c r="N4" s="325"/>
      <c r="O4" s="262" t="s">
        <v>380</v>
      </c>
      <c r="P4" s="263"/>
      <c r="Q4" s="262" t="s">
        <v>267</v>
      </c>
      <c r="R4" s="263"/>
      <c r="S4" s="290" t="s">
        <v>268</v>
      </c>
      <c r="T4" s="291"/>
      <c r="U4" s="262" t="s">
        <v>269</v>
      </c>
      <c r="V4" s="263"/>
      <c r="W4" s="315" t="s">
        <v>270</v>
      </c>
      <c r="X4" s="316"/>
      <c r="Y4" s="315" t="s">
        <v>271</v>
      </c>
      <c r="Z4" s="316"/>
      <c r="AA4" s="311" t="s">
        <v>272</v>
      </c>
      <c r="AB4" s="312"/>
      <c r="AC4" s="309"/>
      <c r="AD4" s="55"/>
    </row>
    <row r="5" spans="1:30" ht="18.75" customHeight="1">
      <c r="A5" s="271"/>
      <c r="B5" s="272"/>
      <c r="C5" s="266"/>
      <c r="D5" s="267"/>
      <c r="E5" s="275" t="s">
        <v>122</v>
      </c>
      <c r="F5" s="276"/>
      <c r="G5" s="266" t="s">
        <v>123</v>
      </c>
      <c r="H5" s="267"/>
      <c r="I5" s="292"/>
      <c r="J5" s="293"/>
      <c r="K5" s="266" t="s">
        <v>161</v>
      </c>
      <c r="L5" s="267"/>
      <c r="M5" s="275" t="s">
        <v>162</v>
      </c>
      <c r="N5" s="276"/>
      <c r="O5" s="266" t="s">
        <v>273</v>
      </c>
      <c r="P5" s="267"/>
      <c r="Q5" s="266" t="s">
        <v>274</v>
      </c>
      <c r="R5" s="267"/>
      <c r="S5" s="292" t="s">
        <v>34</v>
      </c>
      <c r="T5" s="293"/>
      <c r="U5" s="266" t="s">
        <v>35</v>
      </c>
      <c r="V5" s="267"/>
      <c r="W5" s="317" t="s">
        <v>124</v>
      </c>
      <c r="X5" s="318"/>
      <c r="Y5" s="317"/>
      <c r="Z5" s="318"/>
      <c r="AA5" s="313"/>
      <c r="AB5" s="314"/>
      <c r="AC5" s="309"/>
      <c r="AD5" s="55"/>
    </row>
    <row r="6" spans="1:30" ht="18.75" customHeight="1">
      <c r="A6" s="271"/>
      <c r="B6" s="272"/>
      <c r="C6" s="254" t="s">
        <v>401</v>
      </c>
      <c r="D6" s="255"/>
      <c r="E6" s="319" t="s">
        <v>402</v>
      </c>
      <c r="F6" s="320"/>
      <c r="G6" s="256" t="s">
        <v>403</v>
      </c>
      <c r="H6" s="257"/>
      <c r="I6" s="256" t="s">
        <v>404</v>
      </c>
      <c r="J6" s="257"/>
      <c r="K6" s="256" t="s">
        <v>163</v>
      </c>
      <c r="L6" s="257"/>
      <c r="M6" s="256" t="s">
        <v>163</v>
      </c>
      <c r="N6" s="257"/>
      <c r="O6" s="254" t="s">
        <v>405</v>
      </c>
      <c r="P6" s="255"/>
      <c r="Q6" s="256" t="s">
        <v>163</v>
      </c>
      <c r="R6" s="257"/>
      <c r="S6" s="254" t="s">
        <v>405</v>
      </c>
      <c r="T6" s="255"/>
      <c r="U6" s="254" t="s">
        <v>398</v>
      </c>
      <c r="V6" s="255"/>
      <c r="W6" s="356" t="s">
        <v>398</v>
      </c>
      <c r="X6" s="357"/>
      <c r="Y6" s="354" t="s">
        <v>406</v>
      </c>
      <c r="Z6" s="355"/>
      <c r="AA6" s="354" t="s">
        <v>406</v>
      </c>
      <c r="AB6" s="355"/>
      <c r="AC6" s="309"/>
      <c r="AD6" s="55"/>
    </row>
    <row r="7" spans="1:30" ht="18.75" customHeight="1">
      <c r="A7" s="273"/>
      <c r="B7" s="274"/>
      <c r="C7" s="32" t="s">
        <v>275</v>
      </c>
      <c r="D7" s="32" t="s">
        <v>199</v>
      </c>
      <c r="E7" s="82" t="s">
        <v>276</v>
      </c>
      <c r="F7" s="32" t="s">
        <v>199</v>
      </c>
      <c r="G7" s="32" t="s">
        <v>276</v>
      </c>
      <c r="H7" s="32" t="s">
        <v>199</v>
      </c>
      <c r="I7" s="32" t="s">
        <v>276</v>
      </c>
      <c r="J7" s="32" t="s">
        <v>199</v>
      </c>
      <c r="K7" s="32" t="s">
        <v>276</v>
      </c>
      <c r="L7" s="32" t="s">
        <v>199</v>
      </c>
      <c r="M7" s="32" t="s">
        <v>276</v>
      </c>
      <c r="N7" s="32" t="s">
        <v>199</v>
      </c>
      <c r="O7" s="32" t="s">
        <v>133</v>
      </c>
      <c r="P7" s="32" t="s">
        <v>199</v>
      </c>
      <c r="Q7" s="32" t="s">
        <v>276</v>
      </c>
      <c r="R7" s="32" t="s">
        <v>199</v>
      </c>
      <c r="S7" s="32" t="s">
        <v>276</v>
      </c>
      <c r="T7" s="32" t="s">
        <v>72</v>
      </c>
      <c r="U7" s="32" t="s">
        <v>276</v>
      </c>
      <c r="V7" s="32" t="s">
        <v>199</v>
      </c>
      <c r="W7" s="83" t="s">
        <v>276</v>
      </c>
      <c r="X7" s="83" t="s">
        <v>199</v>
      </c>
      <c r="Y7" s="83" t="s">
        <v>276</v>
      </c>
      <c r="Z7" s="83" t="s">
        <v>199</v>
      </c>
      <c r="AA7" s="83" t="s">
        <v>276</v>
      </c>
      <c r="AB7" s="83" t="s">
        <v>199</v>
      </c>
      <c r="AC7" s="310"/>
      <c r="AD7" s="55"/>
    </row>
    <row r="8" spans="1:30" ht="13.5" customHeight="1">
      <c r="A8" s="30"/>
      <c r="B8" s="30"/>
      <c r="C8" s="33" t="s">
        <v>201</v>
      </c>
      <c r="D8" s="84"/>
      <c r="E8" s="85"/>
      <c r="F8" s="34"/>
      <c r="G8" s="86" t="s">
        <v>200</v>
      </c>
      <c r="H8" s="34"/>
      <c r="I8" s="86" t="s">
        <v>200</v>
      </c>
      <c r="J8" s="34"/>
      <c r="K8" s="35" t="s">
        <v>277</v>
      </c>
      <c r="L8" s="34"/>
      <c r="M8" s="35" t="s">
        <v>125</v>
      </c>
      <c r="N8" s="34"/>
      <c r="O8" s="35" t="s">
        <v>278</v>
      </c>
      <c r="P8" s="34"/>
      <c r="Q8" s="35" t="s">
        <v>279</v>
      </c>
      <c r="R8" s="34"/>
      <c r="S8" s="35" t="s">
        <v>173</v>
      </c>
      <c r="T8" s="34"/>
      <c r="U8" s="35" t="s">
        <v>73</v>
      </c>
      <c r="V8" s="34"/>
      <c r="W8" s="87"/>
      <c r="X8" s="87" t="s">
        <v>1</v>
      </c>
      <c r="Y8" s="88" t="s">
        <v>2</v>
      </c>
      <c r="Z8" s="87"/>
      <c r="AA8" s="88" t="s">
        <v>200</v>
      </c>
      <c r="AB8" s="89"/>
      <c r="AC8" s="90"/>
      <c r="AD8" s="30"/>
    </row>
    <row r="9" spans="1:30" ht="13.5" customHeight="1">
      <c r="A9" s="268" t="s">
        <v>103</v>
      </c>
      <c r="B9" s="268"/>
      <c r="C9" s="91">
        <v>24995317</v>
      </c>
      <c r="D9" s="92">
        <v>0</v>
      </c>
      <c r="E9" s="93">
        <v>0.49125999999999997</v>
      </c>
      <c r="F9" s="92">
        <v>0</v>
      </c>
      <c r="G9" s="94">
        <v>104626185</v>
      </c>
      <c r="H9" s="92">
        <v>0</v>
      </c>
      <c r="I9" s="94">
        <v>2803708</v>
      </c>
      <c r="J9" s="92">
        <v>0</v>
      </c>
      <c r="K9" s="94">
        <v>1075705</v>
      </c>
      <c r="L9" s="92">
        <v>0</v>
      </c>
      <c r="M9" s="94">
        <v>3232882</v>
      </c>
      <c r="N9" s="92">
        <v>0</v>
      </c>
      <c r="O9" s="94">
        <v>7165000</v>
      </c>
      <c r="P9" s="92">
        <v>0</v>
      </c>
      <c r="Q9" s="94">
        <v>24770</v>
      </c>
      <c r="R9" s="92">
        <v>0</v>
      </c>
      <c r="S9" s="94">
        <v>20647</v>
      </c>
      <c r="T9" s="92">
        <v>0</v>
      </c>
      <c r="U9" s="95">
        <v>29264.11</v>
      </c>
      <c r="V9" s="92">
        <v>0</v>
      </c>
      <c r="W9" s="96">
        <v>65662</v>
      </c>
      <c r="X9" s="97">
        <v>0</v>
      </c>
      <c r="Y9" s="96">
        <v>223391</v>
      </c>
      <c r="Z9" s="97">
        <v>0</v>
      </c>
      <c r="AA9" s="96">
        <v>7751935</v>
      </c>
      <c r="AB9" s="97">
        <v>0</v>
      </c>
      <c r="AC9" s="46" t="s">
        <v>202</v>
      </c>
      <c r="AD9" s="65"/>
    </row>
    <row r="10" spans="1:30" s="47" customFormat="1" ht="13.5" customHeight="1">
      <c r="A10" s="30"/>
      <c r="B10" s="30"/>
      <c r="C10" s="98"/>
      <c r="D10" s="99"/>
      <c r="E10" s="100"/>
      <c r="F10" s="99"/>
      <c r="G10" s="99"/>
      <c r="H10" s="99"/>
      <c r="I10" s="94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101"/>
      <c r="V10" s="99"/>
      <c r="W10" s="102"/>
      <c r="X10" s="102"/>
      <c r="Y10" s="102"/>
      <c r="Z10" s="102"/>
      <c r="AA10" s="102"/>
      <c r="AB10" s="102"/>
      <c r="AC10" s="38"/>
      <c r="AD10" s="30"/>
    </row>
    <row r="11" spans="1:30" ht="13.5" customHeight="1">
      <c r="A11" s="54" t="s">
        <v>203</v>
      </c>
      <c r="B11" s="55" t="s">
        <v>104</v>
      </c>
      <c r="C11" s="98">
        <v>1818913</v>
      </c>
      <c r="D11" s="57">
        <f t="shared" ref="D11:D57" si="0">RANK(C11,C$11:C$57)</f>
        <v>2</v>
      </c>
      <c r="E11" s="103">
        <v>0.44355</v>
      </c>
      <c r="F11" s="57">
        <f t="shared" ref="F11:F57" si="1">RANK(E11,E$11:E$57)</f>
        <v>25</v>
      </c>
      <c r="G11" s="104">
        <v>4421610</v>
      </c>
      <c r="H11" s="57">
        <f t="shared" ref="H11:H57" si="2">RANK(G11,G$11:G$57)</f>
        <v>8</v>
      </c>
      <c r="I11" s="104">
        <v>140244</v>
      </c>
      <c r="J11" s="57">
        <f t="shared" ref="J11:J57" si="3">RANK(I11,I$11:I$57)</f>
        <v>5</v>
      </c>
      <c r="K11" s="99">
        <v>34913</v>
      </c>
      <c r="L11" s="57">
        <f t="shared" ref="L11:L57" si="4">RANK(K11,K$11:K$57)</f>
        <v>8</v>
      </c>
      <c r="M11" s="99">
        <v>1028421</v>
      </c>
      <c r="N11" s="57">
        <f t="shared" ref="N11:N57" si="5">RANK(M11,M$11:M$57)</f>
        <v>1</v>
      </c>
      <c r="O11" s="99">
        <v>540200</v>
      </c>
      <c r="P11" s="57">
        <f t="shared" ref="P11:P57" si="6">RANK(O11,O$11:O$57)</f>
        <v>2</v>
      </c>
      <c r="Q11" s="99">
        <v>5504</v>
      </c>
      <c r="R11" s="57">
        <f t="shared" ref="R11:R57" si="7">RANK(Q11,Q$11:Q$57)</f>
        <v>1</v>
      </c>
      <c r="S11" s="99">
        <v>3008</v>
      </c>
      <c r="T11" s="57">
        <f t="shared" ref="T11:T57" si="8">RANK(S11,S$11:S$57)</f>
        <v>1</v>
      </c>
      <c r="U11" s="92">
        <v>8427.0400000000009</v>
      </c>
      <c r="V11" s="57">
        <f t="shared" ref="V11:V18" si="9">RANK(U11,U$11:U$57)</f>
        <v>1</v>
      </c>
      <c r="W11" s="105">
        <v>9845</v>
      </c>
      <c r="X11" s="106">
        <f t="shared" ref="X11:X18" si="10">RANK(W11,W$11:W$57)</f>
        <v>1</v>
      </c>
      <c r="Y11" s="105">
        <v>6423</v>
      </c>
      <c r="Z11" s="106">
        <f t="shared" ref="Z11:Z57" si="11">RANK(Y11,Y$11:Y$57)</f>
        <v>9</v>
      </c>
      <c r="AA11" s="105">
        <v>164811</v>
      </c>
      <c r="AB11" s="106">
        <f t="shared" ref="AB11:AB57" si="12">RANK(AA11,AA$11:AA$57)</f>
        <v>19</v>
      </c>
      <c r="AC11" s="61" t="s">
        <v>203</v>
      </c>
      <c r="AD11" s="54"/>
    </row>
    <row r="12" spans="1:30" ht="13.5" customHeight="1">
      <c r="A12" s="54" t="s">
        <v>204</v>
      </c>
      <c r="B12" s="55" t="s">
        <v>105</v>
      </c>
      <c r="C12" s="98">
        <v>354450</v>
      </c>
      <c r="D12" s="57">
        <f t="shared" si="0"/>
        <v>27</v>
      </c>
      <c r="E12" s="103">
        <v>0.34193000000000001</v>
      </c>
      <c r="F12" s="57">
        <f t="shared" si="1"/>
        <v>38</v>
      </c>
      <c r="G12" s="104">
        <v>1053609</v>
      </c>
      <c r="H12" s="57">
        <f t="shared" si="2"/>
        <v>31</v>
      </c>
      <c r="I12" s="104">
        <v>36796</v>
      </c>
      <c r="J12" s="57">
        <f t="shared" si="3"/>
        <v>27</v>
      </c>
      <c r="K12" s="99">
        <v>29022</v>
      </c>
      <c r="L12" s="57">
        <f t="shared" si="4"/>
        <v>13</v>
      </c>
      <c r="M12" s="99">
        <v>99535</v>
      </c>
      <c r="N12" s="57">
        <f t="shared" si="5"/>
        <v>7</v>
      </c>
      <c r="O12" s="99">
        <v>248700</v>
      </c>
      <c r="P12" s="57">
        <f t="shared" si="6"/>
        <v>11</v>
      </c>
      <c r="Q12" s="99">
        <v>626</v>
      </c>
      <c r="R12" s="57">
        <f t="shared" si="7"/>
        <v>9</v>
      </c>
      <c r="S12" s="99">
        <v>723</v>
      </c>
      <c r="T12" s="57">
        <f t="shared" si="8"/>
        <v>8</v>
      </c>
      <c r="U12" s="92">
        <v>622.35</v>
      </c>
      <c r="V12" s="57">
        <f t="shared" si="9"/>
        <v>12</v>
      </c>
      <c r="W12" s="105">
        <v>3116</v>
      </c>
      <c r="X12" s="106">
        <f t="shared" si="10"/>
        <v>3</v>
      </c>
      <c r="Y12" s="105">
        <v>1507</v>
      </c>
      <c r="Z12" s="106">
        <f t="shared" si="11"/>
        <v>41</v>
      </c>
      <c r="AA12" s="105">
        <v>55466</v>
      </c>
      <c r="AB12" s="106">
        <f t="shared" si="12"/>
        <v>39</v>
      </c>
      <c r="AC12" s="61" t="s">
        <v>204</v>
      </c>
      <c r="AD12" s="54"/>
    </row>
    <row r="13" spans="1:30" ht="13.5" customHeight="1">
      <c r="A13" s="54" t="s">
        <v>205</v>
      </c>
      <c r="B13" s="55" t="s">
        <v>49</v>
      </c>
      <c r="C13" s="98">
        <v>359011</v>
      </c>
      <c r="D13" s="57">
        <f t="shared" si="0"/>
        <v>25</v>
      </c>
      <c r="E13" s="103">
        <v>0.35094999999999998</v>
      </c>
      <c r="F13" s="57">
        <f t="shared" si="1"/>
        <v>36</v>
      </c>
      <c r="G13" s="104">
        <v>1017183</v>
      </c>
      <c r="H13" s="57">
        <f t="shared" si="2"/>
        <v>32</v>
      </c>
      <c r="I13" s="104">
        <v>38123</v>
      </c>
      <c r="J13" s="57">
        <f t="shared" si="3"/>
        <v>26</v>
      </c>
      <c r="K13" s="99">
        <v>35380</v>
      </c>
      <c r="L13" s="57">
        <f t="shared" si="4"/>
        <v>7</v>
      </c>
      <c r="M13" s="99">
        <v>106267</v>
      </c>
      <c r="N13" s="57">
        <f t="shared" si="5"/>
        <v>4</v>
      </c>
      <c r="O13" s="99">
        <v>249100</v>
      </c>
      <c r="P13" s="57">
        <f t="shared" si="6"/>
        <v>10</v>
      </c>
      <c r="Q13" s="99">
        <v>1152</v>
      </c>
      <c r="R13" s="57">
        <f t="shared" si="7"/>
        <v>2</v>
      </c>
      <c r="S13" s="99">
        <v>1235</v>
      </c>
      <c r="T13" s="57">
        <f t="shared" si="8"/>
        <v>3</v>
      </c>
      <c r="U13" s="92">
        <v>731.66</v>
      </c>
      <c r="V13" s="57">
        <f t="shared" si="9"/>
        <v>11</v>
      </c>
      <c r="W13" s="105">
        <v>2896</v>
      </c>
      <c r="X13" s="106">
        <f t="shared" si="10"/>
        <v>4</v>
      </c>
      <c r="Y13" s="105">
        <v>2126</v>
      </c>
      <c r="Z13" s="106">
        <f t="shared" si="11"/>
        <v>32</v>
      </c>
      <c r="AA13" s="105">
        <v>86593</v>
      </c>
      <c r="AB13" s="106">
        <f t="shared" si="12"/>
        <v>29</v>
      </c>
      <c r="AC13" s="61" t="s">
        <v>205</v>
      </c>
      <c r="AD13" s="54"/>
    </row>
    <row r="14" spans="1:30" ht="13.5" customHeight="1">
      <c r="A14" s="54" t="s">
        <v>206</v>
      </c>
      <c r="B14" s="55" t="s">
        <v>50</v>
      </c>
      <c r="C14" s="98">
        <v>559223</v>
      </c>
      <c r="D14" s="57">
        <f t="shared" si="0"/>
        <v>14</v>
      </c>
      <c r="E14" s="103">
        <v>0.58831999999999995</v>
      </c>
      <c r="F14" s="57">
        <f t="shared" si="1"/>
        <v>13</v>
      </c>
      <c r="G14" s="104">
        <v>1912748</v>
      </c>
      <c r="H14" s="57">
        <f t="shared" si="2"/>
        <v>14</v>
      </c>
      <c r="I14" s="104">
        <v>55975</v>
      </c>
      <c r="J14" s="57">
        <f t="shared" si="3"/>
        <v>15</v>
      </c>
      <c r="K14" s="99">
        <v>30005</v>
      </c>
      <c r="L14" s="57">
        <f t="shared" si="4"/>
        <v>11</v>
      </c>
      <c r="M14" s="99">
        <v>104600</v>
      </c>
      <c r="N14" s="57">
        <f t="shared" si="5"/>
        <v>6</v>
      </c>
      <c r="O14" s="99">
        <v>344700</v>
      </c>
      <c r="P14" s="57">
        <f t="shared" si="6"/>
        <v>5</v>
      </c>
      <c r="Q14" s="99">
        <v>408</v>
      </c>
      <c r="R14" s="57">
        <f t="shared" si="7"/>
        <v>22</v>
      </c>
      <c r="S14" s="99">
        <v>629</v>
      </c>
      <c r="T14" s="57">
        <f t="shared" si="8"/>
        <v>10</v>
      </c>
      <c r="U14" s="92">
        <v>1803.69</v>
      </c>
      <c r="V14" s="57">
        <f t="shared" si="9"/>
        <v>4</v>
      </c>
      <c r="W14" s="105">
        <v>2129</v>
      </c>
      <c r="X14" s="106">
        <f t="shared" si="10"/>
        <v>12</v>
      </c>
      <c r="Y14" s="105">
        <v>3116</v>
      </c>
      <c r="Z14" s="106">
        <f t="shared" si="11"/>
        <v>24</v>
      </c>
      <c r="AA14" s="105">
        <v>116346</v>
      </c>
      <c r="AB14" s="106">
        <f t="shared" si="12"/>
        <v>24</v>
      </c>
      <c r="AC14" s="61" t="s">
        <v>206</v>
      </c>
      <c r="AD14" s="54"/>
    </row>
    <row r="15" spans="1:30" ht="13.5" customHeight="1">
      <c r="A15" s="54" t="s">
        <v>207</v>
      </c>
      <c r="B15" s="55" t="s">
        <v>51</v>
      </c>
      <c r="C15" s="98">
        <v>352256</v>
      </c>
      <c r="D15" s="57">
        <f t="shared" si="0"/>
        <v>28</v>
      </c>
      <c r="E15" s="103">
        <v>0.31178</v>
      </c>
      <c r="F15" s="57">
        <f t="shared" si="1"/>
        <v>44</v>
      </c>
      <c r="G15" s="104">
        <v>819082</v>
      </c>
      <c r="H15" s="57">
        <f t="shared" si="2"/>
        <v>38</v>
      </c>
      <c r="I15" s="104">
        <v>27641</v>
      </c>
      <c r="J15" s="57">
        <f t="shared" si="3"/>
        <v>39</v>
      </c>
      <c r="K15" s="99">
        <v>28947</v>
      </c>
      <c r="L15" s="57">
        <f t="shared" si="4"/>
        <v>14</v>
      </c>
      <c r="M15" s="99">
        <v>114453</v>
      </c>
      <c r="N15" s="57">
        <f t="shared" si="5"/>
        <v>3</v>
      </c>
      <c r="O15" s="99">
        <v>458200</v>
      </c>
      <c r="P15" s="57">
        <f t="shared" si="6"/>
        <v>3</v>
      </c>
      <c r="Q15" s="99">
        <v>833</v>
      </c>
      <c r="R15" s="57">
        <f t="shared" si="7"/>
        <v>6</v>
      </c>
      <c r="S15" s="99">
        <v>969</v>
      </c>
      <c r="T15" s="57">
        <f t="shared" si="8"/>
        <v>5</v>
      </c>
      <c r="U15" s="92">
        <v>51.93</v>
      </c>
      <c r="V15" s="57">
        <f t="shared" si="9"/>
        <v>37</v>
      </c>
      <c r="W15" s="105">
        <v>476</v>
      </c>
      <c r="X15" s="106">
        <f t="shared" si="10"/>
        <v>34</v>
      </c>
      <c r="Y15" s="105">
        <v>1777</v>
      </c>
      <c r="Z15" s="106">
        <f t="shared" si="11"/>
        <v>36</v>
      </c>
      <c r="AA15" s="105">
        <v>61155</v>
      </c>
      <c r="AB15" s="106">
        <f t="shared" si="12"/>
        <v>37</v>
      </c>
      <c r="AC15" s="61" t="s">
        <v>207</v>
      </c>
      <c r="AD15" s="54"/>
    </row>
    <row r="16" spans="1:30" ht="13.5" customHeight="1">
      <c r="A16" s="54" t="s">
        <v>208</v>
      </c>
      <c r="B16" s="55" t="s">
        <v>106</v>
      </c>
      <c r="C16" s="98">
        <v>347349</v>
      </c>
      <c r="D16" s="57">
        <f t="shared" si="0"/>
        <v>30</v>
      </c>
      <c r="E16" s="103">
        <v>0.35800999999999999</v>
      </c>
      <c r="F16" s="57">
        <f t="shared" si="1"/>
        <v>35</v>
      </c>
      <c r="G16" s="104">
        <v>886650</v>
      </c>
      <c r="H16" s="57">
        <f t="shared" si="2"/>
        <v>36</v>
      </c>
      <c r="I16" s="104">
        <v>32581</v>
      </c>
      <c r="J16" s="57">
        <f t="shared" si="3"/>
        <v>32</v>
      </c>
      <c r="K16" s="99">
        <v>28241</v>
      </c>
      <c r="L16" s="57">
        <f t="shared" si="4"/>
        <v>18</v>
      </c>
      <c r="M16" s="99">
        <v>97970</v>
      </c>
      <c r="N16" s="57">
        <f t="shared" si="5"/>
        <v>8</v>
      </c>
      <c r="O16" s="99">
        <v>359300</v>
      </c>
      <c r="P16" s="57">
        <f t="shared" si="6"/>
        <v>4</v>
      </c>
      <c r="Q16" s="99">
        <v>645</v>
      </c>
      <c r="R16" s="57">
        <f t="shared" si="7"/>
        <v>8</v>
      </c>
      <c r="S16" s="99">
        <v>346</v>
      </c>
      <c r="T16" s="57">
        <f t="shared" si="8"/>
        <v>20</v>
      </c>
      <c r="U16" s="92">
        <v>26.16</v>
      </c>
      <c r="V16" s="57">
        <f t="shared" si="9"/>
        <v>39</v>
      </c>
      <c r="W16" s="105">
        <v>209</v>
      </c>
      <c r="X16" s="106">
        <f t="shared" si="10"/>
        <v>39</v>
      </c>
      <c r="Y16" s="105">
        <v>2702</v>
      </c>
      <c r="Z16" s="106">
        <f t="shared" si="11"/>
        <v>26</v>
      </c>
      <c r="AA16" s="105">
        <v>97965</v>
      </c>
      <c r="AB16" s="106">
        <f t="shared" si="12"/>
        <v>27</v>
      </c>
      <c r="AC16" s="61" t="s">
        <v>208</v>
      </c>
      <c r="AD16" s="54"/>
    </row>
    <row r="17" spans="1:30" ht="13.5" customHeight="1">
      <c r="A17" s="54" t="s">
        <v>209</v>
      </c>
      <c r="B17" s="55" t="s">
        <v>52</v>
      </c>
      <c r="C17" s="98">
        <v>833242</v>
      </c>
      <c r="D17" s="57">
        <f t="shared" si="0"/>
        <v>8</v>
      </c>
      <c r="E17" s="103">
        <v>0.50548000000000004</v>
      </c>
      <c r="F17" s="57">
        <f t="shared" si="1"/>
        <v>20</v>
      </c>
      <c r="G17" s="104">
        <v>1544763</v>
      </c>
      <c r="H17" s="57">
        <f t="shared" si="2"/>
        <v>21</v>
      </c>
      <c r="I17" s="104">
        <v>48681</v>
      </c>
      <c r="J17" s="57">
        <f t="shared" si="3"/>
        <v>17</v>
      </c>
      <c r="K17" s="99">
        <v>42598</v>
      </c>
      <c r="L17" s="57">
        <f t="shared" si="4"/>
        <v>4</v>
      </c>
      <c r="M17" s="99">
        <v>95246</v>
      </c>
      <c r="N17" s="57">
        <f t="shared" si="5"/>
        <v>10</v>
      </c>
      <c r="O17" s="99">
        <v>327600</v>
      </c>
      <c r="P17" s="57">
        <f t="shared" si="6"/>
        <v>6</v>
      </c>
      <c r="Q17" s="99">
        <v>942</v>
      </c>
      <c r="R17" s="57">
        <f t="shared" si="7"/>
        <v>4</v>
      </c>
      <c r="S17" s="99">
        <v>931</v>
      </c>
      <c r="T17" s="57">
        <f t="shared" si="8"/>
        <v>6</v>
      </c>
      <c r="U17" s="92">
        <v>577.41999999999996</v>
      </c>
      <c r="V17" s="57">
        <f t="shared" si="9"/>
        <v>14</v>
      </c>
      <c r="W17" s="105">
        <v>421</v>
      </c>
      <c r="X17" s="106">
        <f t="shared" si="10"/>
        <v>35</v>
      </c>
      <c r="Y17" s="105">
        <v>3914</v>
      </c>
      <c r="Z17" s="106">
        <f t="shared" si="11"/>
        <v>20</v>
      </c>
      <c r="AA17" s="105">
        <v>154852</v>
      </c>
      <c r="AB17" s="106">
        <f t="shared" si="12"/>
        <v>20</v>
      </c>
      <c r="AC17" s="61" t="s">
        <v>209</v>
      </c>
      <c r="AD17" s="54"/>
    </row>
    <row r="18" spans="1:30" ht="13.5" customHeight="1">
      <c r="A18" s="54" t="s">
        <v>210</v>
      </c>
      <c r="B18" s="55" t="s">
        <v>53</v>
      </c>
      <c r="C18" s="98">
        <v>558510</v>
      </c>
      <c r="D18" s="57">
        <f t="shared" si="0"/>
        <v>15</v>
      </c>
      <c r="E18" s="103">
        <v>0.61670999999999998</v>
      </c>
      <c r="F18" s="57">
        <f t="shared" si="1"/>
        <v>8</v>
      </c>
      <c r="G18" s="104">
        <v>2398290</v>
      </c>
      <c r="H18" s="57">
        <f t="shared" si="2"/>
        <v>11</v>
      </c>
      <c r="I18" s="104">
        <v>61982</v>
      </c>
      <c r="J18" s="57">
        <f t="shared" si="3"/>
        <v>11</v>
      </c>
      <c r="K18" s="99">
        <v>44852</v>
      </c>
      <c r="L18" s="57">
        <f t="shared" si="4"/>
        <v>1</v>
      </c>
      <c r="M18" s="99">
        <v>105513</v>
      </c>
      <c r="N18" s="57">
        <f t="shared" si="5"/>
        <v>5</v>
      </c>
      <c r="O18" s="99">
        <v>316400</v>
      </c>
      <c r="P18" s="57">
        <f t="shared" si="6"/>
        <v>7</v>
      </c>
      <c r="Q18" s="99">
        <v>199</v>
      </c>
      <c r="R18" s="57">
        <f t="shared" si="7"/>
        <v>39</v>
      </c>
      <c r="S18" s="99">
        <v>456</v>
      </c>
      <c r="T18" s="57">
        <f t="shared" si="8"/>
        <v>14</v>
      </c>
      <c r="U18" s="92">
        <v>2594.96</v>
      </c>
      <c r="V18" s="57">
        <f t="shared" si="9"/>
        <v>3</v>
      </c>
      <c r="W18" s="105">
        <v>310</v>
      </c>
      <c r="X18" s="106">
        <f t="shared" si="10"/>
        <v>37</v>
      </c>
      <c r="Y18" s="105">
        <v>5717</v>
      </c>
      <c r="Z18" s="106">
        <f t="shared" si="11"/>
        <v>16</v>
      </c>
      <c r="AA18" s="105">
        <v>277608</v>
      </c>
      <c r="AB18" s="106">
        <f t="shared" si="12"/>
        <v>7</v>
      </c>
      <c r="AC18" s="61" t="s">
        <v>210</v>
      </c>
      <c r="AD18" s="54"/>
    </row>
    <row r="19" spans="1:30" ht="13.5" customHeight="1">
      <c r="A19" s="54" t="s">
        <v>211</v>
      </c>
      <c r="B19" s="55" t="s">
        <v>36</v>
      </c>
      <c r="C19" s="98">
        <v>348922</v>
      </c>
      <c r="D19" s="57">
        <f t="shared" si="0"/>
        <v>29</v>
      </c>
      <c r="E19" s="103">
        <v>0.60421999999999998</v>
      </c>
      <c r="F19" s="57">
        <f t="shared" si="1"/>
        <v>10</v>
      </c>
      <c r="G19" s="104">
        <v>1611463</v>
      </c>
      <c r="H19" s="57">
        <f t="shared" si="2"/>
        <v>18</v>
      </c>
      <c r="I19" s="104">
        <v>40650</v>
      </c>
      <c r="J19" s="57">
        <f t="shared" si="3"/>
        <v>25</v>
      </c>
      <c r="K19" s="99">
        <v>32726</v>
      </c>
      <c r="L19" s="57">
        <f t="shared" si="4"/>
        <v>10</v>
      </c>
      <c r="M19" s="99">
        <v>95319</v>
      </c>
      <c r="N19" s="57">
        <f t="shared" si="5"/>
        <v>9</v>
      </c>
      <c r="O19" s="99">
        <v>284200</v>
      </c>
      <c r="P19" s="57">
        <f t="shared" si="6"/>
        <v>8</v>
      </c>
      <c r="Q19" s="99">
        <v>339</v>
      </c>
      <c r="R19" s="57">
        <f t="shared" si="7"/>
        <v>28</v>
      </c>
      <c r="S19" s="99">
        <v>623</v>
      </c>
      <c r="T19" s="57">
        <f t="shared" si="8"/>
        <v>11</v>
      </c>
      <c r="U19" s="92">
        <v>0</v>
      </c>
      <c r="V19" s="92">
        <v>0</v>
      </c>
      <c r="W19" s="97">
        <v>0</v>
      </c>
      <c r="X19" s="97">
        <v>0</v>
      </c>
      <c r="Y19" s="105">
        <v>4879</v>
      </c>
      <c r="Z19" s="106">
        <f t="shared" si="11"/>
        <v>18</v>
      </c>
      <c r="AA19" s="105">
        <v>201306</v>
      </c>
      <c r="AB19" s="106">
        <f t="shared" si="12"/>
        <v>16</v>
      </c>
      <c r="AC19" s="61" t="s">
        <v>211</v>
      </c>
      <c r="AD19" s="54"/>
    </row>
    <row r="20" spans="1:30" ht="13.5" customHeight="1">
      <c r="A20" s="55">
        <v>10</v>
      </c>
      <c r="B20" s="55" t="s">
        <v>54</v>
      </c>
      <c r="C20" s="98">
        <v>299981</v>
      </c>
      <c r="D20" s="57">
        <f t="shared" si="0"/>
        <v>33</v>
      </c>
      <c r="E20" s="103">
        <v>0.59</v>
      </c>
      <c r="F20" s="57">
        <f t="shared" si="1"/>
        <v>12</v>
      </c>
      <c r="G20" s="104">
        <v>1597380</v>
      </c>
      <c r="H20" s="57">
        <f t="shared" si="2"/>
        <v>19</v>
      </c>
      <c r="I20" s="104">
        <v>46294</v>
      </c>
      <c r="J20" s="57">
        <f t="shared" si="3"/>
        <v>19</v>
      </c>
      <c r="K20" s="99">
        <v>20298</v>
      </c>
      <c r="L20" s="57">
        <f t="shared" si="4"/>
        <v>25</v>
      </c>
      <c r="M20" s="99">
        <v>40374</v>
      </c>
      <c r="N20" s="57">
        <f t="shared" si="5"/>
        <v>23</v>
      </c>
      <c r="O20" s="99">
        <v>70100</v>
      </c>
      <c r="P20" s="57">
        <f t="shared" si="6"/>
        <v>33</v>
      </c>
      <c r="Q20" s="99">
        <v>409</v>
      </c>
      <c r="R20" s="57">
        <f t="shared" si="7"/>
        <v>21</v>
      </c>
      <c r="S20" s="99">
        <v>200</v>
      </c>
      <c r="T20" s="57">
        <f t="shared" si="8"/>
        <v>27</v>
      </c>
      <c r="U20" s="92">
        <v>0</v>
      </c>
      <c r="V20" s="92">
        <v>0</v>
      </c>
      <c r="W20" s="97">
        <v>0</v>
      </c>
      <c r="X20" s="97">
        <v>0</v>
      </c>
      <c r="Y20" s="105">
        <v>5733</v>
      </c>
      <c r="Z20" s="106">
        <f t="shared" si="11"/>
        <v>15</v>
      </c>
      <c r="AA20" s="105">
        <v>221123</v>
      </c>
      <c r="AB20" s="106">
        <f t="shared" si="12"/>
        <v>10</v>
      </c>
      <c r="AC20" s="62" t="s">
        <v>212</v>
      </c>
      <c r="AD20" s="55"/>
    </row>
    <row r="21" spans="1:30" ht="13.5" customHeight="1">
      <c r="A21" s="55">
        <v>11</v>
      </c>
      <c r="B21" s="55" t="s">
        <v>107</v>
      </c>
      <c r="C21" s="98">
        <v>775557</v>
      </c>
      <c r="D21" s="57">
        <f t="shared" si="0"/>
        <v>9</v>
      </c>
      <c r="E21" s="103">
        <v>0.73077999999999999</v>
      </c>
      <c r="F21" s="57">
        <f t="shared" si="1"/>
        <v>6</v>
      </c>
      <c r="G21" s="104">
        <v>6159718</v>
      </c>
      <c r="H21" s="57">
        <f t="shared" si="2"/>
        <v>4</v>
      </c>
      <c r="I21" s="104">
        <v>126129</v>
      </c>
      <c r="J21" s="57">
        <f t="shared" si="3"/>
        <v>6</v>
      </c>
      <c r="K21" s="99">
        <v>28376</v>
      </c>
      <c r="L21" s="57">
        <f t="shared" si="4"/>
        <v>16</v>
      </c>
      <c r="M21" s="99">
        <v>51525</v>
      </c>
      <c r="N21" s="57">
        <f t="shared" si="5"/>
        <v>16</v>
      </c>
      <c r="O21" s="99">
        <v>137500</v>
      </c>
      <c r="P21" s="57">
        <f t="shared" si="6"/>
        <v>19</v>
      </c>
      <c r="Q21" s="99">
        <v>119</v>
      </c>
      <c r="R21" s="57">
        <f t="shared" si="7"/>
        <v>41</v>
      </c>
      <c r="S21" s="101">
        <v>65</v>
      </c>
      <c r="T21" s="57">
        <f t="shared" si="8"/>
        <v>42</v>
      </c>
      <c r="U21" s="92">
        <v>0</v>
      </c>
      <c r="V21" s="92">
        <v>0</v>
      </c>
      <c r="W21" s="97">
        <v>0</v>
      </c>
      <c r="X21" s="97">
        <v>0</v>
      </c>
      <c r="Y21" s="105">
        <v>13252</v>
      </c>
      <c r="Z21" s="106">
        <f t="shared" si="11"/>
        <v>4</v>
      </c>
      <c r="AA21" s="105">
        <v>385746</v>
      </c>
      <c r="AB21" s="106">
        <f t="shared" si="12"/>
        <v>4</v>
      </c>
      <c r="AC21" s="62" t="s">
        <v>213</v>
      </c>
      <c r="AD21" s="55"/>
    </row>
    <row r="22" spans="1:30" ht="13.5" customHeight="1">
      <c r="A22" s="55">
        <v>12</v>
      </c>
      <c r="B22" s="55" t="s">
        <v>55</v>
      </c>
      <c r="C22" s="98">
        <v>641419</v>
      </c>
      <c r="D22" s="57">
        <f t="shared" si="0"/>
        <v>10</v>
      </c>
      <c r="E22" s="103">
        <v>0.73663999999999996</v>
      </c>
      <c r="F22" s="57">
        <f t="shared" si="1"/>
        <v>4</v>
      </c>
      <c r="G22" s="104">
        <v>5274190</v>
      </c>
      <c r="H22" s="57">
        <f t="shared" si="2"/>
        <v>6</v>
      </c>
      <c r="I22" s="104">
        <v>117774</v>
      </c>
      <c r="J22" s="57">
        <f t="shared" si="3"/>
        <v>8</v>
      </c>
      <c r="K22" s="99">
        <v>35420</v>
      </c>
      <c r="L22" s="57">
        <f t="shared" si="4"/>
        <v>6</v>
      </c>
      <c r="M22" s="99">
        <v>76592</v>
      </c>
      <c r="N22" s="57">
        <f t="shared" si="5"/>
        <v>12</v>
      </c>
      <c r="O22" s="99">
        <v>265700</v>
      </c>
      <c r="P22" s="57">
        <f t="shared" si="6"/>
        <v>9</v>
      </c>
      <c r="Q22" s="99">
        <v>161</v>
      </c>
      <c r="R22" s="57">
        <f t="shared" si="7"/>
        <v>40</v>
      </c>
      <c r="S22" s="99">
        <v>68</v>
      </c>
      <c r="T22" s="57">
        <f t="shared" si="8"/>
        <v>41</v>
      </c>
      <c r="U22" s="92">
        <v>791.58</v>
      </c>
      <c r="V22" s="57">
        <f t="shared" ref="V22:V28" si="13">RANK(U22,U$11:U$57)</f>
        <v>9</v>
      </c>
      <c r="W22" s="105">
        <v>1347</v>
      </c>
      <c r="X22" s="106">
        <f t="shared" ref="X22:X28" si="14">RANK(W22,W$11:W$57)</f>
        <v>18</v>
      </c>
      <c r="Y22" s="105">
        <v>5956</v>
      </c>
      <c r="Z22" s="106">
        <f t="shared" si="11"/>
        <v>12</v>
      </c>
      <c r="AA22" s="105">
        <v>210821</v>
      </c>
      <c r="AB22" s="106">
        <f t="shared" si="12"/>
        <v>12</v>
      </c>
      <c r="AC22" s="62" t="s">
        <v>214</v>
      </c>
      <c r="AD22" s="55"/>
    </row>
    <row r="23" spans="1:30" ht="13.5" customHeight="1">
      <c r="A23" s="55">
        <v>13</v>
      </c>
      <c r="B23" s="55" t="s">
        <v>56</v>
      </c>
      <c r="C23" s="98">
        <v>2589062</v>
      </c>
      <c r="D23" s="57">
        <f t="shared" si="0"/>
        <v>1</v>
      </c>
      <c r="E23" s="103">
        <v>1.1006499999999999</v>
      </c>
      <c r="F23" s="57">
        <f t="shared" si="1"/>
        <v>1</v>
      </c>
      <c r="G23" s="104">
        <v>11530511</v>
      </c>
      <c r="H23" s="57">
        <f t="shared" si="2"/>
        <v>1</v>
      </c>
      <c r="I23" s="104">
        <v>263492</v>
      </c>
      <c r="J23" s="57">
        <f t="shared" si="3"/>
        <v>1</v>
      </c>
      <c r="K23" s="99">
        <v>5117</v>
      </c>
      <c r="L23" s="57">
        <f t="shared" si="4"/>
        <v>47</v>
      </c>
      <c r="M23" s="99">
        <v>3542</v>
      </c>
      <c r="N23" s="57">
        <f t="shared" si="5"/>
        <v>47</v>
      </c>
      <c r="O23" s="99">
        <v>465</v>
      </c>
      <c r="P23" s="57">
        <f t="shared" si="6"/>
        <v>47</v>
      </c>
      <c r="Q23" s="99">
        <v>77</v>
      </c>
      <c r="R23" s="57">
        <f t="shared" si="7"/>
        <v>46</v>
      </c>
      <c r="S23" s="99">
        <v>55</v>
      </c>
      <c r="T23" s="57">
        <f t="shared" si="8"/>
        <v>43</v>
      </c>
      <c r="U23" s="92">
        <v>278.39</v>
      </c>
      <c r="V23" s="57">
        <f t="shared" si="13"/>
        <v>20</v>
      </c>
      <c r="W23" s="105">
        <v>399</v>
      </c>
      <c r="X23" s="106">
        <f t="shared" si="14"/>
        <v>36</v>
      </c>
      <c r="Y23" s="105">
        <v>15400</v>
      </c>
      <c r="Z23" s="106">
        <f t="shared" si="11"/>
        <v>3</v>
      </c>
      <c r="AA23" s="105">
        <v>264693</v>
      </c>
      <c r="AB23" s="106">
        <f t="shared" si="12"/>
        <v>8</v>
      </c>
      <c r="AC23" s="62" t="s">
        <v>215</v>
      </c>
      <c r="AD23" s="55"/>
    </row>
    <row r="24" spans="1:30" ht="13.5" customHeight="1">
      <c r="A24" s="55">
        <v>14</v>
      </c>
      <c r="B24" s="55" t="s">
        <v>216</v>
      </c>
      <c r="C24" s="98">
        <v>1062156</v>
      </c>
      <c r="D24" s="57">
        <f t="shared" si="0"/>
        <v>5</v>
      </c>
      <c r="E24" s="103">
        <v>0.83935000000000004</v>
      </c>
      <c r="F24" s="57">
        <f t="shared" si="1"/>
        <v>3</v>
      </c>
      <c r="G24" s="104">
        <v>7722004</v>
      </c>
      <c r="H24" s="57">
        <f t="shared" si="2"/>
        <v>2</v>
      </c>
      <c r="I24" s="104">
        <v>156438</v>
      </c>
      <c r="J24" s="57">
        <f t="shared" si="3"/>
        <v>3</v>
      </c>
      <c r="K24" s="99">
        <v>11402</v>
      </c>
      <c r="L24" s="57">
        <f t="shared" si="4"/>
        <v>41</v>
      </c>
      <c r="M24" s="99">
        <v>9782</v>
      </c>
      <c r="N24" s="57">
        <f t="shared" si="5"/>
        <v>45</v>
      </c>
      <c r="O24" s="99">
        <v>14200</v>
      </c>
      <c r="P24" s="57">
        <f t="shared" si="6"/>
        <v>45</v>
      </c>
      <c r="Q24" s="99">
        <v>94</v>
      </c>
      <c r="R24" s="57">
        <f t="shared" si="7"/>
        <v>44</v>
      </c>
      <c r="S24" s="99">
        <v>9</v>
      </c>
      <c r="T24" s="57">
        <f t="shared" si="8"/>
        <v>45</v>
      </c>
      <c r="U24" s="92">
        <v>249.4</v>
      </c>
      <c r="V24" s="57">
        <f t="shared" si="13"/>
        <v>22</v>
      </c>
      <c r="W24" s="105">
        <v>819</v>
      </c>
      <c r="X24" s="106">
        <f t="shared" si="14"/>
        <v>27</v>
      </c>
      <c r="Y24" s="105">
        <v>9911</v>
      </c>
      <c r="Z24" s="106">
        <f t="shared" si="11"/>
        <v>6</v>
      </c>
      <c r="AA24" s="105">
        <v>357750</v>
      </c>
      <c r="AB24" s="106">
        <f t="shared" si="12"/>
        <v>6</v>
      </c>
      <c r="AC24" s="62" t="s">
        <v>217</v>
      </c>
      <c r="AD24" s="55"/>
    </row>
    <row r="25" spans="1:30" ht="13.5" customHeight="1">
      <c r="A25" s="55">
        <v>15</v>
      </c>
      <c r="B25" s="55" t="s">
        <v>37</v>
      </c>
      <c r="C25" s="98">
        <v>603554</v>
      </c>
      <c r="D25" s="57">
        <f t="shared" si="0"/>
        <v>12</v>
      </c>
      <c r="E25" s="103">
        <v>0.44786999999999999</v>
      </c>
      <c r="F25" s="57">
        <f t="shared" si="1"/>
        <v>24</v>
      </c>
      <c r="G25" s="104">
        <v>1841623</v>
      </c>
      <c r="H25" s="57">
        <f t="shared" si="2"/>
        <v>15</v>
      </c>
      <c r="I25" s="104">
        <v>56738</v>
      </c>
      <c r="J25" s="57">
        <f t="shared" si="3"/>
        <v>13</v>
      </c>
      <c r="K25" s="99">
        <v>43502</v>
      </c>
      <c r="L25" s="57">
        <f t="shared" si="4"/>
        <v>2</v>
      </c>
      <c r="M25" s="99">
        <v>138041</v>
      </c>
      <c r="N25" s="57">
        <f t="shared" si="5"/>
        <v>2</v>
      </c>
      <c r="O25" s="99">
        <v>591700</v>
      </c>
      <c r="P25" s="57">
        <f t="shared" si="6"/>
        <v>1</v>
      </c>
      <c r="Q25" s="99">
        <v>803</v>
      </c>
      <c r="R25" s="57">
        <f t="shared" si="7"/>
        <v>7</v>
      </c>
      <c r="S25" s="99">
        <v>118</v>
      </c>
      <c r="T25" s="57">
        <f t="shared" si="8"/>
        <v>36</v>
      </c>
      <c r="U25" s="92">
        <v>278.19</v>
      </c>
      <c r="V25" s="57">
        <f t="shared" si="13"/>
        <v>21</v>
      </c>
      <c r="W25" s="105">
        <v>1033</v>
      </c>
      <c r="X25" s="106">
        <f t="shared" si="14"/>
        <v>24</v>
      </c>
      <c r="Y25" s="105">
        <v>5798</v>
      </c>
      <c r="Z25" s="106">
        <f t="shared" si="11"/>
        <v>14</v>
      </c>
      <c r="AA25" s="105">
        <v>180493</v>
      </c>
      <c r="AB25" s="106">
        <f t="shared" si="12"/>
        <v>17</v>
      </c>
      <c r="AC25" s="62" t="s">
        <v>218</v>
      </c>
      <c r="AD25" s="55"/>
    </row>
    <row r="26" spans="1:30" ht="13.5" customHeight="1">
      <c r="A26" s="55">
        <v>16</v>
      </c>
      <c r="B26" s="55" t="s">
        <v>108</v>
      </c>
      <c r="C26" s="98">
        <v>257001</v>
      </c>
      <c r="D26" s="57">
        <f t="shared" si="0"/>
        <v>41</v>
      </c>
      <c r="E26" s="103">
        <v>0.44923999999999997</v>
      </c>
      <c r="F26" s="57">
        <f t="shared" si="1"/>
        <v>23</v>
      </c>
      <c r="G26" s="104">
        <v>867088</v>
      </c>
      <c r="H26" s="57">
        <f t="shared" si="2"/>
        <v>37</v>
      </c>
      <c r="I26" s="104">
        <v>28153</v>
      </c>
      <c r="J26" s="57">
        <f t="shared" si="3"/>
        <v>37</v>
      </c>
      <c r="K26" s="99">
        <v>12356</v>
      </c>
      <c r="L26" s="57">
        <f t="shared" si="4"/>
        <v>40</v>
      </c>
      <c r="M26" s="99">
        <v>49381</v>
      </c>
      <c r="N26" s="57">
        <f t="shared" si="5"/>
        <v>17</v>
      </c>
      <c r="O26" s="99">
        <v>185900</v>
      </c>
      <c r="P26" s="57">
        <f t="shared" si="6"/>
        <v>13</v>
      </c>
      <c r="Q26" s="99">
        <v>241</v>
      </c>
      <c r="R26" s="57">
        <f t="shared" si="7"/>
        <v>35</v>
      </c>
      <c r="S26" s="99">
        <v>72</v>
      </c>
      <c r="T26" s="57">
        <f t="shared" si="8"/>
        <v>40</v>
      </c>
      <c r="U26" s="92">
        <v>241.82</v>
      </c>
      <c r="V26" s="57">
        <f t="shared" si="13"/>
        <v>24</v>
      </c>
      <c r="W26" s="105">
        <v>217</v>
      </c>
      <c r="X26" s="106">
        <f t="shared" si="14"/>
        <v>38</v>
      </c>
      <c r="Y26" s="105">
        <v>2955</v>
      </c>
      <c r="Z26" s="106">
        <f t="shared" si="11"/>
        <v>25</v>
      </c>
      <c r="AA26" s="105">
        <v>124001</v>
      </c>
      <c r="AB26" s="106">
        <f t="shared" si="12"/>
        <v>23</v>
      </c>
      <c r="AC26" s="62" t="s">
        <v>219</v>
      </c>
      <c r="AD26" s="55"/>
    </row>
    <row r="27" spans="1:30" ht="13.5" customHeight="1">
      <c r="A27" s="55">
        <v>17</v>
      </c>
      <c r="B27" s="55" t="s">
        <v>26</v>
      </c>
      <c r="C27" s="98">
        <v>323262</v>
      </c>
      <c r="D27" s="57">
        <f t="shared" si="0"/>
        <v>31</v>
      </c>
      <c r="E27" s="103">
        <v>0.47816999999999998</v>
      </c>
      <c r="F27" s="57">
        <f t="shared" si="1"/>
        <v>22</v>
      </c>
      <c r="G27" s="104">
        <v>935163</v>
      </c>
      <c r="H27" s="57">
        <f t="shared" si="2"/>
        <v>34</v>
      </c>
      <c r="I27" s="104">
        <v>29594</v>
      </c>
      <c r="J27" s="57">
        <f t="shared" si="3"/>
        <v>35</v>
      </c>
      <c r="K27" s="99">
        <v>9890</v>
      </c>
      <c r="L27" s="57">
        <f t="shared" si="4"/>
        <v>45</v>
      </c>
      <c r="M27" s="99">
        <v>30792</v>
      </c>
      <c r="N27" s="57">
        <f t="shared" si="5"/>
        <v>30</v>
      </c>
      <c r="O27" s="99">
        <v>121200</v>
      </c>
      <c r="P27" s="57">
        <f t="shared" si="6"/>
        <v>22</v>
      </c>
      <c r="Q27" s="99">
        <v>278</v>
      </c>
      <c r="R27" s="57">
        <f t="shared" si="7"/>
        <v>32</v>
      </c>
      <c r="S27" s="99">
        <v>117</v>
      </c>
      <c r="T27" s="57">
        <f t="shared" si="8"/>
        <v>37</v>
      </c>
      <c r="U27" s="92">
        <v>441.22</v>
      </c>
      <c r="V27" s="57">
        <f t="shared" si="13"/>
        <v>17</v>
      </c>
      <c r="W27" s="105">
        <v>971</v>
      </c>
      <c r="X27" s="106">
        <f t="shared" si="14"/>
        <v>25</v>
      </c>
      <c r="Y27" s="105">
        <v>3205</v>
      </c>
      <c r="Z27" s="106">
        <f t="shared" si="11"/>
        <v>22</v>
      </c>
      <c r="AA27" s="105">
        <v>98394</v>
      </c>
      <c r="AB27" s="106">
        <f t="shared" si="12"/>
        <v>25</v>
      </c>
      <c r="AC27" s="62" t="s">
        <v>220</v>
      </c>
      <c r="AD27" s="55"/>
    </row>
    <row r="28" spans="1:30" ht="13.5" customHeight="1">
      <c r="A28" s="55">
        <v>18</v>
      </c>
      <c r="B28" s="55" t="s">
        <v>57</v>
      </c>
      <c r="C28" s="98">
        <v>390385</v>
      </c>
      <c r="D28" s="57">
        <f t="shared" si="0"/>
        <v>20</v>
      </c>
      <c r="E28" s="103">
        <v>0.39806000000000002</v>
      </c>
      <c r="F28" s="57">
        <f t="shared" si="1"/>
        <v>30</v>
      </c>
      <c r="G28" s="104">
        <v>628126</v>
      </c>
      <c r="H28" s="57">
        <f t="shared" si="2"/>
        <v>43</v>
      </c>
      <c r="I28" s="104">
        <v>23491</v>
      </c>
      <c r="J28" s="57">
        <f t="shared" si="3"/>
        <v>44</v>
      </c>
      <c r="K28" s="99">
        <v>10546</v>
      </c>
      <c r="L28" s="57">
        <f t="shared" si="4"/>
        <v>44</v>
      </c>
      <c r="M28" s="99">
        <v>32792</v>
      </c>
      <c r="N28" s="57">
        <f t="shared" si="5"/>
        <v>27</v>
      </c>
      <c r="O28" s="99">
        <v>116500</v>
      </c>
      <c r="P28" s="57">
        <f t="shared" si="6"/>
        <v>23</v>
      </c>
      <c r="Q28" s="99">
        <v>310</v>
      </c>
      <c r="R28" s="57">
        <f t="shared" si="7"/>
        <v>30</v>
      </c>
      <c r="S28" s="99">
        <v>142</v>
      </c>
      <c r="T28" s="57">
        <f t="shared" si="8"/>
        <v>32</v>
      </c>
      <c r="U28" s="92">
        <v>94.55</v>
      </c>
      <c r="V28" s="57">
        <f t="shared" si="13"/>
        <v>33</v>
      </c>
      <c r="W28" s="105">
        <v>648</v>
      </c>
      <c r="X28" s="106">
        <f t="shared" si="14"/>
        <v>30</v>
      </c>
      <c r="Y28" s="105">
        <v>2569</v>
      </c>
      <c r="Z28" s="106">
        <f t="shared" si="11"/>
        <v>28</v>
      </c>
      <c r="AA28" s="105">
        <v>74952</v>
      </c>
      <c r="AB28" s="106">
        <f t="shared" si="12"/>
        <v>31</v>
      </c>
      <c r="AC28" s="62" t="s">
        <v>221</v>
      </c>
      <c r="AD28" s="55"/>
    </row>
    <row r="29" spans="1:30" ht="13.5" customHeight="1">
      <c r="A29" s="55">
        <v>19</v>
      </c>
      <c r="B29" s="55" t="s">
        <v>27</v>
      </c>
      <c r="C29" s="98">
        <v>214716</v>
      </c>
      <c r="D29" s="57">
        <f t="shared" si="0"/>
        <v>45</v>
      </c>
      <c r="E29" s="103">
        <v>0.37673000000000001</v>
      </c>
      <c r="F29" s="57">
        <f t="shared" si="1"/>
        <v>32</v>
      </c>
      <c r="G29" s="104">
        <v>679964</v>
      </c>
      <c r="H29" s="57">
        <f t="shared" si="2"/>
        <v>41</v>
      </c>
      <c r="I29" s="104">
        <v>24244</v>
      </c>
      <c r="J29" s="57">
        <f t="shared" si="3"/>
        <v>43</v>
      </c>
      <c r="K29" s="99">
        <v>14970</v>
      </c>
      <c r="L29" s="57">
        <f t="shared" si="4"/>
        <v>33</v>
      </c>
      <c r="M29" s="99">
        <v>12902</v>
      </c>
      <c r="N29" s="57">
        <f t="shared" si="5"/>
        <v>43</v>
      </c>
      <c r="O29" s="99">
        <v>25700</v>
      </c>
      <c r="P29" s="57">
        <f t="shared" si="6"/>
        <v>43</v>
      </c>
      <c r="Q29" s="99">
        <v>349</v>
      </c>
      <c r="R29" s="57">
        <f t="shared" si="7"/>
        <v>26</v>
      </c>
      <c r="S29" s="99">
        <v>127</v>
      </c>
      <c r="T29" s="57">
        <f t="shared" si="8"/>
        <v>35</v>
      </c>
      <c r="U29" s="92">
        <v>0</v>
      </c>
      <c r="V29" s="107">
        <v>0</v>
      </c>
      <c r="W29" s="97">
        <v>0</v>
      </c>
      <c r="X29" s="97">
        <v>0</v>
      </c>
      <c r="Y29" s="105">
        <v>2116</v>
      </c>
      <c r="Z29" s="106">
        <f t="shared" si="11"/>
        <v>33</v>
      </c>
      <c r="AA29" s="105">
        <v>74139</v>
      </c>
      <c r="AB29" s="106">
        <f t="shared" si="12"/>
        <v>32</v>
      </c>
      <c r="AC29" s="62" t="s">
        <v>222</v>
      </c>
      <c r="AD29" s="55"/>
    </row>
    <row r="30" spans="1:30" ht="13.5" customHeight="1">
      <c r="A30" s="55">
        <v>20</v>
      </c>
      <c r="B30" s="55" t="s">
        <v>58</v>
      </c>
      <c r="C30" s="98">
        <v>503664</v>
      </c>
      <c r="D30" s="57">
        <f t="shared" si="0"/>
        <v>17</v>
      </c>
      <c r="E30" s="103">
        <v>0.50417000000000001</v>
      </c>
      <c r="F30" s="57">
        <f t="shared" si="1"/>
        <v>21</v>
      </c>
      <c r="G30" s="104">
        <v>1709588</v>
      </c>
      <c r="H30" s="57">
        <f t="shared" si="2"/>
        <v>16</v>
      </c>
      <c r="I30" s="104">
        <v>54317</v>
      </c>
      <c r="J30" s="57">
        <f t="shared" si="3"/>
        <v>16</v>
      </c>
      <c r="K30" s="99">
        <v>42777</v>
      </c>
      <c r="L30" s="57">
        <f t="shared" si="4"/>
        <v>3</v>
      </c>
      <c r="M30" s="99">
        <v>63345</v>
      </c>
      <c r="N30" s="57">
        <f t="shared" si="5"/>
        <v>14</v>
      </c>
      <c r="O30" s="99">
        <v>187900</v>
      </c>
      <c r="P30" s="57">
        <f t="shared" si="6"/>
        <v>12</v>
      </c>
      <c r="Q30" s="99">
        <v>1029</v>
      </c>
      <c r="R30" s="57">
        <f t="shared" si="7"/>
        <v>3</v>
      </c>
      <c r="S30" s="99">
        <v>440</v>
      </c>
      <c r="T30" s="57">
        <f t="shared" si="8"/>
        <v>15</v>
      </c>
      <c r="U30" s="92">
        <v>0</v>
      </c>
      <c r="V30" s="107">
        <v>0</v>
      </c>
      <c r="W30" s="97">
        <v>0</v>
      </c>
      <c r="X30" s="97">
        <v>0</v>
      </c>
      <c r="Y30" s="105">
        <v>6148</v>
      </c>
      <c r="Z30" s="106">
        <f t="shared" si="11"/>
        <v>10</v>
      </c>
      <c r="AA30" s="105">
        <v>206238</v>
      </c>
      <c r="AB30" s="106">
        <f t="shared" si="12"/>
        <v>14</v>
      </c>
      <c r="AC30" s="62" t="s">
        <v>223</v>
      </c>
      <c r="AD30" s="55"/>
    </row>
    <row r="31" spans="1:30" ht="13.5" customHeight="1">
      <c r="A31" s="55">
        <v>21</v>
      </c>
      <c r="B31" s="55" t="s">
        <v>109</v>
      </c>
      <c r="C31" s="98">
        <v>454236</v>
      </c>
      <c r="D31" s="57">
        <f t="shared" si="0"/>
        <v>18</v>
      </c>
      <c r="E31" s="103">
        <v>0.52105000000000001</v>
      </c>
      <c r="F31" s="57">
        <f t="shared" si="1"/>
        <v>18</v>
      </c>
      <c r="G31" s="104">
        <v>1632502</v>
      </c>
      <c r="H31" s="57">
        <f t="shared" si="2"/>
        <v>17</v>
      </c>
      <c r="I31" s="104">
        <v>48200</v>
      </c>
      <c r="J31" s="57">
        <f t="shared" si="3"/>
        <v>18</v>
      </c>
      <c r="K31" s="99">
        <v>21015</v>
      </c>
      <c r="L31" s="57">
        <f t="shared" si="4"/>
        <v>24</v>
      </c>
      <c r="M31" s="99">
        <v>31765</v>
      </c>
      <c r="N31" s="57">
        <f t="shared" si="5"/>
        <v>29</v>
      </c>
      <c r="O31" s="99">
        <v>100200</v>
      </c>
      <c r="P31" s="57">
        <f t="shared" si="6"/>
        <v>26</v>
      </c>
      <c r="Q31" s="99">
        <v>841</v>
      </c>
      <c r="R31" s="57">
        <f t="shared" si="7"/>
        <v>5</v>
      </c>
      <c r="S31" s="99">
        <v>405</v>
      </c>
      <c r="T31" s="57">
        <f t="shared" si="8"/>
        <v>16</v>
      </c>
      <c r="U31" s="92">
        <v>0</v>
      </c>
      <c r="V31" s="107">
        <v>0</v>
      </c>
      <c r="W31" s="97">
        <v>0</v>
      </c>
      <c r="X31" s="97">
        <v>0</v>
      </c>
      <c r="Y31" s="105">
        <v>6519</v>
      </c>
      <c r="Z31" s="106">
        <f t="shared" si="11"/>
        <v>8</v>
      </c>
      <c r="AA31" s="105">
        <v>207658</v>
      </c>
      <c r="AB31" s="106">
        <f t="shared" si="12"/>
        <v>13</v>
      </c>
      <c r="AC31" s="62" t="s">
        <v>224</v>
      </c>
      <c r="AD31" s="55"/>
    </row>
    <row r="32" spans="1:30" ht="13.5" customHeight="1">
      <c r="A32" s="55">
        <v>22</v>
      </c>
      <c r="B32" s="55" t="s">
        <v>59</v>
      </c>
      <c r="C32" s="98">
        <v>610918</v>
      </c>
      <c r="D32" s="57">
        <f t="shared" si="0"/>
        <v>11</v>
      </c>
      <c r="E32" s="103">
        <v>0.66624000000000005</v>
      </c>
      <c r="F32" s="57">
        <f t="shared" si="1"/>
        <v>7</v>
      </c>
      <c r="G32" s="104">
        <v>3013697</v>
      </c>
      <c r="H32" s="57">
        <f t="shared" si="2"/>
        <v>10</v>
      </c>
      <c r="I32" s="104">
        <v>77623</v>
      </c>
      <c r="J32" s="57">
        <f t="shared" si="3"/>
        <v>10</v>
      </c>
      <c r="K32" s="99">
        <v>25938</v>
      </c>
      <c r="L32" s="57">
        <f t="shared" si="4"/>
        <v>20</v>
      </c>
      <c r="M32" s="99">
        <v>36465</v>
      </c>
      <c r="N32" s="57">
        <f t="shared" si="5"/>
        <v>26</v>
      </c>
      <c r="O32" s="99">
        <v>78400</v>
      </c>
      <c r="P32" s="57">
        <f t="shared" si="6"/>
        <v>31</v>
      </c>
      <c r="Q32" s="99">
        <v>493</v>
      </c>
      <c r="R32" s="57">
        <f t="shared" si="7"/>
        <v>16</v>
      </c>
      <c r="S32" s="99">
        <v>312</v>
      </c>
      <c r="T32" s="57">
        <f t="shared" si="8"/>
        <v>23</v>
      </c>
      <c r="U32" s="92">
        <v>1447.1</v>
      </c>
      <c r="V32" s="57">
        <f>RANK(U32,U$11:U$57)</f>
        <v>5</v>
      </c>
      <c r="W32" s="105">
        <v>1714</v>
      </c>
      <c r="X32" s="106">
        <f>RANK(W32,W$11:W$57)</f>
        <v>15</v>
      </c>
      <c r="Y32" s="105">
        <v>10586</v>
      </c>
      <c r="Z32" s="106">
        <f t="shared" si="11"/>
        <v>5</v>
      </c>
      <c r="AA32" s="105">
        <v>409607</v>
      </c>
      <c r="AB32" s="106">
        <f t="shared" si="12"/>
        <v>3</v>
      </c>
      <c r="AC32" s="62" t="s">
        <v>225</v>
      </c>
      <c r="AD32" s="55"/>
    </row>
    <row r="33" spans="1:30" ht="13.5" customHeight="1">
      <c r="A33" s="55">
        <v>23</v>
      </c>
      <c r="B33" s="55" t="s">
        <v>60</v>
      </c>
      <c r="C33" s="98">
        <v>1161671</v>
      </c>
      <c r="D33" s="57">
        <f t="shared" si="0"/>
        <v>3</v>
      </c>
      <c r="E33" s="103">
        <v>0.86175999999999997</v>
      </c>
      <c r="F33" s="57">
        <f t="shared" si="1"/>
        <v>2</v>
      </c>
      <c r="G33" s="104">
        <v>6106867</v>
      </c>
      <c r="H33" s="57">
        <f t="shared" si="2"/>
        <v>5</v>
      </c>
      <c r="I33" s="104">
        <v>154893</v>
      </c>
      <c r="J33" s="57">
        <f t="shared" si="3"/>
        <v>4</v>
      </c>
      <c r="K33" s="99">
        <v>26893</v>
      </c>
      <c r="L33" s="57">
        <f t="shared" si="4"/>
        <v>19</v>
      </c>
      <c r="M33" s="99">
        <v>43258</v>
      </c>
      <c r="N33" s="57">
        <f t="shared" si="5"/>
        <v>19</v>
      </c>
      <c r="O33" s="99">
        <v>123800</v>
      </c>
      <c r="P33" s="57">
        <f t="shared" si="6"/>
        <v>21</v>
      </c>
      <c r="Q33" s="99">
        <v>218</v>
      </c>
      <c r="R33" s="57">
        <f t="shared" si="7"/>
        <v>37</v>
      </c>
      <c r="S33" s="99">
        <v>144</v>
      </c>
      <c r="T33" s="57">
        <f t="shared" si="8"/>
        <v>31</v>
      </c>
      <c r="U33" s="92">
        <v>385.89</v>
      </c>
      <c r="V33" s="57">
        <f>RANK(U33,U$11:U$57)</f>
        <v>19</v>
      </c>
      <c r="W33" s="105">
        <v>1640</v>
      </c>
      <c r="X33" s="106">
        <f>RANK(W33,W$11:W$57)</f>
        <v>16</v>
      </c>
      <c r="Y33" s="105">
        <v>18509</v>
      </c>
      <c r="Z33" s="106">
        <f t="shared" si="11"/>
        <v>2</v>
      </c>
      <c r="AA33" s="105">
        <v>849965</v>
      </c>
      <c r="AB33" s="106">
        <f t="shared" si="12"/>
        <v>1</v>
      </c>
      <c r="AC33" s="62" t="s">
        <v>226</v>
      </c>
      <c r="AD33" s="55"/>
    </row>
    <row r="34" spans="1:30" ht="13.5" customHeight="1">
      <c r="A34" s="55">
        <v>24</v>
      </c>
      <c r="B34" s="55" t="s">
        <v>110</v>
      </c>
      <c r="C34" s="98">
        <v>377500</v>
      </c>
      <c r="D34" s="57">
        <f t="shared" si="0"/>
        <v>22</v>
      </c>
      <c r="E34" s="103">
        <v>0.55803999999999998</v>
      </c>
      <c r="F34" s="57">
        <f t="shared" si="1"/>
        <v>15</v>
      </c>
      <c r="G34" s="104">
        <v>1459826</v>
      </c>
      <c r="H34" s="57">
        <f t="shared" si="2"/>
        <v>22</v>
      </c>
      <c r="I34" s="104">
        <v>44486</v>
      </c>
      <c r="J34" s="57">
        <f t="shared" si="3"/>
        <v>21</v>
      </c>
      <c r="K34" s="99">
        <v>18804</v>
      </c>
      <c r="L34" s="57">
        <f t="shared" si="4"/>
        <v>27</v>
      </c>
      <c r="M34" s="99">
        <v>39656</v>
      </c>
      <c r="N34" s="57">
        <f t="shared" si="5"/>
        <v>24</v>
      </c>
      <c r="O34" s="99">
        <v>126300</v>
      </c>
      <c r="P34" s="57">
        <f t="shared" si="6"/>
        <v>20</v>
      </c>
      <c r="Q34" s="99">
        <v>371</v>
      </c>
      <c r="R34" s="57">
        <f t="shared" si="7"/>
        <v>24</v>
      </c>
      <c r="S34" s="99">
        <v>332</v>
      </c>
      <c r="T34" s="57">
        <f t="shared" si="8"/>
        <v>21</v>
      </c>
      <c r="U34" s="92">
        <v>522.75</v>
      </c>
      <c r="V34" s="57">
        <f>RANK(U34,U$11:U$57)</f>
        <v>15</v>
      </c>
      <c r="W34" s="105">
        <v>2286</v>
      </c>
      <c r="X34" s="106">
        <f>RANK(W34,W$11:W$57)</f>
        <v>9</v>
      </c>
      <c r="Y34" s="105">
        <v>3879</v>
      </c>
      <c r="Z34" s="106">
        <f t="shared" si="11"/>
        <v>21</v>
      </c>
      <c r="AA34" s="105">
        <v>204728</v>
      </c>
      <c r="AB34" s="106">
        <f t="shared" si="12"/>
        <v>15</v>
      </c>
      <c r="AC34" s="62" t="s">
        <v>227</v>
      </c>
      <c r="AD34" s="55"/>
    </row>
    <row r="35" spans="1:30" ht="13.5" customHeight="1">
      <c r="A35" s="55">
        <v>25</v>
      </c>
      <c r="B35" s="55" t="s">
        <v>111</v>
      </c>
      <c r="C35" s="98">
        <v>250618</v>
      </c>
      <c r="D35" s="57">
        <f t="shared" si="0"/>
        <v>42</v>
      </c>
      <c r="E35" s="103">
        <v>0.52627000000000002</v>
      </c>
      <c r="F35" s="57">
        <f t="shared" si="1"/>
        <v>17</v>
      </c>
      <c r="G35" s="104">
        <v>1151937</v>
      </c>
      <c r="H35" s="57">
        <f t="shared" si="2"/>
        <v>26</v>
      </c>
      <c r="I35" s="104">
        <v>35655</v>
      </c>
      <c r="J35" s="57">
        <f t="shared" si="3"/>
        <v>28</v>
      </c>
      <c r="K35" s="99">
        <v>14680</v>
      </c>
      <c r="L35" s="57">
        <f t="shared" si="4"/>
        <v>34</v>
      </c>
      <c r="M35" s="99">
        <v>42787</v>
      </c>
      <c r="N35" s="57">
        <f t="shared" si="5"/>
        <v>20</v>
      </c>
      <c r="O35" s="99">
        <v>142600</v>
      </c>
      <c r="P35" s="57">
        <f t="shared" si="6"/>
        <v>18</v>
      </c>
      <c r="Q35" s="99">
        <v>204</v>
      </c>
      <c r="R35" s="57">
        <f t="shared" si="7"/>
        <v>38</v>
      </c>
      <c r="S35" s="99">
        <v>97</v>
      </c>
      <c r="T35" s="57">
        <f t="shared" si="8"/>
        <v>39</v>
      </c>
      <c r="U35" s="92">
        <v>0</v>
      </c>
      <c r="V35" s="92">
        <v>0</v>
      </c>
      <c r="W35" s="97">
        <v>0</v>
      </c>
      <c r="X35" s="97">
        <v>0</v>
      </c>
      <c r="Y35" s="105">
        <v>3123</v>
      </c>
      <c r="Z35" s="106">
        <f t="shared" si="11"/>
        <v>23</v>
      </c>
      <c r="AA35" s="105">
        <v>170383</v>
      </c>
      <c r="AB35" s="106">
        <f t="shared" si="12"/>
        <v>18</v>
      </c>
      <c r="AC35" s="62" t="s">
        <v>228</v>
      </c>
      <c r="AD35" s="55"/>
    </row>
    <row r="36" spans="1:30" ht="13.5" customHeight="1">
      <c r="A36" s="55">
        <v>26</v>
      </c>
      <c r="B36" s="55" t="s">
        <v>28</v>
      </c>
      <c r="C36" s="98">
        <v>384859</v>
      </c>
      <c r="D36" s="57">
        <f t="shared" si="0"/>
        <v>21</v>
      </c>
      <c r="E36" s="103">
        <v>0.55567</v>
      </c>
      <c r="F36" s="57">
        <f t="shared" si="1"/>
        <v>16</v>
      </c>
      <c r="G36" s="104">
        <v>2083234</v>
      </c>
      <c r="H36" s="57">
        <f t="shared" si="2"/>
        <v>13</v>
      </c>
      <c r="I36" s="104">
        <v>56240</v>
      </c>
      <c r="J36" s="57">
        <f t="shared" si="3"/>
        <v>14</v>
      </c>
      <c r="K36" s="99">
        <v>14181</v>
      </c>
      <c r="L36" s="57">
        <f t="shared" si="4"/>
        <v>38</v>
      </c>
      <c r="M36" s="99">
        <v>18440</v>
      </c>
      <c r="N36" s="57">
        <f t="shared" si="5"/>
        <v>39</v>
      </c>
      <c r="O36" s="99">
        <v>69300</v>
      </c>
      <c r="P36" s="57">
        <f t="shared" si="6"/>
        <v>34</v>
      </c>
      <c r="Q36" s="99">
        <v>342</v>
      </c>
      <c r="R36" s="57">
        <f t="shared" si="7"/>
        <v>27</v>
      </c>
      <c r="S36" s="99">
        <v>169</v>
      </c>
      <c r="T36" s="57">
        <f t="shared" si="8"/>
        <v>28</v>
      </c>
      <c r="U36" s="92">
        <v>93.7</v>
      </c>
      <c r="V36" s="57">
        <f>RANK(U36,U$11:U$57)</f>
        <v>34</v>
      </c>
      <c r="W36" s="105">
        <v>545</v>
      </c>
      <c r="X36" s="106">
        <f>RANK(W36,W$11:W$57)</f>
        <v>31</v>
      </c>
      <c r="Y36" s="105">
        <v>5320</v>
      </c>
      <c r="Z36" s="106">
        <f t="shared" si="11"/>
        <v>17</v>
      </c>
      <c r="AA36" s="105">
        <v>147970</v>
      </c>
      <c r="AB36" s="106">
        <f t="shared" si="12"/>
        <v>22</v>
      </c>
      <c r="AC36" s="62" t="s">
        <v>229</v>
      </c>
      <c r="AD36" s="55"/>
    </row>
    <row r="37" spans="1:30" ht="13.5" customHeight="1">
      <c r="A37" s="55">
        <v>27</v>
      </c>
      <c r="B37" s="55" t="s">
        <v>61</v>
      </c>
      <c r="C37" s="98">
        <v>1091172</v>
      </c>
      <c r="D37" s="57">
        <f t="shared" si="0"/>
        <v>4</v>
      </c>
      <c r="E37" s="103">
        <v>0.73179000000000005</v>
      </c>
      <c r="F37" s="57">
        <f t="shared" si="1"/>
        <v>5</v>
      </c>
      <c r="G37" s="104">
        <v>7297780</v>
      </c>
      <c r="H37" s="57">
        <f t="shared" si="2"/>
        <v>3</v>
      </c>
      <c r="I37" s="104">
        <v>164362</v>
      </c>
      <c r="J37" s="57">
        <f t="shared" si="3"/>
        <v>2</v>
      </c>
      <c r="K37" s="99">
        <v>7673</v>
      </c>
      <c r="L37" s="57">
        <f t="shared" si="4"/>
        <v>46</v>
      </c>
      <c r="M37" s="99">
        <v>5105</v>
      </c>
      <c r="N37" s="57">
        <f t="shared" si="5"/>
        <v>46</v>
      </c>
      <c r="O37" s="99">
        <v>22300</v>
      </c>
      <c r="P37" s="57">
        <f t="shared" si="6"/>
        <v>44</v>
      </c>
      <c r="Q37" s="99">
        <v>57</v>
      </c>
      <c r="R37" s="57">
        <f t="shared" si="7"/>
        <v>47</v>
      </c>
      <c r="S37" s="101">
        <v>27</v>
      </c>
      <c r="T37" s="57">
        <f t="shared" si="8"/>
        <v>44</v>
      </c>
      <c r="U37" s="92">
        <v>147.38</v>
      </c>
      <c r="V37" s="57">
        <f>RANK(U37,U$11:U$57)</f>
        <v>28</v>
      </c>
      <c r="W37" s="105">
        <v>480</v>
      </c>
      <c r="X37" s="106">
        <f>RANK(W37,W$11:W$57)</f>
        <v>33</v>
      </c>
      <c r="Y37" s="105">
        <v>18604</v>
      </c>
      <c r="Z37" s="106">
        <f t="shared" si="11"/>
        <v>1</v>
      </c>
      <c r="AA37" s="105">
        <v>449661</v>
      </c>
      <c r="AB37" s="106">
        <f t="shared" si="12"/>
        <v>2</v>
      </c>
      <c r="AC37" s="62" t="s">
        <v>230</v>
      </c>
      <c r="AD37" s="55"/>
    </row>
    <row r="38" spans="1:30" ht="13.5" customHeight="1">
      <c r="A38" s="55">
        <v>28</v>
      </c>
      <c r="B38" s="55" t="s">
        <v>42</v>
      </c>
      <c r="C38" s="98">
        <v>875507</v>
      </c>
      <c r="D38" s="57">
        <f t="shared" si="0"/>
        <v>7</v>
      </c>
      <c r="E38" s="103">
        <v>0.60301000000000005</v>
      </c>
      <c r="F38" s="57">
        <f t="shared" si="1"/>
        <v>11</v>
      </c>
      <c r="G38" s="104">
        <v>4536098</v>
      </c>
      <c r="H38" s="57">
        <f t="shared" si="2"/>
        <v>7</v>
      </c>
      <c r="I38" s="104">
        <v>119065</v>
      </c>
      <c r="J38" s="57">
        <f t="shared" si="3"/>
        <v>7</v>
      </c>
      <c r="K38" s="99">
        <v>38302</v>
      </c>
      <c r="L38" s="57">
        <f t="shared" si="4"/>
        <v>5</v>
      </c>
      <c r="M38" s="99">
        <v>46829</v>
      </c>
      <c r="N38" s="57">
        <f t="shared" si="5"/>
        <v>18</v>
      </c>
      <c r="O38" s="99">
        <v>170000</v>
      </c>
      <c r="P38" s="57">
        <f t="shared" si="6"/>
        <v>14</v>
      </c>
      <c r="Q38" s="99">
        <v>563</v>
      </c>
      <c r="R38" s="57">
        <f t="shared" si="7"/>
        <v>14</v>
      </c>
      <c r="S38" s="99">
        <v>295</v>
      </c>
      <c r="T38" s="57">
        <f t="shared" si="8"/>
        <v>24</v>
      </c>
      <c r="U38" s="92">
        <v>389.41</v>
      </c>
      <c r="V38" s="57">
        <f>RANK(U38,U$11:U$57)</f>
        <v>18</v>
      </c>
      <c r="W38" s="105">
        <v>2322</v>
      </c>
      <c r="X38" s="106">
        <f>RANK(W38,W$11:W$57)</f>
        <v>8</v>
      </c>
      <c r="Y38" s="105">
        <v>8622</v>
      </c>
      <c r="Z38" s="106">
        <f t="shared" si="11"/>
        <v>7</v>
      </c>
      <c r="AA38" s="105">
        <v>362845</v>
      </c>
      <c r="AB38" s="106">
        <f t="shared" si="12"/>
        <v>5</v>
      </c>
      <c r="AC38" s="62" t="s">
        <v>231</v>
      </c>
      <c r="AD38" s="55"/>
    </row>
    <row r="39" spans="1:30" ht="13.5" customHeight="1">
      <c r="A39" s="55">
        <v>29</v>
      </c>
      <c r="B39" s="55" t="s">
        <v>62</v>
      </c>
      <c r="C39" s="98">
        <v>220094</v>
      </c>
      <c r="D39" s="57">
        <f t="shared" si="0"/>
        <v>44</v>
      </c>
      <c r="E39" s="103">
        <v>0.40150000000000002</v>
      </c>
      <c r="F39" s="57">
        <f t="shared" si="1"/>
        <v>29</v>
      </c>
      <c r="G39" s="104">
        <v>1120665</v>
      </c>
      <c r="H39" s="57">
        <f t="shared" si="2"/>
        <v>28</v>
      </c>
      <c r="I39" s="104">
        <v>31280</v>
      </c>
      <c r="J39" s="57">
        <f t="shared" si="3"/>
        <v>33</v>
      </c>
      <c r="K39" s="99">
        <v>10858</v>
      </c>
      <c r="L39" s="57">
        <f t="shared" si="4"/>
        <v>43</v>
      </c>
      <c r="M39" s="99">
        <v>10528</v>
      </c>
      <c r="N39" s="57">
        <f t="shared" si="5"/>
        <v>44</v>
      </c>
      <c r="O39" s="99">
        <v>42700</v>
      </c>
      <c r="P39" s="57">
        <f t="shared" si="6"/>
        <v>41</v>
      </c>
      <c r="Q39" s="99">
        <v>284</v>
      </c>
      <c r="R39" s="57">
        <f t="shared" si="7"/>
        <v>31</v>
      </c>
      <c r="S39" s="99">
        <v>98</v>
      </c>
      <c r="T39" s="57">
        <f t="shared" si="8"/>
        <v>38</v>
      </c>
      <c r="U39" s="92">
        <v>0</v>
      </c>
      <c r="V39" s="92">
        <v>0</v>
      </c>
      <c r="W39" s="97">
        <v>0</v>
      </c>
      <c r="X39" s="97">
        <v>0</v>
      </c>
      <c r="Y39" s="105">
        <v>1888</v>
      </c>
      <c r="Z39" s="106">
        <f t="shared" si="11"/>
        <v>35</v>
      </c>
      <c r="AA39" s="105">
        <v>59708</v>
      </c>
      <c r="AB39" s="106">
        <f t="shared" si="12"/>
        <v>38</v>
      </c>
      <c r="AC39" s="62" t="s">
        <v>232</v>
      </c>
      <c r="AD39" s="55"/>
    </row>
    <row r="40" spans="1:30" ht="13.5" customHeight="1">
      <c r="A40" s="55">
        <v>30</v>
      </c>
      <c r="B40" s="55" t="s">
        <v>233</v>
      </c>
      <c r="C40" s="98">
        <v>291643</v>
      </c>
      <c r="D40" s="57">
        <f t="shared" si="0"/>
        <v>35</v>
      </c>
      <c r="E40" s="103">
        <v>0.31491000000000002</v>
      </c>
      <c r="F40" s="57">
        <f t="shared" si="1"/>
        <v>42</v>
      </c>
      <c r="G40" s="104">
        <v>785608</v>
      </c>
      <c r="H40" s="57">
        <f t="shared" si="2"/>
        <v>40</v>
      </c>
      <c r="I40" s="104">
        <v>28131</v>
      </c>
      <c r="J40" s="57">
        <f t="shared" si="3"/>
        <v>38</v>
      </c>
      <c r="K40" s="99">
        <v>18141</v>
      </c>
      <c r="L40" s="57">
        <f t="shared" si="4"/>
        <v>28</v>
      </c>
      <c r="M40" s="99">
        <v>19089</v>
      </c>
      <c r="N40" s="57">
        <f t="shared" si="5"/>
        <v>38</v>
      </c>
      <c r="O40" s="99">
        <v>29200</v>
      </c>
      <c r="P40" s="57">
        <f t="shared" si="6"/>
        <v>42</v>
      </c>
      <c r="Q40" s="99">
        <v>360</v>
      </c>
      <c r="R40" s="57">
        <f t="shared" si="7"/>
        <v>25</v>
      </c>
      <c r="S40" s="99">
        <v>154</v>
      </c>
      <c r="T40" s="57">
        <f t="shared" si="8"/>
        <v>30</v>
      </c>
      <c r="U40" s="92">
        <v>125.01</v>
      </c>
      <c r="V40" s="57">
        <f t="shared" ref="V40:V57" si="15">RANK(U40,U$11:U$57)</f>
        <v>30</v>
      </c>
      <c r="W40" s="105">
        <v>1279</v>
      </c>
      <c r="X40" s="106">
        <f t="shared" ref="X40:X57" si="16">RANK(W40,W$11:W$57)</f>
        <v>21</v>
      </c>
      <c r="Y40" s="105">
        <v>1756</v>
      </c>
      <c r="Z40" s="106">
        <f t="shared" si="11"/>
        <v>37</v>
      </c>
      <c r="AA40" s="105">
        <v>52733</v>
      </c>
      <c r="AB40" s="106">
        <f t="shared" si="12"/>
        <v>42</v>
      </c>
      <c r="AC40" s="62" t="s">
        <v>234</v>
      </c>
      <c r="AD40" s="55"/>
    </row>
    <row r="41" spans="1:30" ht="13.5" customHeight="1">
      <c r="A41" s="55">
        <v>31</v>
      </c>
      <c r="B41" s="55" t="s">
        <v>112</v>
      </c>
      <c r="C41" s="98">
        <v>171168</v>
      </c>
      <c r="D41" s="57">
        <f t="shared" si="0"/>
        <v>46</v>
      </c>
      <c r="E41" s="103">
        <v>0.26812000000000002</v>
      </c>
      <c r="F41" s="57">
        <f t="shared" si="1"/>
        <v>45</v>
      </c>
      <c r="G41" s="104">
        <v>457079</v>
      </c>
      <c r="H41" s="57">
        <f t="shared" si="2"/>
        <v>47</v>
      </c>
      <c r="I41" s="104">
        <v>18890</v>
      </c>
      <c r="J41" s="57">
        <f t="shared" si="3"/>
        <v>47</v>
      </c>
      <c r="K41" s="99">
        <v>14481</v>
      </c>
      <c r="L41" s="57">
        <f t="shared" si="4"/>
        <v>36</v>
      </c>
      <c r="M41" s="99">
        <v>21850</v>
      </c>
      <c r="N41" s="57">
        <f t="shared" si="5"/>
        <v>36</v>
      </c>
      <c r="O41" s="99">
        <v>57200</v>
      </c>
      <c r="P41" s="57">
        <f t="shared" si="6"/>
        <v>36</v>
      </c>
      <c r="Q41" s="99">
        <v>258</v>
      </c>
      <c r="R41" s="57">
        <f t="shared" si="7"/>
        <v>33</v>
      </c>
      <c r="S41" s="99">
        <v>254</v>
      </c>
      <c r="T41" s="57">
        <f t="shared" si="8"/>
        <v>25</v>
      </c>
      <c r="U41" s="92">
        <v>1005.01</v>
      </c>
      <c r="V41" s="57">
        <f t="shared" si="15"/>
        <v>7</v>
      </c>
      <c r="W41" s="105">
        <v>520</v>
      </c>
      <c r="X41" s="106">
        <f t="shared" si="16"/>
        <v>32</v>
      </c>
      <c r="Y41" s="105">
        <v>856</v>
      </c>
      <c r="Z41" s="106">
        <f t="shared" si="11"/>
        <v>47</v>
      </c>
      <c r="AA41" s="105">
        <v>31770</v>
      </c>
      <c r="AB41" s="106">
        <f t="shared" si="12"/>
        <v>45</v>
      </c>
      <c r="AC41" s="62" t="s">
        <v>235</v>
      </c>
      <c r="AD41" s="55"/>
    </row>
    <row r="42" spans="1:30" s="65" customFormat="1" ht="13.5" customHeight="1">
      <c r="A42" s="65">
        <v>32</v>
      </c>
      <c r="B42" s="65" t="s">
        <v>113</v>
      </c>
      <c r="C42" s="108">
        <v>285831</v>
      </c>
      <c r="D42" s="66">
        <f t="shared" si="0"/>
        <v>37</v>
      </c>
      <c r="E42" s="109">
        <v>0.25491000000000003</v>
      </c>
      <c r="F42" s="66">
        <f t="shared" si="1"/>
        <v>47</v>
      </c>
      <c r="G42" s="110">
        <v>548937</v>
      </c>
      <c r="H42" s="66">
        <f t="shared" si="2"/>
        <v>46</v>
      </c>
      <c r="I42" s="110">
        <v>24553</v>
      </c>
      <c r="J42" s="66">
        <f t="shared" si="3"/>
        <v>42</v>
      </c>
      <c r="K42" s="110">
        <v>15285</v>
      </c>
      <c r="L42" s="66">
        <f t="shared" si="4"/>
        <v>32</v>
      </c>
      <c r="M42" s="110">
        <v>23524</v>
      </c>
      <c r="N42" s="66">
        <f t="shared" si="5"/>
        <v>35</v>
      </c>
      <c r="O42" s="110">
        <v>82900</v>
      </c>
      <c r="P42" s="66">
        <f t="shared" si="6"/>
        <v>30</v>
      </c>
      <c r="Q42" s="110">
        <v>528</v>
      </c>
      <c r="R42" s="66">
        <f t="shared" si="7"/>
        <v>15</v>
      </c>
      <c r="S42" s="110">
        <v>405</v>
      </c>
      <c r="T42" s="66">
        <f t="shared" si="8"/>
        <v>16</v>
      </c>
      <c r="U42" s="110">
        <v>1022.52</v>
      </c>
      <c r="V42" s="66">
        <f t="shared" si="15"/>
        <v>6</v>
      </c>
      <c r="W42" s="111">
        <v>1210</v>
      </c>
      <c r="X42" s="112">
        <f t="shared" si="16"/>
        <v>22</v>
      </c>
      <c r="Y42" s="111">
        <v>1216</v>
      </c>
      <c r="Z42" s="112">
        <f t="shared" si="11"/>
        <v>44</v>
      </c>
      <c r="AA42" s="111">
        <v>42194</v>
      </c>
      <c r="AB42" s="112">
        <f t="shared" si="12"/>
        <v>44</v>
      </c>
      <c r="AC42" s="46" t="s">
        <v>236</v>
      </c>
    </row>
    <row r="43" spans="1:30" ht="13.5" customHeight="1">
      <c r="A43" s="55">
        <v>33</v>
      </c>
      <c r="B43" s="55" t="s">
        <v>114</v>
      </c>
      <c r="C43" s="98">
        <v>362297</v>
      </c>
      <c r="D43" s="57">
        <f t="shared" si="0"/>
        <v>24</v>
      </c>
      <c r="E43" s="103">
        <v>0.50575999999999999</v>
      </c>
      <c r="F43" s="57">
        <f t="shared" si="1"/>
        <v>19</v>
      </c>
      <c r="G43" s="104">
        <v>1549414</v>
      </c>
      <c r="H43" s="57">
        <f t="shared" si="2"/>
        <v>20</v>
      </c>
      <c r="I43" s="104">
        <v>43534</v>
      </c>
      <c r="J43" s="57">
        <f t="shared" si="3"/>
        <v>23</v>
      </c>
      <c r="K43" s="99">
        <v>28699</v>
      </c>
      <c r="L43" s="57">
        <f t="shared" si="4"/>
        <v>15</v>
      </c>
      <c r="M43" s="99">
        <v>36774</v>
      </c>
      <c r="N43" s="57">
        <f t="shared" si="5"/>
        <v>25</v>
      </c>
      <c r="O43" s="99">
        <v>142900</v>
      </c>
      <c r="P43" s="57">
        <f t="shared" si="6"/>
        <v>17</v>
      </c>
      <c r="Q43" s="99">
        <v>489</v>
      </c>
      <c r="R43" s="57">
        <f t="shared" si="7"/>
        <v>17</v>
      </c>
      <c r="S43" s="99">
        <v>384</v>
      </c>
      <c r="T43" s="57">
        <f t="shared" si="8"/>
        <v>18</v>
      </c>
      <c r="U43" s="92">
        <v>31.27</v>
      </c>
      <c r="V43" s="57">
        <f t="shared" si="15"/>
        <v>38</v>
      </c>
      <c r="W43" s="105">
        <v>742</v>
      </c>
      <c r="X43" s="106">
        <f t="shared" si="16"/>
        <v>29</v>
      </c>
      <c r="Y43" s="105">
        <v>3943</v>
      </c>
      <c r="Z43" s="106">
        <f t="shared" si="11"/>
        <v>19</v>
      </c>
      <c r="AA43" s="105">
        <v>149824</v>
      </c>
      <c r="AB43" s="106">
        <f t="shared" si="12"/>
        <v>21</v>
      </c>
      <c r="AC43" s="62" t="s">
        <v>237</v>
      </c>
      <c r="AD43" s="55"/>
    </row>
    <row r="44" spans="1:30" ht="13.5" customHeight="1">
      <c r="A44" s="55">
        <v>34</v>
      </c>
      <c r="B44" s="55" t="s">
        <v>29</v>
      </c>
      <c r="C44" s="98">
        <v>571137</v>
      </c>
      <c r="D44" s="57">
        <f t="shared" si="0"/>
        <v>13</v>
      </c>
      <c r="E44" s="103">
        <v>0.57915000000000005</v>
      </c>
      <c r="F44" s="57">
        <f t="shared" si="1"/>
        <v>14</v>
      </c>
      <c r="G44" s="104">
        <v>2295537</v>
      </c>
      <c r="H44" s="57">
        <f t="shared" si="2"/>
        <v>12</v>
      </c>
      <c r="I44" s="104">
        <v>59938</v>
      </c>
      <c r="J44" s="57">
        <f t="shared" si="3"/>
        <v>12</v>
      </c>
      <c r="K44" s="99">
        <v>22290</v>
      </c>
      <c r="L44" s="57">
        <f t="shared" si="4"/>
        <v>21</v>
      </c>
      <c r="M44" s="99">
        <v>28979</v>
      </c>
      <c r="N44" s="57">
        <f t="shared" si="5"/>
        <v>31</v>
      </c>
      <c r="O44" s="99">
        <v>112900</v>
      </c>
      <c r="P44" s="57">
        <f t="shared" si="6"/>
        <v>25</v>
      </c>
      <c r="Q44" s="99">
        <v>618</v>
      </c>
      <c r="R44" s="57">
        <f t="shared" si="7"/>
        <v>10</v>
      </c>
      <c r="S44" s="99">
        <v>366</v>
      </c>
      <c r="T44" s="57">
        <f t="shared" si="8"/>
        <v>19</v>
      </c>
      <c r="U44" s="92">
        <v>189.54</v>
      </c>
      <c r="V44" s="57">
        <f t="shared" si="15"/>
        <v>26</v>
      </c>
      <c r="W44" s="105">
        <v>1945</v>
      </c>
      <c r="X44" s="106">
        <f t="shared" si="16"/>
        <v>14</v>
      </c>
      <c r="Y44" s="105">
        <v>5900</v>
      </c>
      <c r="Z44" s="106">
        <f t="shared" si="11"/>
        <v>13</v>
      </c>
      <c r="AA44" s="105">
        <v>214241</v>
      </c>
      <c r="AB44" s="106">
        <f t="shared" si="12"/>
        <v>11</v>
      </c>
      <c r="AC44" s="62" t="s">
        <v>238</v>
      </c>
      <c r="AD44" s="55"/>
    </row>
    <row r="45" spans="1:30" ht="13.5" customHeight="1">
      <c r="A45" s="55">
        <v>35</v>
      </c>
      <c r="B45" s="55" t="s">
        <v>63</v>
      </c>
      <c r="C45" s="98">
        <v>273161</v>
      </c>
      <c r="D45" s="57">
        <f t="shared" si="0"/>
        <v>40</v>
      </c>
      <c r="E45" s="103">
        <v>0.43070000000000003</v>
      </c>
      <c r="F45" s="57">
        <f t="shared" si="1"/>
        <v>27</v>
      </c>
      <c r="G45" s="104">
        <v>1119471</v>
      </c>
      <c r="H45" s="57">
        <f t="shared" si="2"/>
        <v>29</v>
      </c>
      <c r="I45" s="104">
        <v>34364</v>
      </c>
      <c r="J45" s="57">
        <f t="shared" si="3"/>
        <v>31</v>
      </c>
      <c r="K45" s="99">
        <v>15839</v>
      </c>
      <c r="L45" s="57">
        <f t="shared" si="4"/>
        <v>31</v>
      </c>
      <c r="M45" s="99">
        <v>25330</v>
      </c>
      <c r="N45" s="57">
        <f t="shared" si="5"/>
        <v>34</v>
      </c>
      <c r="O45" s="99">
        <v>87200</v>
      </c>
      <c r="P45" s="57">
        <f t="shared" si="6"/>
        <v>28</v>
      </c>
      <c r="Q45" s="99">
        <v>440</v>
      </c>
      <c r="R45" s="57">
        <f t="shared" si="7"/>
        <v>20</v>
      </c>
      <c r="S45" s="99">
        <v>222</v>
      </c>
      <c r="T45" s="57">
        <f t="shared" si="8"/>
        <v>26</v>
      </c>
      <c r="U45" s="92">
        <v>241.83</v>
      </c>
      <c r="V45" s="57">
        <f t="shared" si="15"/>
        <v>23</v>
      </c>
      <c r="W45" s="105">
        <v>2159</v>
      </c>
      <c r="X45" s="106">
        <f t="shared" si="16"/>
        <v>11</v>
      </c>
      <c r="Y45" s="105">
        <v>1993</v>
      </c>
      <c r="Z45" s="106">
        <f t="shared" si="11"/>
        <v>34</v>
      </c>
      <c r="AA45" s="105">
        <v>98295</v>
      </c>
      <c r="AB45" s="106">
        <f t="shared" si="12"/>
        <v>26</v>
      </c>
      <c r="AC45" s="62" t="s">
        <v>239</v>
      </c>
      <c r="AD45" s="55"/>
    </row>
    <row r="46" spans="1:30" ht="13.5" customHeight="1">
      <c r="A46" s="55">
        <v>36</v>
      </c>
      <c r="B46" s="55" t="s">
        <v>64</v>
      </c>
      <c r="C46" s="98">
        <v>221225</v>
      </c>
      <c r="D46" s="57">
        <f t="shared" si="0"/>
        <v>43</v>
      </c>
      <c r="E46" s="103">
        <v>0.31489</v>
      </c>
      <c r="F46" s="57">
        <f t="shared" si="1"/>
        <v>43</v>
      </c>
      <c r="G46" s="104">
        <v>610864</v>
      </c>
      <c r="H46" s="57">
        <f t="shared" si="2"/>
        <v>44</v>
      </c>
      <c r="I46" s="104">
        <v>22750</v>
      </c>
      <c r="J46" s="57">
        <f t="shared" si="3"/>
        <v>45</v>
      </c>
      <c r="K46" s="99">
        <v>14568</v>
      </c>
      <c r="L46" s="57">
        <f t="shared" si="4"/>
        <v>35</v>
      </c>
      <c r="M46" s="99">
        <v>15932</v>
      </c>
      <c r="N46" s="57">
        <f t="shared" si="5"/>
        <v>41</v>
      </c>
      <c r="O46" s="99">
        <v>45700</v>
      </c>
      <c r="P46" s="57">
        <f t="shared" si="6"/>
        <v>40</v>
      </c>
      <c r="Q46" s="99">
        <v>313</v>
      </c>
      <c r="R46" s="57">
        <f t="shared" si="7"/>
        <v>29</v>
      </c>
      <c r="S46" s="99">
        <v>321</v>
      </c>
      <c r="T46" s="57">
        <f t="shared" si="8"/>
        <v>22</v>
      </c>
      <c r="U46" s="92">
        <v>93.13</v>
      </c>
      <c r="V46" s="57">
        <f t="shared" si="15"/>
        <v>35</v>
      </c>
      <c r="W46" s="105">
        <v>1105</v>
      </c>
      <c r="X46" s="106">
        <f t="shared" si="16"/>
        <v>23</v>
      </c>
      <c r="Y46" s="105">
        <v>1300</v>
      </c>
      <c r="Z46" s="106">
        <f t="shared" si="11"/>
        <v>43</v>
      </c>
      <c r="AA46" s="105">
        <v>47886</v>
      </c>
      <c r="AB46" s="106">
        <f t="shared" si="12"/>
        <v>43</v>
      </c>
      <c r="AC46" s="62" t="s">
        <v>240</v>
      </c>
      <c r="AD46" s="55"/>
    </row>
    <row r="47" spans="1:30" ht="13.5" customHeight="1">
      <c r="A47" s="55">
        <v>37</v>
      </c>
      <c r="B47" s="55" t="s">
        <v>30</v>
      </c>
      <c r="C47" s="98">
        <v>167393</v>
      </c>
      <c r="D47" s="57">
        <f t="shared" si="0"/>
        <v>47</v>
      </c>
      <c r="E47" s="103">
        <v>0.44329000000000002</v>
      </c>
      <c r="F47" s="57">
        <f t="shared" si="1"/>
        <v>26</v>
      </c>
      <c r="G47" s="104">
        <v>800059</v>
      </c>
      <c r="H47" s="57">
        <f t="shared" si="2"/>
        <v>39</v>
      </c>
      <c r="I47" s="104">
        <v>26178</v>
      </c>
      <c r="J47" s="57">
        <f t="shared" si="3"/>
        <v>40</v>
      </c>
      <c r="K47" s="99">
        <v>16459</v>
      </c>
      <c r="L47" s="57">
        <f t="shared" si="4"/>
        <v>30</v>
      </c>
      <c r="M47" s="99">
        <v>17662</v>
      </c>
      <c r="N47" s="57">
        <f t="shared" si="5"/>
        <v>40</v>
      </c>
      <c r="O47" s="99">
        <v>50600</v>
      </c>
      <c r="P47" s="57">
        <f t="shared" si="6"/>
        <v>37</v>
      </c>
      <c r="Q47" s="99">
        <v>87</v>
      </c>
      <c r="R47" s="57">
        <f t="shared" si="7"/>
        <v>45</v>
      </c>
      <c r="S47" s="99">
        <v>9</v>
      </c>
      <c r="T47" s="57">
        <f t="shared" si="8"/>
        <v>45</v>
      </c>
      <c r="U47" s="92">
        <v>131.47999999999999</v>
      </c>
      <c r="V47" s="57">
        <f t="shared" si="15"/>
        <v>29</v>
      </c>
      <c r="W47" s="105">
        <v>970</v>
      </c>
      <c r="X47" s="106">
        <f t="shared" si="16"/>
        <v>26</v>
      </c>
      <c r="Y47" s="105">
        <v>2362</v>
      </c>
      <c r="Z47" s="106">
        <f t="shared" si="11"/>
        <v>30</v>
      </c>
      <c r="AA47" s="105">
        <v>71636</v>
      </c>
      <c r="AB47" s="106">
        <f t="shared" si="12"/>
        <v>34</v>
      </c>
      <c r="AC47" s="62" t="s">
        <v>241</v>
      </c>
      <c r="AD47" s="55"/>
    </row>
    <row r="48" spans="1:30" ht="13.5" customHeight="1">
      <c r="A48" s="55">
        <v>38</v>
      </c>
      <c r="B48" s="55" t="s">
        <v>65</v>
      </c>
      <c r="C48" s="98">
        <v>277670</v>
      </c>
      <c r="D48" s="57">
        <f t="shared" si="0"/>
        <v>39</v>
      </c>
      <c r="E48" s="103">
        <v>0.42049999999999998</v>
      </c>
      <c r="F48" s="57">
        <f t="shared" si="1"/>
        <v>28</v>
      </c>
      <c r="G48" s="104">
        <v>1121112</v>
      </c>
      <c r="H48" s="57">
        <f t="shared" si="2"/>
        <v>27</v>
      </c>
      <c r="I48" s="104">
        <v>34883</v>
      </c>
      <c r="J48" s="57">
        <f t="shared" si="3"/>
        <v>30</v>
      </c>
      <c r="K48" s="99">
        <v>21734</v>
      </c>
      <c r="L48" s="57">
        <f t="shared" si="4"/>
        <v>22</v>
      </c>
      <c r="M48" s="99">
        <v>26501</v>
      </c>
      <c r="N48" s="57">
        <f t="shared" si="5"/>
        <v>33</v>
      </c>
      <c r="O48" s="99">
        <v>64600</v>
      </c>
      <c r="P48" s="57">
        <f t="shared" si="6"/>
        <v>35</v>
      </c>
      <c r="Q48" s="99">
        <v>401</v>
      </c>
      <c r="R48" s="57">
        <f t="shared" si="7"/>
        <v>23</v>
      </c>
      <c r="S48" s="99">
        <v>600</v>
      </c>
      <c r="T48" s="57">
        <f t="shared" si="8"/>
        <v>12</v>
      </c>
      <c r="U48" s="92">
        <v>740.96</v>
      </c>
      <c r="V48" s="57">
        <f t="shared" si="15"/>
        <v>10</v>
      </c>
      <c r="W48" s="105">
        <v>2736</v>
      </c>
      <c r="X48" s="106">
        <f t="shared" si="16"/>
        <v>5</v>
      </c>
      <c r="Y48" s="105">
        <v>2603</v>
      </c>
      <c r="Z48" s="106">
        <f t="shared" si="11"/>
        <v>27</v>
      </c>
      <c r="AA48" s="105">
        <v>82469</v>
      </c>
      <c r="AB48" s="106">
        <f t="shared" si="12"/>
        <v>30</v>
      </c>
      <c r="AC48" s="62" t="s">
        <v>242</v>
      </c>
      <c r="AD48" s="55"/>
    </row>
    <row r="49" spans="1:30" ht="13.5" customHeight="1">
      <c r="A49" s="55">
        <v>39</v>
      </c>
      <c r="B49" s="55" t="s">
        <v>43</v>
      </c>
      <c r="C49" s="98">
        <v>286445</v>
      </c>
      <c r="D49" s="57">
        <f t="shared" si="0"/>
        <v>36</v>
      </c>
      <c r="E49" s="103">
        <v>0.26140000000000002</v>
      </c>
      <c r="F49" s="57">
        <f t="shared" si="1"/>
        <v>46</v>
      </c>
      <c r="G49" s="104">
        <v>585164</v>
      </c>
      <c r="H49" s="57">
        <f t="shared" si="2"/>
        <v>45</v>
      </c>
      <c r="I49" s="104">
        <v>25152</v>
      </c>
      <c r="J49" s="57">
        <f t="shared" si="3"/>
        <v>41</v>
      </c>
      <c r="K49" s="99">
        <v>12657</v>
      </c>
      <c r="L49" s="57">
        <f t="shared" si="4"/>
        <v>39</v>
      </c>
      <c r="M49" s="99">
        <v>14328</v>
      </c>
      <c r="N49" s="57">
        <f t="shared" si="5"/>
        <v>42</v>
      </c>
      <c r="O49" s="99">
        <v>46800</v>
      </c>
      <c r="P49" s="57">
        <f t="shared" si="6"/>
        <v>39</v>
      </c>
      <c r="Q49" s="99">
        <v>594</v>
      </c>
      <c r="R49" s="57">
        <f t="shared" si="7"/>
        <v>11</v>
      </c>
      <c r="S49" s="99">
        <v>555</v>
      </c>
      <c r="T49" s="57">
        <f t="shared" si="8"/>
        <v>13</v>
      </c>
      <c r="U49" s="92">
        <v>579.12</v>
      </c>
      <c r="V49" s="57">
        <f t="shared" si="15"/>
        <v>13</v>
      </c>
      <c r="W49" s="105">
        <v>1345</v>
      </c>
      <c r="X49" s="106">
        <f t="shared" si="16"/>
        <v>19</v>
      </c>
      <c r="Y49" s="105">
        <v>1101</v>
      </c>
      <c r="Z49" s="106">
        <f t="shared" si="11"/>
        <v>45</v>
      </c>
      <c r="AA49" s="105">
        <v>24068</v>
      </c>
      <c r="AB49" s="106">
        <f t="shared" si="12"/>
        <v>46</v>
      </c>
      <c r="AC49" s="62" t="s">
        <v>243</v>
      </c>
      <c r="AD49" s="55"/>
    </row>
    <row r="50" spans="1:30" ht="13.5" customHeight="1">
      <c r="A50" s="55">
        <v>40</v>
      </c>
      <c r="B50" s="55" t="s">
        <v>66</v>
      </c>
      <c r="C50" s="98">
        <v>893731</v>
      </c>
      <c r="D50" s="57">
        <f t="shared" si="0"/>
        <v>6</v>
      </c>
      <c r="E50" s="103">
        <v>0.61395999999999995</v>
      </c>
      <c r="F50" s="57">
        <f t="shared" si="1"/>
        <v>9</v>
      </c>
      <c r="G50" s="104">
        <v>4221002</v>
      </c>
      <c r="H50" s="57">
        <f t="shared" si="2"/>
        <v>9</v>
      </c>
      <c r="I50" s="104">
        <v>96199</v>
      </c>
      <c r="J50" s="57">
        <f t="shared" si="3"/>
        <v>9</v>
      </c>
      <c r="K50" s="99">
        <v>28375</v>
      </c>
      <c r="L50" s="57">
        <f t="shared" si="4"/>
        <v>17</v>
      </c>
      <c r="M50" s="99">
        <v>61154</v>
      </c>
      <c r="N50" s="57">
        <f t="shared" si="5"/>
        <v>15</v>
      </c>
      <c r="O50" s="99">
        <v>157400</v>
      </c>
      <c r="P50" s="57">
        <f t="shared" si="6"/>
        <v>15</v>
      </c>
      <c r="Q50" s="99">
        <v>222</v>
      </c>
      <c r="R50" s="57">
        <f t="shared" si="7"/>
        <v>36</v>
      </c>
      <c r="S50" s="99">
        <v>167</v>
      </c>
      <c r="T50" s="57">
        <f t="shared" si="8"/>
        <v>29</v>
      </c>
      <c r="U50" s="92">
        <v>185.48</v>
      </c>
      <c r="V50" s="57">
        <f t="shared" si="15"/>
        <v>27</v>
      </c>
      <c r="W50" s="105">
        <v>2008</v>
      </c>
      <c r="X50" s="106">
        <f t="shared" si="16"/>
        <v>13</v>
      </c>
      <c r="Y50" s="105">
        <v>6044</v>
      </c>
      <c r="Z50" s="106">
        <f t="shared" si="11"/>
        <v>11</v>
      </c>
      <c r="AA50" s="105">
        <v>228871</v>
      </c>
      <c r="AB50" s="106">
        <f t="shared" si="12"/>
        <v>9</v>
      </c>
      <c r="AC50" s="62" t="s">
        <v>244</v>
      </c>
      <c r="AD50" s="55"/>
    </row>
    <row r="51" spans="1:30" ht="13.5" customHeight="1">
      <c r="A51" s="55">
        <v>41</v>
      </c>
      <c r="B51" s="55" t="s">
        <v>67</v>
      </c>
      <c r="C51" s="98">
        <v>285356</v>
      </c>
      <c r="D51" s="57">
        <f t="shared" si="0"/>
        <v>38</v>
      </c>
      <c r="E51" s="103">
        <v>0.3412</v>
      </c>
      <c r="F51" s="57">
        <f t="shared" si="1"/>
        <v>39</v>
      </c>
      <c r="G51" s="104">
        <v>666500</v>
      </c>
      <c r="H51" s="57">
        <f t="shared" si="2"/>
        <v>42</v>
      </c>
      <c r="I51" s="104">
        <v>22465</v>
      </c>
      <c r="J51" s="57">
        <f t="shared" si="3"/>
        <v>46</v>
      </c>
      <c r="K51" s="99">
        <v>14330</v>
      </c>
      <c r="L51" s="57">
        <f t="shared" si="4"/>
        <v>37</v>
      </c>
      <c r="M51" s="99">
        <v>41836</v>
      </c>
      <c r="N51" s="57">
        <f t="shared" si="5"/>
        <v>22</v>
      </c>
      <c r="O51" s="99">
        <v>115700</v>
      </c>
      <c r="P51" s="57">
        <f t="shared" si="6"/>
        <v>24</v>
      </c>
      <c r="Q51" s="99">
        <v>111</v>
      </c>
      <c r="R51" s="57">
        <f t="shared" si="7"/>
        <v>43</v>
      </c>
      <c r="S51" s="99">
        <v>140</v>
      </c>
      <c r="T51" s="57">
        <f t="shared" si="8"/>
        <v>33</v>
      </c>
      <c r="U51" s="92">
        <v>62.86</v>
      </c>
      <c r="V51" s="57">
        <f t="shared" si="15"/>
        <v>36</v>
      </c>
      <c r="W51" s="105">
        <v>1317</v>
      </c>
      <c r="X51" s="106">
        <f t="shared" si="16"/>
        <v>20</v>
      </c>
      <c r="Y51" s="105">
        <v>1441</v>
      </c>
      <c r="Z51" s="106">
        <f t="shared" si="11"/>
        <v>42</v>
      </c>
      <c r="AA51" s="105">
        <v>63960</v>
      </c>
      <c r="AB51" s="106">
        <f t="shared" si="12"/>
        <v>36</v>
      </c>
      <c r="AC51" s="62" t="s">
        <v>245</v>
      </c>
      <c r="AD51" s="55"/>
    </row>
    <row r="52" spans="1:30" ht="13.5" customHeight="1">
      <c r="A52" s="55">
        <v>42</v>
      </c>
      <c r="B52" s="55" t="s">
        <v>68</v>
      </c>
      <c r="C52" s="98">
        <v>357622</v>
      </c>
      <c r="D52" s="57">
        <f t="shared" si="0"/>
        <v>26</v>
      </c>
      <c r="E52" s="103">
        <v>0.33178999999999997</v>
      </c>
      <c r="F52" s="57">
        <f t="shared" si="1"/>
        <v>41</v>
      </c>
      <c r="G52" s="104">
        <v>1092123</v>
      </c>
      <c r="H52" s="57">
        <f t="shared" si="2"/>
        <v>30</v>
      </c>
      <c r="I52" s="104">
        <v>34947</v>
      </c>
      <c r="J52" s="57">
        <f t="shared" si="3"/>
        <v>29</v>
      </c>
      <c r="K52" s="99">
        <v>17936</v>
      </c>
      <c r="L52" s="57">
        <f t="shared" si="4"/>
        <v>29</v>
      </c>
      <c r="M52" s="99">
        <v>27146</v>
      </c>
      <c r="N52" s="57">
        <f t="shared" si="5"/>
        <v>32</v>
      </c>
      <c r="O52" s="99">
        <v>48800</v>
      </c>
      <c r="P52" s="57">
        <f t="shared" si="6"/>
        <v>38</v>
      </c>
      <c r="Q52" s="99">
        <v>246</v>
      </c>
      <c r="R52" s="57">
        <f t="shared" si="7"/>
        <v>34</v>
      </c>
      <c r="S52" s="99">
        <v>128</v>
      </c>
      <c r="T52" s="57">
        <f t="shared" si="8"/>
        <v>34</v>
      </c>
      <c r="U52" s="92">
        <v>2928.9</v>
      </c>
      <c r="V52" s="57">
        <f t="shared" si="15"/>
        <v>2</v>
      </c>
      <c r="W52" s="105">
        <v>4804</v>
      </c>
      <c r="X52" s="106">
        <f t="shared" si="16"/>
        <v>2</v>
      </c>
      <c r="Y52" s="105">
        <v>1649</v>
      </c>
      <c r="Z52" s="106">
        <f t="shared" si="11"/>
        <v>39</v>
      </c>
      <c r="AA52" s="105">
        <v>54106</v>
      </c>
      <c r="AB52" s="106">
        <f t="shared" si="12"/>
        <v>41</v>
      </c>
      <c r="AC52" s="62" t="s">
        <v>246</v>
      </c>
      <c r="AD52" s="55"/>
    </row>
    <row r="53" spans="1:30" ht="13.5" customHeight="1">
      <c r="A53" s="55">
        <v>43</v>
      </c>
      <c r="B53" s="55" t="s">
        <v>69</v>
      </c>
      <c r="C53" s="98">
        <v>544252</v>
      </c>
      <c r="D53" s="57">
        <f t="shared" si="0"/>
        <v>16</v>
      </c>
      <c r="E53" s="103">
        <v>0.39718999999999999</v>
      </c>
      <c r="F53" s="57">
        <f t="shared" si="1"/>
        <v>31</v>
      </c>
      <c r="G53" s="104">
        <v>1438817</v>
      </c>
      <c r="H53" s="57">
        <f t="shared" si="2"/>
        <v>23</v>
      </c>
      <c r="I53" s="104">
        <v>44151</v>
      </c>
      <c r="J53" s="57">
        <f t="shared" si="3"/>
        <v>22</v>
      </c>
      <c r="K53" s="99">
        <v>33952</v>
      </c>
      <c r="L53" s="57">
        <f t="shared" si="4"/>
        <v>9</v>
      </c>
      <c r="M53" s="99">
        <v>77670</v>
      </c>
      <c r="N53" s="57">
        <f t="shared" si="5"/>
        <v>11</v>
      </c>
      <c r="O53" s="99">
        <v>155400</v>
      </c>
      <c r="P53" s="57">
        <f t="shared" si="6"/>
        <v>16</v>
      </c>
      <c r="Q53" s="99">
        <v>466</v>
      </c>
      <c r="R53" s="57">
        <f t="shared" si="7"/>
        <v>18</v>
      </c>
      <c r="S53" s="99">
        <v>922</v>
      </c>
      <c r="T53" s="57">
        <f t="shared" si="8"/>
        <v>7</v>
      </c>
      <c r="U53" s="92">
        <v>123.78</v>
      </c>
      <c r="V53" s="57">
        <f t="shared" si="15"/>
        <v>32</v>
      </c>
      <c r="W53" s="105">
        <v>2166</v>
      </c>
      <c r="X53" s="106">
        <f t="shared" si="16"/>
        <v>10</v>
      </c>
      <c r="Y53" s="105">
        <v>2238</v>
      </c>
      <c r="Z53" s="106">
        <f t="shared" si="11"/>
        <v>31</v>
      </c>
      <c r="AA53" s="105">
        <v>94371</v>
      </c>
      <c r="AB53" s="106">
        <f t="shared" si="12"/>
        <v>28</v>
      </c>
      <c r="AC53" s="62" t="s">
        <v>247</v>
      </c>
      <c r="AD53" s="55"/>
    </row>
    <row r="54" spans="1:30" ht="13.5" customHeight="1">
      <c r="A54" s="55">
        <v>44</v>
      </c>
      <c r="B54" s="55" t="s">
        <v>70</v>
      </c>
      <c r="C54" s="98">
        <v>312037</v>
      </c>
      <c r="D54" s="57">
        <f t="shared" si="0"/>
        <v>32</v>
      </c>
      <c r="E54" s="103">
        <v>0.37095</v>
      </c>
      <c r="F54" s="57">
        <f t="shared" si="1"/>
        <v>33</v>
      </c>
      <c r="G54" s="104">
        <v>941041</v>
      </c>
      <c r="H54" s="57">
        <f t="shared" si="2"/>
        <v>33</v>
      </c>
      <c r="I54" s="104">
        <v>30067</v>
      </c>
      <c r="J54" s="57">
        <f t="shared" si="3"/>
        <v>34</v>
      </c>
      <c r="K54" s="99">
        <v>19133</v>
      </c>
      <c r="L54" s="57">
        <f t="shared" si="4"/>
        <v>26</v>
      </c>
      <c r="M54" s="99">
        <v>31829</v>
      </c>
      <c r="N54" s="57">
        <f t="shared" si="5"/>
        <v>28</v>
      </c>
      <c r="O54" s="99">
        <v>89900</v>
      </c>
      <c r="P54" s="57">
        <f t="shared" si="6"/>
        <v>27</v>
      </c>
      <c r="Q54" s="99">
        <v>455</v>
      </c>
      <c r="R54" s="57">
        <f t="shared" si="7"/>
        <v>19</v>
      </c>
      <c r="S54" s="99">
        <v>1092</v>
      </c>
      <c r="T54" s="57">
        <f t="shared" si="8"/>
        <v>4</v>
      </c>
      <c r="U54" s="92">
        <v>199.09</v>
      </c>
      <c r="V54" s="57">
        <f t="shared" si="15"/>
        <v>25</v>
      </c>
      <c r="W54" s="105">
        <v>1509</v>
      </c>
      <c r="X54" s="106">
        <f t="shared" si="16"/>
        <v>17</v>
      </c>
      <c r="Y54" s="105">
        <v>1671</v>
      </c>
      <c r="Z54" s="106">
        <f t="shared" si="11"/>
        <v>38</v>
      </c>
      <c r="AA54" s="105">
        <v>66498</v>
      </c>
      <c r="AB54" s="106">
        <f t="shared" si="12"/>
        <v>35</v>
      </c>
      <c r="AC54" s="62" t="s">
        <v>248</v>
      </c>
      <c r="AD54" s="55"/>
    </row>
    <row r="55" spans="1:30" ht="13.5" customHeight="1">
      <c r="A55" s="55">
        <v>45</v>
      </c>
      <c r="B55" s="55" t="s">
        <v>115</v>
      </c>
      <c r="C55" s="98">
        <v>293804</v>
      </c>
      <c r="D55" s="57">
        <f t="shared" si="0"/>
        <v>34</v>
      </c>
      <c r="E55" s="103">
        <v>0.34289999999999998</v>
      </c>
      <c r="F55" s="57">
        <f t="shared" si="1"/>
        <v>37</v>
      </c>
      <c r="G55" s="104">
        <v>887064</v>
      </c>
      <c r="H55" s="57">
        <f t="shared" si="2"/>
        <v>35</v>
      </c>
      <c r="I55" s="104">
        <v>29331</v>
      </c>
      <c r="J55" s="57">
        <f t="shared" si="3"/>
        <v>36</v>
      </c>
      <c r="K55" s="99">
        <v>21117</v>
      </c>
      <c r="L55" s="57">
        <f t="shared" si="4"/>
        <v>23</v>
      </c>
      <c r="M55" s="99">
        <v>42239</v>
      </c>
      <c r="N55" s="57">
        <f t="shared" si="5"/>
        <v>21</v>
      </c>
      <c r="O55" s="99">
        <v>71400</v>
      </c>
      <c r="P55" s="57">
        <f t="shared" si="6"/>
        <v>32</v>
      </c>
      <c r="Q55" s="99">
        <v>586</v>
      </c>
      <c r="R55" s="57">
        <f t="shared" si="7"/>
        <v>13</v>
      </c>
      <c r="S55" s="99">
        <v>2001</v>
      </c>
      <c r="T55" s="57">
        <f t="shared" si="8"/>
        <v>2</v>
      </c>
      <c r="U55" s="92">
        <v>826.11</v>
      </c>
      <c r="V55" s="57">
        <f t="shared" si="15"/>
        <v>8</v>
      </c>
      <c r="W55" s="105">
        <v>812</v>
      </c>
      <c r="X55" s="106">
        <f t="shared" si="16"/>
        <v>28</v>
      </c>
      <c r="Y55" s="105">
        <v>1537</v>
      </c>
      <c r="Z55" s="106">
        <f t="shared" si="11"/>
        <v>40</v>
      </c>
      <c r="AA55" s="105">
        <v>55038</v>
      </c>
      <c r="AB55" s="106">
        <f t="shared" si="12"/>
        <v>40</v>
      </c>
      <c r="AC55" s="62" t="s">
        <v>249</v>
      </c>
      <c r="AD55" s="55"/>
    </row>
    <row r="56" spans="1:30" ht="13.5" customHeight="1">
      <c r="A56" s="55">
        <v>46</v>
      </c>
      <c r="B56" s="55" t="s">
        <v>250</v>
      </c>
      <c r="C56" s="98">
        <v>418046</v>
      </c>
      <c r="D56" s="57">
        <f t="shared" si="0"/>
        <v>19</v>
      </c>
      <c r="E56" s="103">
        <v>0.34011999999999998</v>
      </c>
      <c r="F56" s="57">
        <f t="shared" si="1"/>
        <v>40</v>
      </c>
      <c r="G56" s="104">
        <v>1318311</v>
      </c>
      <c r="H56" s="57">
        <f t="shared" si="2"/>
        <v>24</v>
      </c>
      <c r="I56" s="104">
        <v>45939</v>
      </c>
      <c r="J56" s="57">
        <f t="shared" si="3"/>
        <v>20</v>
      </c>
      <c r="K56" s="99">
        <v>29717</v>
      </c>
      <c r="L56" s="57">
        <f t="shared" si="4"/>
        <v>12</v>
      </c>
      <c r="M56" s="99">
        <v>70338</v>
      </c>
      <c r="N56" s="57">
        <f t="shared" si="5"/>
        <v>13</v>
      </c>
      <c r="O56" s="99">
        <v>83400</v>
      </c>
      <c r="P56" s="57">
        <f t="shared" si="6"/>
        <v>29</v>
      </c>
      <c r="Q56" s="99">
        <v>589</v>
      </c>
      <c r="R56" s="57">
        <f t="shared" si="7"/>
        <v>12</v>
      </c>
      <c r="S56" s="99">
        <v>713</v>
      </c>
      <c r="T56" s="57">
        <f t="shared" si="8"/>
        <v>9</v>
      </c>
      <c r="U56" s="92">
        <v>457.24</v>
      </c>
      <c r="V56" s="57">
        <f t="shared" si="15"/>
        <v>16</v>
      </c>
      <c r="W56" s="105">
        <v>2554</v>
      </c>
      <c r="X56" s="106">
        <f t="shared" si="16"/>
        <v>7</v>
      </c>
      <c r="Y56" s="105">
        <v>2544</v>
      </c>
      <c r="Z56" s="106">
        <f t="shared" si="11"/>
        <v>29</v>
      </c>
      <c r="AA56" s="105">
        <v>73614</v>
      </c>
      <c r="AB56" s="106">
        <f t="shared" si="12"/>
        <v>33</v>
      </c>
      <c r="AC56" s="62" t="s">
        <v>251</v>
      </c>
      <c r="AD56" s="55"/>
    </row>
    <row r="57" spans="1:30" ht="13.5" customHeight="1">
      <c r="A57" s="55">
        <v>47</v>
      </c>
      <c r="B57" s="55" t="s">
        <v>71</v>
      </c>
      <c r="C57" s="98">
        <v>363290</v>
      </c>
      <c r="D57" s="57">
        <f t="shared" si="0"/>
        <v>23</v>
      </c>
      <c r="E57" s="103">
        <v>0.35933999999999999</v>
      </c>
      <c r="F57" s="57">
        <f t="shared" si="1"/>
        <v>34</v>
      </c>
      <c r="G57" s="104">
        <v>1174723</v>
      </c>
      <c r="H57" s="57">
        <f t="shared" si="2"/>
        <v>25</v>
      </c>
      <c r="I57" s="104">
        <v>41095</v>
      </c>
      <c r="J57" s="57">
        <f t="shared" si="3"/>
        <v>24</v>
      </c>
      <c r="K57" s="99">
        <v>11310</v>
      </c>
      <c r="L57" s="57">
        <f t="shared" si="4"/>
        <v>42</v>
      </c>
      <c r="M57" s="99">
        <v>19475</v>
      </c>
      <c r="N57" s="57">
        <f t="shared" si="5"/>
        <v>37</v>
      </c>
      <c r="O57" s="99">
        <v>1850</v>
      </c>
      <c r="P57" s="57">
        <f t="shared" si="6"/>
        <v>46</v>
      </c>
      <c r="Q57" s="99">
        <v>116</v>
      </c>
      <c r="R57" s="57">
        <f t="shared" si="7"/>
        <v>42</v>
      </c>
      <c r="S57" s="101">
        <v>2</v>
      </c>
      <c r="T57" s="57">
        <f t="shared" si="8"/>
        <v>47</v>
      </c>
      <c r="U57" s="92">
        <v>124.18</v>
      </c>
      <c r="V57" s="57">
        <f t="shared" si="15"/>
        <v>31</v>
      </c>
      <c r="W57" s="105">
        <v>2658</v>
      </c>
      <c r="X57" s="106">
        <f t="shared" si="16"/>
        <v>6</v>
      </c>
      <c r="Y57" s="105">
        <v>983</v>
      </c>
      <c r="Z57" s="106">
        <f t="shared" si="11"/>
        <v>46</v>
      </c>
      <c r="AA57" s="105">
        <v>23384</v>
      </c>
      <c r="AB57" s="106">
        <f t="shared" si="12"/>
        <v>47</v>
      </c>
      <c r="AC57" s="62" t="s">
        <v>252</v>
      </c>
      <c r="AD57" s="55"/>
    </row>
    <row r="58" spans="1:30" ht="13.5" customHeight="1">
      <c r="A58" s="71"/>
      <c r="B58" s="71"/>
      <c r="C58" s="113"/>
      <c r="D58" s="71"/>
      <c r="E58" s="114"/>
      <c r="F58" s="71"/>
      <c r="G58" s="73"/>
      <c r="H58" s="71"/>
      <c r="I58" s="73"/>
      <c r="J58" s="71"/>
      <c r="K58" s="73"/>
      <c r="L58" s="71"/>
      <c r="M58" s="73"/>
      <c r="N58" s="71"/>
      <c r="O58" s="73"/>
      <c r="P58" s="71"/>
      <c r="Q58" s="73"/>
      <c r="R58" s="71"/>
      <c r="S58" s="73"/>
      <c r="T58" s="71"/>
      <c r="U58" s="73"/>
      <c r="V58" s="71"/>
      <c r="W58" s="115"/>
      <c r="X58" s="115"/>
      <c r="Y58" s="116"/>
      <c r="Z58" s="115"/>
      <c r="AA58" s="116"/>
      <c r="AB58" s="115"/>
      <c r="AC58" s="117"/>
      <c r="AD58" s="30"/>
    </row>
    <row r="59" spans="1:30" s="119" customFormat="1" ht="13.5" customHeight="1">
      <c r="A59" s="335" t="s">
        <v>253</v>
      </c>
      <c r="B59" s="263"/>
      <c r="C59" s="280" t="s">
        <v>281</v>
      </c>
      <c r="D59" s="328"/>
      <c r="E59" s="338" t="s">
        <v>259</v>
      </c>
      <c r="F59" s="339"/>
      <c r="G59" s="280" t="s">
        <v>282</v>
      </c>
      <c r="H59" s="328"/>
      <c r="I59" s="280" t="s">
        <v>283</v>
      </c>
      <c r="J59" s="328"/>
      <c r="K59" s="280" t="s">
        <v>284</v>
      </c>
      <c r="L59" s="327"/>
      <c r="M59" s="327"/>
      <c r="N59" s="328"/>
      <c r="O59" s="280" t="s">
        <v>285</v>
      </c>
      <c r="P59" s="328"/>
      <c r="Q59" s="280" t="s">
        <v>286</v>
      </c>
      <c r="R59" s="328"/>
      <c r="S59" s="280" t="s">
        <v>287</v>
      </c>
      <c r="T59" s="328"/>
      <c r="U59" s="280" t="s">
        <v>288</v>
      </c>
      <c r="V59" s="328"/>
      <c r="W59" s="347" t="s">
        <v>407</v>
      </c>
      <c r="X59" s="348"/>
      <c r="Y59" s="353" t="s">
        <v>408</v>
      </c>
      <c r="Z59" s="353"/>
      <c r="AA59" s="353"/>
      <c r="AB59" s="353"/>
      <c r="AC59" s="344" t="s">
        <v>253</v>
      </c>
      <c r="AD59" s="118"/>
    </row>
    <row r="60" spans="1:30" s="119" customFormat="1" ht="13.5" customHeight="1">
      <c r="A60" s="336"/>
      <c r="B60" s="267"/>
      <c r="C60" s="329"/>
      <c r="D60" s="331"/>
      <c r="E60" s="340"/>
      <c r="F60" s="341"/>
      <c r="G60" s="329"/>
      <c r="H60" s="331"/>
      <c r="I60" s="329"/>
      <c r="J60" s="331"/>
      <c r="K60" s="329"/>
      <c r="L60" s="330"/>
      <c r="M60" s="330"/>
      <c r="N60" s="331"/>
      <c r="O60" s="329"/>
      <c r="P60" s="331"/>
      <c r="Q60" s="329"/>
      <c r="R60" s="331"/>
      <c r="S60" s="329"/>
      <c r="T60" s="331"/>
      <c r="U60" s="329"/>
      <c r="V60" s="331"/>
      <c r="W60" s="349"/>
      <c r="X60" s="350"/>
      <c r="Y60" s="353"/>
      <c r="Z60" s="353"/>
      <c r="AA60" s="353"/>
      <c r="AB60" s="353"/>
      <c r="AC60" s="345"/>
      <c r="AD60" s="118"/>
    </row>
    <row r="61" spans="1:30" s="119" customFormat="1" ht="13.5" customHeight="1">
      <c r="A61" s="337"/>
      <c r="B61" s="255"/>
      <c r="C61" s="332"/>
      <c r="D61" s="334"/>
      <c r="E61" s="342"/>
      <c r="F61" s="343"/>
      <c r="G61" s="332"/>
      <c r="H61" s="334"/>
      <c r="I61" s="332"/>
      <c r="J61" s="334"/>
      <c r="K61" s="332"/>
      <c r="L61" s="333"/>
      <c r="M61" s="333"/>
      <c r="N61" s="334"/>
      <c r="O61" s="332"/>
      <c r="P61" s="334"/>
      <c r="Q61" s="332"/>
      <c r="R61" s="334"/>
      <c r="S61" s="332"/>
      <c r="T61" s="334"/>
      <c r="U61" s="332"/>
      <c r="V61" s="334"/>
      <c r="W61" s="351"/>
      <c r="X61" s="352"/>
      <c r="Y61" s="353"/>
      <c r="Z61" s="353"/>
      <c r="AA61" s="353"/>
      <c r="AB61" s="353"/>
      <c r="AC61" s="346"/>
      <c r="AD61" s="118"/>
    </row>
    <row r="62" spans="1:30" s="78" customFormat="1" ht="13.5" customHeight="1">
      <c r="A62" s="78" t="s">
        <v>260</v>
      </c>
      <c r="B62" s="34" t="s">
        <v>6</v>
      </c>
      <c r="C62" s="34"/>
      <c r="E62" s="85"/>
      <c r="F62" s="80"/>
      <c r="G62" s="34"/>
      <c r="H62" s="34"/>
      <c r="I62" s="34"/>
      <c r="J62" s="120"/>
      <c r="K62" s="34"/>
      <c r="L62" s="34"/>
      <c r="M62" s="34"/>
      <c r="N62" s="34"/>
      <c r="O62" s="34"/>
      <c r="P62" s="34"/>
      <c r="Q62" s="34"/>
      <c r="R62" s="34"/>
      <c r="S62" s="120"/>
      <c r="T62" s="34"/>
      <c r="U62" s="120"/>
      <c r="V62" s="34"/>
      <c r="W62" s="34"/>
      <c r="X62" s="34"/>
      <c r="Y62" s="34"/>
      <c r="Z62" s="34"/>
      <c r="AA62" s="34"/>
      <c r="AB62" s="34"/>
      <c r="AC62" s="34"/>
      <c r="AD62" s="34"/>
    </row>
    <row r="63" spans="1:30" s="78" customFormat="1" ht="13.5" customHeight="1">
      <c r="B63" s="120" t="s">
        <v>289</v>
      </c>
      <c r="C63" s="34"/>
      <c r="E63" s="85"/>
      <c r="F63" s="80"/>
      <c r="G63" s="34"/>
      <c r="H63" s="34"/>
      <c r="I63" s="34"/>
      <c r="J63" s="120"/>
      <c r="K63" s="34"/>
      <c r="L63" s="34"/>
      <c r="M63" s="34"/>
      <c r="N63" s="34"/>
      <c r="O63" s="34"/>
      <c r="P63" s="34"/>
      <c r="Q63" s="34"/>
      <c r="R63" s="34"/>
      <c r="S63" s="120"/>
      <c r="T63" s="34"/>
      <c r="U63" s="120"/>
      <c r="V63" s="34"/>
      <c r="W63" s="34"/>
      <c r="X63" s="34"/>
      <c r="Y63" s="34"/>
      <c r="Z63" s="34"/>
      <c r="AA63" s="34"/>
      <c r="AB63" s="34"/>
      <c r="AC63" s="34"/>
      <c r="AD63" s="34"/>
    </row>
    <row r="64" spans="1:30" s="78" customFormat="1" ht="13.5" customHeight="1">
      <c r="B64" s="120" t="s">
        <v>409</v>
      </c>
      <c r="D64" s="34"/>
      <c r="E64" s="121"/>
      <c r="F64" s="34"/>
      <c r="G64" s="34"/>
      <c r="H64" s="34"/>
      <c r="I64" s="120"/>
      <c r="J64" s="34"/>
      <c r="K64" s="34"/>
      <c r="L64" s="34"/>
      <c r="M64" s="34"/>
      <c r="N64" s="34"/>
      <c r="O64" s="34"/>
      <c r="P64" s="34"/>
      <c r="Q64" s="34"/>
      <c r="R64" s="34"/>
      <c r="S64" s="80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120"/>
    </row>
    <row r="65" spans="2:30" s="78" customFormat="1" ht="12.5" customHeight="1">
      <c r="B65" s="120"/>
      <c r="D65" s="34"/>
      <c r="E65" s="121"/>
      <c r="F65" s="34"/>
      <c r="G65" s="34"/>
      <c r="H65" s="34"/>
      <c r="I65" s="120"/>
      <c r="J65" s="34"/>
      <c r="K65" s="34"/>
      <c r="L65" s="34"/>
      <c r="M65" s="34"/>
      <c r="N65" s="34"/>
      <c r="O65" s="34"/>
      <c r="P65" s="34"/>
      <c r="Q65" s="34"/>
      <c r="R65" s="34"/>
      <c r="S65" s="80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120"/>
    </row>
    <row r="66" spans="2:30" s="78" customFormat="1" ht="13.5" customHeight="1">
      <c r="E66" s="122"/>
    </row>
    <row r="67" spans="2:30" s="78" customFormat="1" ht="12">
      <c r="E67" s="122"/>
    </row>
    <row r="68" spans="2:30" s="78" customFormat="1" ht="12">
      <c r="E68" s="122"/>
    </row>
    <row r="69" spans="2:30" s="78" customFormat="1" ht="12">
      <c r="E69" s="122"/>
    </row>
  </sheetData>
  <mergeCells count="66">
    <mergeCell ref="AC59:AC61"/>
    <mergeCell ref="S2:T2"/>
    <mergeCell ref="U2:V2"/>
    <mergeCell ref="Y2:Z2"/>
    <mergeCell ref="AA2:AB2"/>
    <mergeCell ref="W59:X61"/>
    <mergeCell ref="Y59:AB61"/>
    <mergeCell ref="Y6:Z6"/>
    <mergeCell ref="AA6:AB6"/>
    <mergeCell ref="W6:X6"/>
    <mergeCell ref="A59:B61"/>
    <mergeCell ref="C59:D61"/>
    <mergeCell ref="E59:F61"/>
    <mergeCell ref="G59:H61"/>
    <mergeCell ref="I59:J61"/>
    <mergeCell ref="K59:N61"/>
    <mergeCell ref="O59:P61"/>
    <mergeCell ref="Q59:R61"/>
    <mergeCell ref="S59:T61"/>
    <mergeCell ref="U59:V61"/>
    <mergeCell ref="C2:D2"/>
    <mergeCell ref="E2:F2"/>
    <mergeCell ref="G2:H2"/>
    <mergeCell ref="I2:J2"/>
    <mergeCell ref="O2:P2"/>
    <mergeCell ref="K6:L6"/>
    <mergeCell ref="A1:AC1"/>
    <mergeCell ref="K3:X3"/>
    <mergeCell ref="Y3:AB3"/>
    <mergeCell ref="AC3:AC7"/>
    <mergeCell ref="Y4:Z5"/>
    <mergeCell ref="C4:D5"/>
    <mergeCell ref="E4:F4"/>
    <mergeCell ref="G4:H4"/>
    <mergeCell ref="I4:J5"/>
    <mergeCell ref="K4:L4"/>
    <mergeCell ref="M4:N4"/>
    <mergeCell ref="O4:P4"/>
    <mergeCell ref="Q4:R4"/>
    <mergeCell ref="K5:L5"/>
    <mergeCell ref="M5:N5"/>
    <mergeCell ref="A9:B9"/>
    <mergeCell ref="A3:B7"/>
    <mergeCell ref="C3:F3"/>
    <mergeCell ref="G3:H3"/>
    <mergeCell ref="I3:J3"/>
    <mergeCell ref="C6:D6"/>
    <mergeCell ref="E6:F6"/>
    <mergeCell ref="G6:H6"/>
    <mergeCell ref="I6:J6"/>
    <mergeCell ref="E5:F5"/>
    <mergeCell ref="G5:H5"/>
    <mergeCell ref="O5:P5"/>
    <mergeCell ref="Q5:R5"/>
    <mergeCell ref="AA4:AB5"/>
    <mergeCell ref="S4:T4"/>
    <mergeCell ref="U4:V4"/>
    <mergeCell ref="W4:X4"/>
    <mergeCell ref="S5:T5"/>
    <mergeCell ref="U5:V5"/>
    <mergeCell ref="W5:X5"/>
    <mergeCell ref="M6:N6"/>
    <mergeCell ref="O6:P6"/>
    <mergeCell ref="Q6:R6"/>
    <mergeCell ref="S6:T6"/>
    <mergeCell ref="U6:V6"/>
  </mergeCells>
  <phoneticPr fontId="6"/>
  <printOptions horizontalCentered="1" verticalCentered="1" gridLinesSet="0"/>
  <pageMargins left="0.19685039370078741" right="0.19685039370078741" top="0.19685039370078741" bottom="0.19685039370078741" header="0.51181102362204722" footer="0.51181102362204722"/>
  <pageSetup paperSize="9" scale="5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68"/>
  <sheetViews>
    <sheetView topLeftCell="C1" zoomScale="120" zoomScaleNormal="120" workbookViewId="0">
      <selection sqref="A1:XFD1048576"/>
    </sheetView>
  </sheetViews>
  <sheetFormatPr defaultRowHeight="13"/>
  <cols>
    <col min="1" max="1" width="4.36328125" style="29" customWidth="1"/>
    <col min="2" max="2" width="9.6328125" style="29" customWidth="1"/>
    <col min="3" max="3" width="13.7265625" style="29" bestFit="1" customWidth="1"/>
    <col min="4" max="4" width="4.6328125" style="29" customWidth="1"/>
    <col min="5" max="5" width="8.6328125" style="29" customWidth="1"/>
    <col min="6" max="6" width="6.453125" style="29" customWidth="1"/>
    <col min="7" max="7" width="9.6328125" style="29" customWidth="1"/>
    <col min="8" max="8" width="4.6328125" style="29" customWidth="1"/>
    <col min="9" max="9" width="11.6328125" style="29" customWidth="1"/>
    <col min="10" max="10" width="4.6328125" style="29" customWidth="1"/>
    <col min="11" max="11" width="13.6328125" style="29" customWidth="1"/>
    <col min="12" max="12" width="4.6328125" style="29" customWidth="1"/>
    <col min="13" max="13" width="11.6328125" style="29" customWidth="1"/>
    <col min="14" max="14" width="4.6328125" style="29" customWidth="1"/>
    <col min="15" max="15" width="11.6328125" style="29" customWidth="1"/>
    <col min="16" max="16" width="4.6328125" style="29" customWidth="1"/>
    <col min="17" max="17" width="13.6328125" style="29" customWidth="1"/>
    <col min="18" max="18" width="4.6328125" style="29" customWidth="1"/>
    <col min="19" max="19" width="13.90625" style="29" customWidth="1"/>
    <col min="20" max="20" width="4.6328125" style="29" customWidth="1"/>
    <col min="21" max="21" width="11.36328125" style="29" customWidth="1"/>
    <col min="22" max="22" width="6.26953125" style="29" customWidth="1"/>
    <col min="23" max="23" width="11.7265625" style="29" customWidth="1"/>
    <col min="24" max="24" width="4.6328125" style="29" customWidth="1"/>
    <col min="25" max="25" width="11.7265625" style="29" customWidth="1"/>
    <col min="26" max="26" width="4.6328125" style="29" customWidth="1"/>
    <col min="27" max="27" width="5.6328125" style="29" customWidth="1"/>
    <col min="28" max="16384" width="8.7265625" style="29"/>
  </cols>
  <sheetData>
    <row r="1" spans="1:27" ht="24" customHeight="1">
      <c r="A1" s="258" t="s">
        <v>159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</row>
    <row r="2" spans="1:27" ht="13.5" customHeight="1" thickBot="1">
      <c r="A2" s="30"/>
      <c r="B2" s="30"/>
      <c r="C2" s="289"/>
      <c r="D2" s="289"/>
      <c r="E2" s="289"/>
      <c r="F2" s="289"/>
      <c r="G2" s="31"/>
      <c r="H2" s="30"/>
      <c r="I2" s="289"/>
      <c r="J2" s="289"/>
      <c r="K2" s="30"/>
      <c r="L2" s="30"/>
      <c r="M2" s="30"/>
      <c r="N2" s="30"/>
      <c r="O2" s="289"/>
      <c r="P2" s="289"/>
      <c r="Q2" s="30"/>
      <c r="R2" s="30"/>
      <c r="S2" s="289"/>
      <c r="T2" s="289"/>
      <c r="U2" s="289"/>
      <c r="V2" s="289"/>
      <c r="W2" s="289"/>
      <c r="X2" s="289"/>
      <c r="Y2" s="289"/>
      <c r="Z2" s="289"/>
      <c r="AA2" s="30"/>
    </row>
    <row r="3" spans="1:27" ht="18.75" customHeight="1" thickTop="1">
      <c r="A3" s="269" t="s">
        <v>96</v>
      </c>
      <c r="B3" s="270"/>
      <c r="C3" s="259" t="s">
        <v>428</v>
      </c>
      <c r="D3" s="260"/>
      <c r="E3" s="260"/>
      <c r="F3" s="261"/>
      <c r="G3" s="259" t="s">
        <v>429</v>
      </c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1"/>
      <c r="S3" s="259" t="s">
        <v>430</v>
      </c>
      <c r="T3" s="261"/>
      <c r="U3" s="432" t="s">
        <v>431</v>
      </c>
      <c r="V3" s="261"/>
      <c r="W3" s="321" t="s">
        <v>432</v>
      </c>
      <c r="X3" s="322"/>
      <c r="Y3" s="322"/>
      <c r="Z3" s="323"/>
      <c r="AA3" s="308" t="s">
        <v>32</v>
      </c>
    </row>
    <row r="4" spans="1:27" ht="18.75" customHeight="1">
      <c r="A4" s="271"/>
      <c r="B4" s="272"/>
      <c r="C4" s="315" t="s">
        <v>433</v>
      </c>
      <c r="D4" s="316"/>
      <c r="E4" s="433" t="s">
        <v>434</v>
      </c>
      <c r="F4" s="434"/>
      <c r="G4" s="366" t="s">
        <v>435</v>
      </c>
      <c r="H4" s="367"/>
      <c r="I4" s="367"/>
      <c r="J4" s="367"/>
      <c r="K4" s="367"/>
      <c r="L4" s="368"/>
      <c r="M4" s="366" t="s">
        <v>436</v>
      </c>
      <c r="N4" s="367"/>
      <c r="O4" s="367"/>
      <c r="P4" s="367"/>
      <c r="Q4" s="367"/>
      <c r="R4" s="368"/>
      <c r="S4" s="324" t="s">
        <v>437</v>
      </c>
      <c r="T4" s="325"/>
      <c r="U4" s="324" t="s">
        <v>438</v>
      </c>
      <c r="V4" s="325"/>
      <c r="W4" s="315" t="s">
        <v>439</v>
      </c>
      <c r="X4" s="316"/>
      <c r="Y4" s="315" t="s">
        <v>440</v>
      </c>
      <c r="Z4" s="316"/>
      <c r="AA4" s="309"/>
    </row>
    <row r="5" spans="1:27" ht="18.75" customHeight="1">
      <c r="A5" s="271"/>
      <c r="B5" s="272"/>
      <c r="C5" s="317"/>
      <c r="D5" s="318"/>
      <c r="E5" s="349" t="s">
        <v>441</v>
      </c>
      <c r="F5" s="350"/>
      <c r="G5" s="416" t="s">
        <v>442</v>
      </c>
      <c r="H5" s="295"/>
      <c r="I5" s="416" t="s">
        <v>443</v>
      </c>
      <c r="J5" s="295"/>
      <c r="K5" s="416" t="s">
        <v>444</v>
      </c>
      <c r="L5" s="295"/>
      <c r="M5" s="416" t="s">
        <v>442</v>
      </c>
      <c r="N5" s="295"/>
      <c r="O5" s="416" t="s">
        <v>443</v>
      </c>
      <c r="P5" s="295"/>
      <c r="Q5" s="416" t="s">
        <v>444</v>
      </c>
      <c r="R5" s="295"/>
      <c r="S5" s="275" t="s">
        <v>445</v>
      </c>
      <c r="T5" s="276"/>
      <c r="U5" s="266" t="s">
        <v>446</v>
      </c>
      <c r="V5" s="267"/>
      <c r="W5" s="349" t="s">
        <v>447</v>
      </c>
      <c r="X5" s="350"/>
      <c r="Y5" s="349" t="s">
        <v>447</v>
      </c>
      <c r="Z5" s="350"/>
      <c r="AA5" s="309"/>
    </row>
    <row r="6" spans="1:27" ht="18.75" customHeight="1">
      <c r="A6" s="271"/>
      <c r="B6" s="272"/>
      <c r="C6" s="356" t="s">
        <v>381</v>
      </c>
      <c r="D6" s="357"/>
      <c r="E6" s="351" t="s">
        <v>448</v>
      </c>
      <c r="F6" s="352"/>
      <c r="G6" s="435"/>
      <c r="H6" s="274"/>
      <c r="I6" s="435"/>
      <c r="J6" s="274"/>
      <c r="K6" s="435"/>
      <c r="L6" s="274"/>
      <c r="M6" s="435"/>
      <c r="N6" s="274"/>
      <c r="O6" s="435"/>
      <c r="P6" s="274"/>
      <c r="Q6" s="435"/>
      <c r="R6" s="274"/>
      <c r="S6" s="319" t="s">
        <v>449</v>
      </c>
      <c r="T6" s="320"/>
      <c r="U6" s="319" t="s">
        <v>450</v>
      </c>
      <c r="V6" s="320"/>
      <c r="W6" s="356" t="s">
        <v>451</v>
      </c>
      <c r="X6" s="357"/>
      <c r="Y6" s="356" t="s">
        <v>451</v>
      </c>
      <c r="Z6" s="357"/>
      <c r="AA6" s="309"/>
    </row>
    <row r="7" spans="1:27" ht="18.75" customHeight="1">
      <c r="A7" s="273"/>
      <c r="B7" s="274"/>
      <c r="C7" s="83" t="s">
        <v>276</v>
      </c>
      <c r="D7" s="83" t="s">
        <v>199</v>
      </c>
      <c r="E7" s="83" t="s">
        <v>275</v>
      </c>
      <c r="F7" s="83" t="s">
        <v>199</v>
      </c>
      <c r="G7" s="32" t="s">
        <v>276</v>
      </c>
      <c r="H7" s="32" t="s">
        <v>199</v>
      </c>
      <c r="I7" s="32" t="s">
        <v>276</v>
      </c>
      <c r="J7" s="32" t="s">
        <v>199</v>
      </c>
      <c r="K7" s="32" t="s">
        <v>275</v>
      </c>
      <c r="L7" s="32" t="s">
        <v>199</v>
      </c>
      <c r="M7" s="32" t="s">
        <v>276</v>
      </c>
      <c r="N7" s="32" t="s">
        <v>199</v>
      </c>
      <c r="O7" s="32" t="s">
        <v>276</v>
      </c>
      <c r="P7" s="32" t="s">
        <v>199</v>
      </c>
      <c r="Q7" s="32" t="s">
        <v>275</v>
      </c>
      <c r="R7" s="32" t="s">
        <v>199</v>
      </c>
      <c r="S7" s="32" t="s">
        <v>275</v>
      </c>
      <c r="T7" s="32" t="s">
        <v>199</v>
      </c>
      <c r="U7" s="32" t="s">
        <v>276</v>
      </c>
      <c r="V7" s="32" t="s">
        <v>199</v>
      </c>
      <c r="W7" s="436" t="s">
        <v>452</v>
      </c>
      <c r="X7" s="32" t="s">
        <v>199</v>
      </c>
      <c r="Y7" s="436" t="s">
        <v>452</v>
      </c>
      <c r="Z7" s="32" t="s">
        <v>199</v>
      </c>
      <c r="AA7" s="310"/>
    </row>
    <row r="8" spans="1:27" ht="13.5" customHeight="1">
      <c r="A8" s="30"/>
      <c r="B8" s="30"/>
      <c r="C8" s="437" t="s">
        <v>201</v>
      </c>
      <c r="D8" s="87"/>
      <c r="E8" s="88" t="s">
        <v>290</v>
      </c>
      <c r="F8" s="87"/>
      <c r="G8" s="34"/>
      <c r="H8" s="34"/>
      <c r="I8" s="35" t="s">
        <v>200</v>
      </c>
      <c r="J8" s="34"/>
      <c r="K8" s="35" t="s">
        <v>201</v>
      </c>
      <c r="L8" s="34"/>
      <c r="M8" s="34"/>
      <c r="N8" s="34"/>
      <c r="O8" s="35" t="s">
        <v>200</v>
      </c>
      <c r="P8" s="34"/>
      <c r="Q8" s="35" t="s">
        <v>201</v>
      </c>
      <c r="R8" s="34"/>
      <c r="S8" s="438" t="s">
        <v>453</v>
      </c>
      <c r="T8" s="439"/>
      <c r="U8" s="439"/>
      <c r="V8" s="439"/>
      <c r="W8" s="35" t="s">
        <v>454</v>
      </c>
      <c r="X8" s="34"/>
      <c r="Y8" s="35" t="s">
        <v>454</v>
      </c>
      <c r="Z8" s="34"/>
      <c r="AA8" s="90"/>
    </row>
    <row r="9" spans="1:27" s="47" customFormat="1" ht="13.5" customHeight="1">
      <c r="A9" s="268" t="s">
        <v>103</v>
      </c>
      <c r="B9" s="268"/>
      <c r="C9" s="440">
        <v>361877429</v>
      </c>
      <c r="D9" s="441">
        <v>0</v>
      </c>
      <c r="E9" s="442">
        <f>ROUND(C9/'[1]2'!AA9*100,1)</f>
        <v>4668.2</v>
      </c>
      <c r="F9" s="441">
        <v>0</v>
      </c>
      <c r="G9" s="69">
        <v>348889</v>
      </c>
      <c r="H9" s="443">
        <v>0</v>
      </c>
      <c r="I9" s="69">
        <v>3856785</v>
      </c>
      <c r="J9" s="443">
        <v>0</v>
      </c>
      <c r="K9" s="69">
        <v>401633535</v>
      </c>
      <c r="L9" s="443">
        <v>0</v>
      </c>
      <c r="M9" s="69">
        <v>880031</v>
      </c>
      <c r="N9" s="443">
        <v>0</v>
      </c>
      <c r="O9" s="69">
        <v>7540345</v>
      </c>
      <c r="P9" s="443">
        <v>0</v>
      </c>
      <c r="Q9" s="69">
        <v>138180412</v>
      </c>
      <c r="R9" s="443">
        <v>0</v>
      </c>
      <c r="S9" s="444">
        <v>293997</v>
      </c>
      <c r="T9" s="443">
        <v>0</v>
      </c>
      <c r="U9" s="445">
        <v>100</v>
      </c>
      <c r="V9" s="443">
        <v>0</v>
      </c>
      <c r="W9" s="431">
        <v>386982</v>
      </c>
      <c r="X9" s="443">
        <v>0</v>
      </c>
      <c r="Y9" s="446">
        <v>433426</v>
      </c>
      <c r="Z9" s="443">
        <v>0</v>
      </c>
      <c r="AA9" s="46" t="s">
        <v>202</v>
      </c>
    </row>
    <row r="10" spans="1:27" ht="13.5" customHeight="1">
      <c r="A10" s="30"/>
      <c r="B10" s="30"/>
      <c r="C10" s="123"/>
      <c r="D10" s="89"/>
      <c r="E10" s="123"/>
      <c r="F10" s="89"/>
      <c r="G10" s="447"/>
      <c r="H10" s="30"/>
      <c r="I10" s="59"/>
      <c r="J10" s="30"/>
      <c r="K10" s="59"/>
      <c r="L10" s="30"/>
      <c r="M10" s="59"/>
      <c r="N10" s="30"/>
      <c r="O10" s="59"/>
      <c r="P10" s="30"/>
      <c r="Q10" s="59"/>
      <c r="R10" s="30"/>
      <c r="S10" s="448"/>
      <c r="T10" s="449"/>
      <c r="U10" s="450"/>
      <c r="V10" s="449"/>
      <c r="W10" s="53"/>
      <c r="X10" s="30"/>
      <c r="Y10" s="451"/>
      <c r="Z10" s="30"/>
      <c r="AA10" s="38"/>
    </row>
    <row r="11" spans="1:27" ht="13.5" customHeight="1">
      <c r="A11" s="54" t="s">
        <v>203</v>
      </c>
      <c r="B11" s="55" t="s">
        <v>104</v>
      </c>
      <c r="C11" s="452">
        <v>6641259</v>
      </c>
      <c r="D11" s="106">
        <f t="shared" ref="D11:D57" si="0">RANK(C11,C$11:C$57)</f>
        <v>19</v>
      </c>
      <c r="E11" s="453">
        <f>ROUND(C11/'[1]2'!AA11*100,1)</f>
        <v>4029.6</v>
      </c>
      <c r="F11" s="106">
        <f t="shared" ref="F11:F57" si="1">RANK(E11,E$11:E$57)</f>
        <v>23</v>
      </c>
      <c r="G11" s="59">
        <v>14636</v>
      </c>
      <c r="H11" s="57">
        <f t="shared" ref="H11:H57" si="2">RANK(G11,G$11:G$57)</f>
        <v>6</v>
      </c>
      <c r="I11" s="59">
        <v>125386</v>
      </c>
      <c r="J11" s="57">
        <f t="shared" ref="J11:J57" si="3">RANK(I11,I$11:I$57)</f>
        <v>7</v>
      </c>
      <c r="K11" s="59">
        <v>11310532</v>
      </c>
      <c r="L11" s="57">
        <f t="shared" ref="L11:L57" si="4">RANK(K11,K$11:K$57)</f>
        <v>6</v>
      </c>
      <c r="M11" s="59">
        <v>36771</v>
      </c>
      <c r="N11" s="57">
        <f t="shared" ref="N11:N57" si="5">RANK(M11,M$11:M$57)</f>
        <v>7</v>
      </c>
      <c r="O11" s="59">
        <v>323340</v>
      </c>
      <c r="P11" s="57">
        <f t="shared" ref="P11:P57" si="6">RANK(O11,O$11:O$57)</f>
        <v>7</v>
      </c>
      <c r="Q11" s="59">
        <v>6422207</v>
      </c>
      <c r="R11" s="57">
        <f t="shared" ref="R11:R57" si="7">RANK(Q11,Q$11:Q$57)</f>
        <v>6</v>
      </c>
      <c r="S11" s="454">
        <v>296888</v>
      </c>
      <c r="T11" s="57">
        <f t="shared" ref="T11:T57" si="8">RANK(S11,S$11:S$57)</f>
        <v>28</v>
      </c>
      <c r="U11" s="455">
        <v>101.6</v>
      </c>
      <c r="V11" s="57">
        <f t="shared" ref="V11:V57" si="9">RANK(U11,U$11:U$57)</f>
        <v>3</v>
      </c>
      <c r="W11" s="60">
        <v>322150</v>
      </c>
      <c r="X11" s="57">
        <f t="shared" ref="X11:X57" si="10">RANK(W11,W$11:W$57)</f>
        <v>34</v>
      </c>
      <c r="Y11" s="451">
        <v>304324</v>
      </c>
      <c r="Z11" s="57">
        <f t="shared" ref="Z11:Z57" si="11">RANK(Y11,Y$11:Y$57)</f>
        <v>44</v>
      </c>
      <c r="AA11" s="61" t="s">
        <v>203</v>
      </c>
    </row>
    <row r="12" spans="1:27" ht="13.5" customHeight="1">
      <c r="A12" s="54" t="s">
        <v>204</v>
      </c>
      <c r="B12" s="55" t="s">
        <v>105</v>
      </c>
      <c r="C12" s="452">
        <v>1779068</v>
      </c>
      <c r="D12" s="106">
        <f t="shared" si="0"/>
        <v>41</v>
      </c>
      <c r="E12" s="453">
        <f>ROUND(C12/'[1]2'!AA12*100,1)</f>
        <v>3207.5</v>
      </c>
      <c r="F12" s="106">
        <f t="shared" si="1"/>
        <v>38</v>
      </c>
      <c r="G12" s="59">
        <v>3353</v>
      </c>
      <c r="H12" s="57">
        <f t="shared" si="2"/>
        <v>28</v>
      </c>
      <c r="I12" s="59">
        <v>27337</v>
      </c>
      <c r="J12" s="57">
        <f t="shared" si="3"/>
        <v>29</v>
      </c>
      <c r="K12" s="59">
        <v>1736698</v>
      </c>
      <c r="L12" s="57">
        <f t="shared" si="4"/>
        <v>30</v>
      </c>
      <c r="M12" s="59">
        <v>10744</v>
      </c>
      <c r="N12" s="57">
        <f t="shared" si="5"/>
        <v>29</v>
      </c>
      <c r="O12" s="59">
        <v>76954</v>
      </c>
      <c r="P12" s="57">
        <f t="shared" si="6"/>
        <v>30</v>
      </c>
      <c r="Q12" s="59">
        <v>1423011</v>
      </c>
      <c r="R12" s="57">
        <f t="shared" si="7"/>
        <v>27</v>
      </c>
      <c r="S12" s="448">
        <v>263371</v>
      </c>
      <c r="T12" s="57">
        <f t="shared" si="8"/>
        <v>42</v>
      </c>
      <c r="U12" s="455">
        <v>98.3</v>
      </c>
      <c r="V12" s="57">
        <f t="shared" si="9"/>
        <v>35</v>
      </c>
      <c r="W12" s="60">
        <v>289318</v>
      </c>
      <c r="X12" s="57">
        <f t="shared" si="10"/>
        <v>46</v>
      </c>
      <c r="Y12" s="451">
        <v>291029</v>
      </c>
      <c r="Z12" s="57">
        <f t="shared" si="11"/>
        <v>46</v>
      </c>
      <c r="AA12" s="61" t="s">
        <v>204</v>
      </c>
    </row>
    <row r="13" spans="1:27" ht="13.5" customHeight="1">
      <c r="A13" s="54" t="s">
        <v>205</v>
      </c>
      <c r="B13" s="55" t="s">
        <v>49</v>
      </c>
      <c r="C13" s="452">
        <v>3112393</v>
      </c>
      <c r="D13" s="106">
        <f t="shared" si="0"/>
        <v>30</v>
      </c>
      <c r="E13" s="453">
        <f>ROUND(C13/'[1]2'!AA13*100,1)</f>
        <v>3594.3</v>
      </c>
      <c r="F13" s="106">
        <f t="shared" si="1"/>
        <v>27</v>
      </c>
      <c r="G13" s="59">
        <v>3166</v>
      </c>
      <c r="H13" s="57">
        <f t="shared" si="2"/>
        <v>31</v>
      </c>
      <c r="I13" s="59">
        <v>26354</v>
      </c>
      <c r="J13" s="57">
        <f t="shared" si="3"/>
        <v>31</v>
      </c>
      <c r="K13" s="59">
        <v>1963816</v>
      </c>
      <c r="L13" s="57">
        <f t="shared" si="4"/>
        <v>27</v>
      </c>
      <c r="M13" s="59">
        <v>10512</v>
      </c>
      <c r="N13" s="57">
        <f t="shared" si="5"/>
        <v>30</v>
      </c>
      <c r="O13" s="59">
        <v>75811</v>
      </c>
      <c r="P13" s="57">
        <f t="shared" si="6"/>
        <v>31</v>
      </c>
      <c r="Q13" s="59">
        <v>1318793</v>
      </c>
      <c r="R13" s="57">
        <f t="shared" si="7"/>
        <v>30</v>
      </c>
      <c r="S13" s="448">
        <v>298536</v>
      </c>
      <c r="T13" s="57">
        <f t="shared" si="8"/>
        <v>26</v>
      </c>
      <c r="U13" s="455">
        <v>99.7</v>
      </c>
      <c r="V13" s="57">
        <f t="shared" si="9"/>
        <v>17</v>
      </c>
      <c r="W13" s="60">
        <v>310437</v>
      </c>
      <c r="X13" s="57">
        <f t="shared" si="10"/>
        <v>37</v>
      </c>
      <c r="Y13" s="451">
        <v>318314</v>
      </c>
      <c r="Z13" s="57">
        <f t="shared" si="11"/>
        <v>40</v>
      </c>
      <c r="AA13" s="61" t="s">
        <v>205</v>
      </c>
    </row>
    <row r="14" spans="1:27" ht="13.5" customHeight="1">
      <c r="A14" s="54" t="s">
        <v>206</v>
      </c>
      <c r="B14" s="55" t="s">
        <v>50</v>
      </c>
      <c r="C14" s="452">
        <v>5482949</v>
      </c>
      <c r="D14" s="106">
        <f t="shared" si="0"/>
        <v>24</v>
      </c>
      <c r="E14" s="453">
        <f>ROUND(C14/'[1]2'!AA14*100,1)</f>
        <v>4712.6000000000004</v>
      </c>
      <c r="F14" s="106">
        <f t="shared" si="1"/>
        <v>14</v>
      </c>
      <c r="G14" s="59">
        <v>8166</v>
      </c>
      <c r="H14" s="57">
        <f t="shared" si="2"/>
        <v>12</v>
      </c>
      <c r="I14" s="59">
        <v>76480</v>
      </c>
      <c r="J14" s="57">
        <f t="shared" si="3"/>
        <v>12</v>
      </c>
      <c r="K14" s="59">
        <v>8431399</v>
      </c>
      <c r="L14" s="57">
        <f t="shared" si="4"/>
        <v>9</v>
      </c>
      <c r="M14" s="59">
        <v>16838</v>
      </c>
      <c r="N14" s="57">
        <f t="shared" si="5"/>
        <v>16</v>
      </c>
      <c r="O14" s="59">
        <v>144472</v>
      </c>
      <c r="P14" s="57">
        <f t="shared" si="6"/>
        <v>14</v>
      </c>
      <c r="Q14" s="59">
        <v>2850903</v>
      </c>
      <c r="R14" s="57">
        <f t="shared" si="7"/>
        <v>13</v>
      </c>
      <c r="S14" s="448">
        <v>305541</v>
      </c>
      <c r="T14" s="57">
        <f t="shared" si="8"/>
        <v>18</v>
      </c>
      <c r="U14" s="455">
        <v>100.1</v>
      </c>
      <c r="V14" s="57">
        <f t="shared" si="9"/>
        <v>12</v>
      </c>
      <c r="W14" s="60">
        <v>332087</v>
      </c>
      <c r="X14" s="57">
        <f t="shared" si="10"/>
        <v>26</v>
      </c>
      <c r="Y14" s="451">
        <v>361217</v>
      </c>
      <c r="Z14" s="57">
        <f t="shared" si="11"/>
        <v>31</v>
      </c>
      <c r="AA14" s="61" t="s">
        <v>206</v>
      </c>
    </row>
    <row r="15" spans="1:27" ht="13.5" customHeight="1">
      <c r="A15" s="54" t="s">
        <v>207</v>
      </c>
      <c r="B15" s="55" t="s">
        <v>51</v>
      </c>
      <c r="C15" s="452">
        <v>1576122</v>
      </c>
      <c r="D15" s="106">
        <f t="shared" si="0"/>
        <v>42</v>
      </c>
      <c r="E15" s="453">
        <f>ROUND(C15/'[1]2'!AA15*100,1)</f>
        <v>2577.3000000000002</v>
      </c>
      <c r="F15" s="106">
        <f t="shared" si="1"/>
        <v>46</v>
      </c>
      <c r="G15" s="59">
        <v>2510</v>
      </c>
      <c r="H15" s="57">
        <f t="shared" si="2"/>
        <v>38</v>
      </c>
      <c r="I15" s="59">
        <v>18319</v>
      </c>
      <c r="J15" s="57">
        <f t="shared" si="3"/>
        <v>39</v>
      </c>
      <c r="K15" s="59">
        <v>1131582</v>
      </c>
      <c r="L15" s="57">
        <f t="shared" si="4"/>
        <v>40</v>
      </c>
      <c r="M15" s="59">
        <v>8858</v>
      </c>
      <c r="N15" s="57">
        <f t="shared" si="5"/>
        <v>38</v>
      </c>
      <c r="O15" s="59">
        <v>62429</v>
      </c>
      <c r="P15" s="57">
        <f t="shared" si="6"/>
        <v>38</v>
      </c>
      <c r="Q15" s="59">
        <v>1062401</v>
      </c>
      <c r="R15" s="57">
        <f t="shared" si="7"/>
        <v>39</v>
      </c>
      <c r="S15" s="448">
        <v>272086</v>
      </c>
      <c r="T15" s="57">
        <f t="shared" si="8"/>
        <v>40</v>
      </c>
      <c r="U15" s="455">
        <v>99.1</v>
      </c>
      <c r="V15" s="57">
        <f t="shared" si="9"/>
        <v>21</v>
      </c>
      <c r="W15" s="60">
        <v>296043</v>
      </c>
      <c r="X15" s="57">
        <f t="shared" si="10"/>
        <v>42</v>
      </c>
      <c r="Y15" s="451">
        <v>308535</v>
      </c>
      <c r="Z15" s="57">
        <f t="shared" si="11"/>
        <v>43</v>
      </c>
      <c r="AA15" s="61" t="s">
        <v>207</v>
      </c>
    </row>
    <row r="16" spans="1:27" ht="13.5" customHeight="1">
      <c r="A16" s="54" t="s">
        <v>208</v>
      </c>
      <c r="B16" s="55" t="s">
        <v>106</v>
      </c>
      <c r="C16" s="452">
        <v>3145698</v>
      </c>
      <c r="D16" s="106">
        <f t="shared" si="0"/>
        <v>29</v>
      </c>
      <c r="E16" s="453">
        <f>ROUND(C16/'[1]2'!AA16*100,1)</f>
        <v>3211</v>
      </c>
      <c r="F16" s="106">
        <f t="shared" si="1"/>
        <v>37</v>
      </c>
      <c r="G16" s="59">
        <v>2782</v>
      </c>
      <c r="H16" s="57">
        <f t="shared" si="2"/>
        <v>36</v>
      </c>
      <c r="I16" s="59">
        <v>21358</v>
      </c>
      <c r="J16" s="57">
        <f t="shared" si="3"/>
        <v>36</v>
      </c>
      <c r="K16" s="59">
        <v>1299792</v>
      </c>
      <c r="L16" s="57">
        <f t="shared" si="4"/>
        <v>35</v>
      </c>
      <c r="M16" s="59">
        <v>10011</v>
      </c>
      <c r="N16" s="57">
        <f t="shared" si="5"/>
        <v>31</v>
      </c>
      <c r="O16" s="59">
        <v>66731</v>
      </c>
      <c r="P16" s="57">
        <f t="shared" si="6"/>
        <v>35</v>
      </c>
      <c r="Q16" s="59">
        <v>1196570</v>
      </c>
      <c r="R16" s="57">
        <f t="shared" si="7"/>
        <v>33</v>
      </c>
      <c r="S16" s="448">
        <v>322992</v>
      </c>
      <c r="T16" s="57">
        <f t="shared" si="8"/>
        <v>6</v>
      </c>
      <c r="U16" s="455">
        <v>100.9</v>
      </c>
      <c r="V16" s="57">
        <f t="shared" si="9"/>
        <v>6</v>
      </c>
      <c r="W16" s="60">
        <v>334352</v>
      </c>
      <c r="X16" s="57">
        <f t="shared" si="10"/>
        <v>24</v>
      </c>
      <c r="Y16" s="451">
        <v>341339</v>
      </c>
      <c r="Z16" s="57">
        <f t="shared" si="11"/>
        <v>38</v>
      </c>
      <c r="AA16" s="61" t="s">
        <v>208</v>
      </c>
    </row>
    <row r="17" spans="1:27" ht="13.5" customHeight="1">
      <c r="A17" s="54" t="s">
        <v>209</v>
      </c>
      <c r="B17" s="55" t="s">
        <v>52</v>
      </c>
      <c r="C17" s="452">
        <v>5499351</v>
      </c>
      <c r="D17" s="106">
        <f t="shared" si="0"/>
        <v>23</v>
      </c>
      <c r="E17" s="453">
        <f>ROUND(C17/'[1]2'!AA17*100,1)</f>
        <v>3551.4</v>
      </c>
      <c r="F17" s="106">
        <f t="shared" si="1"/>
        <v>29</v>
      </c>
      <c r="G17" s="59">
        <v>4654</v>
      </c>
      <c r="H17" s="57">
        <f t="shared" si="2"/>
        <v>21</v>
      </c>
      <c r="I17" s="59">
        <v>37252</v>
      </c>
      <c r="J17" s="57">
        <f t="shared" si="3"/>
        <v>21</v>
      </c>
      <c r="K17" s="59">
        <v>2476178</v>
      </c>
      <c r="L17" s="57">
        <f t="shared" si="4"/>
        <v>21</v>
      </c>
      <c r="M17" s="59">
        <v>15321</v>
      </c>
      <c r="N17" s="57">
        <f t="shared" si="5"/>
        <v>18</v>
      </c>
      <c r="O17" s="59">
        <v>114810</v>
      </c>
      <c r="P17" s="57">
        <f t="shared" si="6"/>
        <v>20</v>
      </c>
      <c r="Q17" s="59">
        <v>2175107</v>
      </c>
      <c r="R17" s="57">
        <f t="shared" si="7"/>
        <v>17</v>
      </c>
      <c r="S17" s="448">
        <v>307186</v>
      </c>
      <c r="T17" s="57">
        <f t="shared" si="8"/>
        <v>13</v>
      </c>
      <c r="U17" s="455">
        <v>100.6</v>
      </c>
      <c r="V17" s="57">
        <f t="shared" si="9"/>
        <v>8</v>
      </c>
      <c r="W17" s="60">
        <v>326694</v>
      </c>
      <c r="X17" s="57">
        <f t="shared" si="10"/>
        <v>28</v>
      </c>
      <c r="Y17" s="451">
        <v>375760</v>
      </c>
      <c r="Z17" s="57">
        <f t="shared" si="11"/>
        <v>29</v>
      </c>
      <c r="AA17" s="61" t="s">
        <v>209</v>
      </c>
    </row>
    <row r="18" spans="1:27" ht="13.5" customHeight="1">
      <c r="A18" s="54" t="s">
        <v>210</v>
      </c>
      <c r="B18" s="55" t="s">
        <v>53</v>
      </c>
      <c r="C18" s="452">
        <v>14859573</v>
      </c>
      <c r="D18" s="106">
        <f t="shared" si="0"/>
        <v>7</v>
      </c>
      <c r="E18" s="453">
        <f>ROUND(C18/'[1]2'!AA18*100,1)</f>
        <v>5352.7</v>
      </c>
      <c r="F18" s="106">
        <f t="shared" si="1"/>
        <v>9</v>
      </c>
      <c r="G18" s="59">
        <v>6284</v>
      </c>
      <c r="H18" s="57">
        <f t="shared" si="2"/>
        <v>15</v>
      </c>
      <c r="I18" s="59">
        <v>50918</v>
      </c>
      <c r="J18" s="57">
        <f t="shared" si="3"/>
        <v>15</v>
      </c>
      <c r="K18" s="59">
        <v>3712066</v>
      </c>
      <c r="L18" s="57">
        <f t="shared" si="4"/>
        <v>15</v>
      </c>
      <c r="M18" s="59">
        <v>20103</v>
      </c>
      <c r="N18" s="57">
        <f t="shared" si="5"/>
        <v>12</v>
      </c>
      <c r="O18" s="59">
        <v>165866</v>
      </c>
      <c r="P18" s="57">
        <f t="shared" si="6"/>
        <v>13</v>
      </c>
      <c r="Q18" s="59">
        <v>2985841</v>
      </c>
      <c r="R18" s="57">
        <f t="shared" si="7"/>
        <v>12</v>
      </c>
      <c r="S18" s="448">
        <v>307817</v>
      </c>
      <c r="T18" s="57">
        <f t="shared" si="8"/>
        <v>12</v>
      </c>
      <c r="U18" s="455">
        <v>99</v>
      </c>
      <c r="V18" s="57">
        <f t="shared" si="9"/>
        <v>22</v>
      </c>
      <c r="W18" s="60">
        <v>365418</v>
      </c>
      <c r="X18" s="57">
        <f t="shared" si="10"/>
        <v>5</v>
      </c>
      <c r="Y18" s="451">
        <v>424454</v>
      </c>
      <c r="Z18" s="57">
        <f t="shared" si="11"/>
        <v>14</v>
      </c>
      <c r="AA18" s="61" t="s">
        <v>210</v>
      </c>
    </row>
    <row r="19" spans="1:27" ht="13.5" customHeight="1">
      <c r="A19" s="54" t="s">
        <v>211</v>
      </c>
      <c r="B19" s="55" t="s">
        <v>36</v>
      </c>
      <c r="C19" s="452">
        <v>9478322</v>
      </c>
      <c r="D19" s="106">
        <f t="shared" si="0"/>
        <v>14</v>
      </c>
      <c r="E19" s="453">
        <f>ROUND(C19/'[1]2'!AA19*100,1)</f>
        <v>4708.3999999999996</v>
      </c>
      <c r="F19" s="106">
        <f t="shared" si="1"/>
        <v>15</v>
      </c>
      <c r="G19" s="59">
        <v>4906</v>
      </c>
      <c r="H19" s="57">
        <f t="shared" si="2"/>
        <v>20</v>
      </c>
      <c r="I19" s="59">
        <v>40068</v>
      </c>
      <c r="J19" s="57">
        <f t="shared" si="3"/>
        <v>20</v>
      </c>
      <c r="K19" s="59">
        <v>3122575</v>
      </c>
      <c r="L19" s="57">
        <f t="shared" si="4"/>
        <v>19</v>
      </c>
      <c r="M19" s="59">
        <v>14666</v>
      </c>
      <c r="N19" s="57">
        <f t="shared" si="5"/>
        <v>20</v>
      </c>
      <c r="O19" s="59">
        <v>116050</v>
      </c>
      <c r="P19" s="57">
        <f t="shared" si="6"/>
        <v>19</v>
      </c>
      <c r="Q19" s="59">
        <v>2172366</v>
      </c>
      <c r="R19" s="57">
        <f t="shared" si="7"/>
        <v>18</v>
      </c>
      <c r="S19" s="448">
        <v>325226</v>
      </c>
      <c r="T19" s="57">
        <f t="shared" si="8"/>
        <v>5</v>
      </c>
      <c r="U19" s="455">
        <v>98.5</v>
      </c>
      <c r="V19" s="57">
        <f t="shared" si="9"/>
        <v>33</v>
      </c>
      <c r="W19" s="60">
        <v>360108</v>
      </c>
      <c r="X19" s="57">
        <f t="shared" si="10"/>
        <v>7</v>
      </c>
      <c r="Y19" s="451">
        <v>447578</v>
      </c>
      <c r="Z19" s="57">
        <f t="shared" si="11"/>
        <v>5</v>
      </c>
      <c r="AA19" s="61" t="s">
        <v>211</v>
      </c>
    </row>
    <row r="20" spans="1:27" ht="13.5" customHeight="1">
      <c r="A20" s="55">
        <v>10</v>
      </c>
      <c r="B20" s="55" t="s">
        <v>54</v>
      </c>
      <c r="C20" s="452">
        <v>9562364</v>
      </c>
      <c r="D20" s="106">
        <f t="shared" si="0"/>
        <v>13</v>
      </c>
      <c r="E20" s="453">
        <f>ROUND(C20/'[1]2'!AA20*100,1)</f>
        <v>4324.5</v>
      </c>
      <c r="F20" s="106">
        <f t="shared" si="1"/>
        <v>20</v>
      </c>
      <c r="G20" s="59">
        <v>5005</v>
      </c>
      <c r="H20" s="57">
        <f t="shared" si="2"/>
        <v>19</v>
      </c>
      <c r="I20" s="59">
        <v>44696</v>
      </c>
      <c r="J20" s="57">
        <f t="shared" si="3"/>
        <v>16</v>
      </c>
      <c r="K20" s="59">
        <v>3415560</v>
      </c>
      <c r="L20" s="57">
        <f t="shared" si="4"/>
        <v>16</v>
      </c>
      <c r="M20" s="59">
        <v>14717</v>
      </c>
      <c r="N20" s="57">
        <f t="shared" si="5"/>
        <v>19</v>
      </c>
      <c r="O20" s="59">
        <v>116501</v>
      </c>
      <c r="P20" s="57">
        <f t="shared" si="6"/>
        <v>18</v>
      </c>
      <c r="Q20" s="59">
        <v>2130536</v>
      </c>
      <c r="R20" s="57">
        <f t="shared" si="7"/>
        <v>19</v>
      </c>
      <c r="S20" s="448">
        <v>283599</v>
      </c>
      <c r="T20" s="57">
        <f t="shared" si="8"/>
        <v>34</v>
      </c>
      <c r="U20" s="455">
        <v>96.5</v>
      </c>
      <c r="V20" s="57">
        <f t="shared" si="9"/>
        <v>46</v>
      </c>
      <c r="W20" s="60">
        <v>355088</v>
      </c>
      <c r="X20" s="57">
        <f t="shared" si="10"/>
        <v>10</v>
      </c>
      <c r="Y20" s="451">
        <v>379387</v>
      </c>
      <c r="Z20" s="57">
        <f t="shared" si="11"/>
        <v>26</v>
      </c>
      <c r="AA20" s="62" t="s">
        <v>212</v>
      </c>
    </row>
    <row r="21" spans="1:27" ht="13.5" customHeight="1">
      <c r="A21" s="55">
        <v>11</v>
      </c>
      <c r="B21" s="55" t="s">
        <v>107</v>
      </c>
      <c r="C21" s="452">
        <v>14799788</v>
      </c>
      <c r="D21" s="106">
        <f t="shared" si="0"/>
        <v>8</v>
      </c>
      <c r="E21" s="453">
        <f>ROUND(C21/'[1]2'!AA21*100,1)</f>
        <v>3836.7</v>
      </c>
      <c r="F21" s="106">
        <f t="shared" si="1"/>
        <v>25</v>
      </c>
      <c r="G21" s="59">
        <v>14004</v>
      </c>
      <c r="H21" s="57">
        <f t="shared" si="2"/>
        <v>7</v>
      </c>
      <c r="I21" s="59">
        <v>138516</v>
      </c>
      <c r="J21" s="57">
        <f t="shared" si="3"/>
        <v>6</v>
      </c>
      <c r="K21" s="59">
        <v>10243854</v>
      </c>
      <c r="L21" s="57">
        <f t="shared" si="4"/>
        <v>7</v>
      </c>
      <c r="M21" s="59">
        <v>37716</v>
      </c>
      <c r="N21" s="57">
        <f t="shared" si="5"/>
        <v>5</v>
      </c>
      <c r="O21" s="59">
        <v>382556</v>
      </c>
      <c r="P21" s="57">
        <f t="shared" si="6"/>
        <v>5</v>
      </c>
      <c r="Q21" s="59">
        <v>7004086</v>
      </c>
      <c r="R21" s="57">
        <f t="shared" si="7"/>
        <v>5</v>
      </c>
      <c r="S21" s="448">
        <v>344092</v>
      </c>
      <c r="T21" s="57">
        <f t="shared" si="8"/>
        <v>1</v>
      </c>
      <c r="U21" s="455">
        <v>101.3</v>
      </c>
      <c r="V21" s="57">
        <f t="shared" si="9"/>
        <v>4</v>
      </c>
      <c r="W21" s="60">
        <v>322911</v>
      </c>
      <c r="X21" s="57">
        <f t="shared" si="10"/>
        <v>32</v>
      </c>
      <c r="Y21" s="451">
        <v>395647</v>
      </c>
      <c r="Z21" s="57">
        <f t="shared" si="11"/>
        <v>19</v>
      </c>
      <c r="AA21" s="62" t="s">
        <v>213</v>
      </c>
    </row>
    <row r="22" spans="1:27" ht="13.5" customHeight="1">
      <c r="A22" s="55">
        <v>12</v>
      </c>
      <c r="B22" s="55" t="s">
        <v>55</v>
      </c>
      <c r="C22" s="452">
        <v>15892538</v>
      </c>
      <c r="D22" s="106">
        <f t="shared" si="0"/>
        <v>6</v>
      </c>
      <c r="E22" s="453">
        <f>ROUND(C22/'[1]2'!AA22*100,1)</f>
        <v>7538.4</v>
      </c>
      <c r="F22" s="106">
        <f t="shared" si="1"/>
        <v>3</v>
      </c>
      <c r="G22" s="59">
        <v>10593</v>
      </c>
      <c r="H22" s="57">
        <f t="shared" si="2"/>
        <v>9</v>
      </c>
      <c r="I22" s="59">
        <v>94788</v>
      </c>
      <c r="J22" s="57">
        <f t="shared" si="3"/>
        <v>9</v>
      </c>
      <c r="K22" s="59">
        <v>7527576</v>
      </c>
      <c r="L22" s="57">
        <f t="shared" si="4"/>
        <v>11</v>
      </c>
      <c r="M22" s="59">
        <v>32259</v>
      </c>
      <c r="N22" s="57">
        <f t="shared" si="5"/>
        <v>9</v>
      </c>
      <c r="O22" s="59">
        <v>342691</v>
      </c>
      <c r="P22" s="57">
        <f t="shared" si="6"/>
        <v>6</v>
      </c>
      <c r="Q22" s="59">
        <v>6099793</v>
      </c>
      <c r="R22" s="57">
        <f t="shared" si="7"/>
        <v>7</v>
      </c>
      <c r="S22" s="448">
        <v>306943</v>
      </c>
      <c r="T22" s="57">
        <f t="shared" si="8"/>
        <v>14</v>
      </c>
      <c r="U22" s="455">
        <v>101.1</v>
      </c>
      <c r="V22" s="57">
        <f t="shared" si="9"/>
        <v>5</v>
      </c>
      <c r="W22" s="60">
        <v>333704</v>
      </c>
      <c r="X22" s="57">
        <f t="shared" si="10"/>
        <v>25</v>
      </c>
      <c r="Y22" s="451">
        <v>412377</v>
      </c>
      <c r="Z22" s="57">
        <f t="shared" si="11"/>
        <v>16</v>
      </c>
      <c r="AA22" s="62" t="s">
        <v>214</v>
      </c>
    </row>
    <row r="23" spans="1:27" ht="13.5" customHeight="1">
      <c r="A23" s="55">
        <v>13</v>
      </c>
      <c r="B23" s="55" t="s">
        <v>56</v>
      </c>
      <c r="C23" s="452">
        <v>8283927</v>
      </c>
      <c r="D23" s="106">
        <f t="shared" si="0"/>
        <v>16</v>
      </c>
      <c r="E23" s="453">
        <f>ROUND(C23/'[1]2'!AA23*100,1)</f>
        <v>3129.6</v>
      </c>
      <c r="F23" s="106">
        <f t="shared" si="1"/>
        <v>40</v>
      </c>
      <c r="G23" s="59">
        <v>53160</v>
      </c>
      <c r="H23" s="57">
        <f t="shared" si="2"/>
        <v>1</v>
      </c>
      <c r="I23" s="59">
        <v>1034583</v>
      </c>
      <c r="J23" s="57">
        <f t="shared" si="3"/>
        <v>1</v>
      </c>
      <c r="K23" s="59">
        <v>160884467</v>
      </c>
      <c r="L23" s="57">
        <f t="shared" si="4"/>
        <v>1</v>
      </c>
      <c r="M23" s="59">
        <v>87895</v>
      </c>
      <c r="N23" s="57">
        <f t="shared" si="5"/>
        <v>1</v>
      </c>
      <c r="O23" s="59">
        <v>906332</v>
      </c>
      <c r="P23" s="57">
        <f t="shared" si="6"/>
        <v>1</v>
      </c>
      <c r="Q23" s="59">
        <v>20054852</v>
      </c>
      <c r="R23" s="57">
        <f t="shared" si="7"/>
        <v>1</v>
      </c>
      <c r="S23" s="448">
        <v>341320</v>
      </c>
      <c r="T23" s="57">
        <f t="shared" si="8"/>
        <v>2</v>
      </c>
      <c r="U23" s="455">
        <v>105.4</v>
      </c>
      <c r="V23" s="57">
        <f t="shared" si="9"/>
        <v>1</v>
      </c>
      <c r="W23" s="60">
        <v>494145</v>
      </c>
      <c r="X23" s="57">
        <f t="shared" si="10"/>
        <v>1</v>
      </c>
      <c r="Y23" s="451">
        <v>579220</v>
      </c>
      <c r="Z23" s="57">
        <f t="shared" si="11"/>
        <v>1</v>
      </c>
      <c r="AA23" s="62" t="s">
        <v>215</v>
      </c>
    </row>
    <row r="24" spans="1:27" ht="13.5" customHeight="1">
      <c r="A24" s="55">
        <v>14</v>
      </c>
      <c r="B24" s="55" t="s">
        <v>216</v>
      </c>
      <c r="C24" s="452">
        <v>18231778</v>
      </c>
      <c r="D24" s="106">
        <f t="shared" si="0"/>
        <v>5</v>
      </c>
      <c r="E24" s="453">
        <f>ROUND(C24/'[1]2'!AA24*100,1)</f>
        <v>5096.2</v>
      </c>
      <c r="F24" s="106">
        <f t="shared" si="1"/>
        <v>11</v>
      </c>
      <c r="G24" s="59">
        <v>15283</v>
      </c>
      <c r="H24" s="57">
        <f t="shared" si="2"/>
        <v>5</v>
      </c>
      <c r="I24" s="59">
        <v>174600</v>
      </c>
      <c r="J24" s="57">
        <f t="shared" si="3"/>
        <v>4</v>
      </c>
      <c r="K24" s="59">
        <v>13485620</v>
      </c>
      <c r="L24" s="57">
        <f t="shared" si="4"/>
        <v>5</v>
      </c>
      <c r="M24" s="59">
        <v>45729</v>
      </c>
      <c r="N24" s="57">
        <f t="shared" si="5"/>
        <v>4</v>
      </c>
      <c r="O24" s="59">
        <v>488378</v>
      </c>
      <c r="P24" s="57">
        <f t="shared" si="6"/>
        <v>3</v>
      </c>
      <c r="Q24" s="59">
        <v>8833606</v>
      </c>
      <c r="R24" s="57">
        <f t="shared" si="7"/>
        <v>3</v>
      </c>
      <c r="S24" s="448">
        <v>306565</v>
      </c>
      <c r="T24" s="57">
        <f t="shared" si="8"/>
        <v>15</v>
      </c>
      <c r="U24" s="455">
        <v>103.7</v>
      </c>
      <c r="V24" s="57">
        <f t="shared" si="9"/>
        <v>2</v>
      </c>
      <c r="W24" s="60">
        <v>385996</v>
      </c>
      <c r="X24" s="57">
        <f t="shared" si="10"/>
        <v>4</v>
      </c>
      <c r="Y24" s="451">
        <v>532024</v>
      </c>
      <c r="Z24" s="57">
        <f t="shared" si="11"/>
        <v>2</v>
      </c>
      <c r="AA24" s="62" t="s">
        <v>217</v>
      </c>
    </row>
    <row r="25" spans="1:27" ht="13.5" customHeight="1">
      <c r="A25" s="55">
        <v>15</v>
      </c>
      <c r="B25" s="55" t="s">
        <v>37</v>
      </c>
      <c r="C25" s="452">
        <v>5398331</v>
      </c>
      <c r="D25" s="106">
        <f t="shared" si="0"/>
        <v>26</v>
      </c>
      <c r="E25" s="453">
        <f>ROUND(C25/'[1]2'!AA25*100,1)</f>
        <v>2990.9</v>
      </c>
      <c r="F25" s="106">
        <f t="shared" si="1"/>
        <v>42</v>
      </c>
      <c r="G25" s="59">
        <v>6583</v>
      </c>
      <c r="H25" s="57">
        <f t="shared" si="2"/>
        <v>14</v>
      </c>
      <c r="I25" s="59">
        <v>59131</v>
      </c>
      <c r="J25" s="57">
        <f t="shared" si="3"/>
        <v>14</v>
      </c>
      <c r="K25" s="59">
        <v>4094891</v>
      </c>
      <c r="L25" s="57">
        <f t="shared" si="4"/>
        <v>14</v>
      </c>
      <c r="M25" s="59">
        <v>18884</v>
      </c>
      <c r="N25" s="57">
        <f t="shared" si="5"/>
        <v>14</v>
      </c>
      <c r="O25" s="59">
        <v>138409</v>
      </c>
      <c r="P25" s="57">
        <f t="shared" si="6"/>
        <v>15</v>
      </c>
      <c r="Q25" s="59">
        <v>2461971</v>
      </c>
      <c r="R25" s="57">
        <f t="shared" si="7"/>
        <v>15</v>
      </c>
      <c r="S25" s="448">
        <v>301215</v>
      </c>
      <c r="T25" s="57">
        <f t="shared" si="8"/>
        <v>21</v>
      </c>
      <c r="U25" s="455">
        <v>98.7</v>
      </c>
      <c r="V25" s="57">
        <f t="shared" si="9"/>
        <v>28</v>
      </c>
      <c r="W25" s="60">
        <v>324295</v>
      </c>
      <c r="X25" s="57">
        <f t="shared" si="10"/>
        <v>31</v>
      </c>
      <c r="Y25" s="451">
        <v>346638</v>
      </c>
      <c r="Z25" s="57">
        <f t="shared" si="11"/>
        <v>36</v>
      </c>
      <c r="AA25" s="62" t="s">
        <v>218</v>
      </c>
    </row>
    <row r="26" spans="1:27" ht="13.5" customHeight="1">
      <c r="A26" s="55">
        <v>16</v>
      </c>
      <c r="B26" s="55" t="s">
        <v>108</v>
      </c>
      <c r="C26" s="452">
        <v>4126981</v>
      </c>
      <c r="D26" s="106">
        <f t="shared" si="0"/>
        <v>27</v>
      </c>
      <c r="E26" s="453">
        <f>ROUND(C26/'[1]2'!AA26*100,1)</f>
        <v>3328.2</v>
      </c>
      <c r="F26" s="106">
        <f t="shared" si="1"/>
        <v>32</v>
      </c>
      <c r="G26" s="59">
        <v>3129</v>
      </c>
      <c r="H26" s="57">
        <f t="shared" si="2"/>
        <v>32</v>
      </c>
      <c r="I26" s="59">
        <v>26122</v>
      </c>
      <c r="J26" s="57">
        <f t="shared" si="3"/>
        <v>32</v>
      </c>
      <c r="K26" s="59">
        <v>1862700</v>
      </c>
      <c r="L26" s="57">
        <f t="shared" si="4"/>
        <v>29</v>
      </c>
      <c r="M26" s="59">
        <v>9141</v>
      </c>
      <c r="N26" s="57">
        <f t="shared" si="5"/>
        <v>36</v>
      </c>
      <c r="O26" s="59">
        <v>63467</v>
      </c>
      <c r="P26" s="57">
        <f t="shared" si="6"/>
        <v>37</v>
      </c>
      <c r="Q26" s="59">
        <v>1127229</v>
      </c>
      <c r="R26" s="57">
        <f t="shared" si="7"/>
        <v>36</v>
      </c>
      <c r="S26" s="448">
        <v>327503</v>
      </c>
      <c r="T26" s="57">
        <f t="shared" si="8"/>
        <v>4</v>
      </c>
      <c r="U26" s="455">
        <v>98.8</v>
      </c>
      <c r="V26" s="57">
        <f t="shared" si="9"/>
        <v>26</v>
      </c>
      <c r="W26" s="60">
        <v>347147</v>
      </c>
      <c r="X26" s="57">
        <f t="shared" si="10"/>
        <v>15</v>
      </c>
      <c r="Y26" s="451">
        <v>393018</v>
      </c>
      <c r="Z26" s="57">
        <f t="shared" si="11"/>
        <v>20</v>
      </c>
      <c r="AA26" s="62" t="s">
        <v>219</v>
      </c>
    </row>
    <row r="27" spans="1:27" ht="13.5" customHeight="1">
      <c r="A27" s="55">
        <v>17</v>
      </c>
      <c r="B27" s="55" t="s">
        <v>26</v>
      </c>
      <c r="C27" s="452">
        <v>3069020</v>
      </c>
      <c r="D27" s="106">
        <f t="shared" si="0"/>
        <v>32</v>
      </c>
      <c r="E27" s="453">
        <f>ROUND(C27/'[1]2'!AA27*100,1)</f>
        <v>3119.1</v>
      </c>
      <c r="F27" s="106">
        <f t="shared" si="1"/>
        <v>41</v>
      </c>
      <c r="G27" s="59">
        <v>3896</v>
      </c>
      <c r="H27" s="57">
        <f t="shared" si="2"/>
        <v>26</v>
      </c>
      <c r="I27" s="59">
        <v>36143</v>
      </c>
      <c r="J27" s="57">
        <f t="shared" si="3"/>
        <v>23</v>
      </c>
      <c r="K27" s="59">
        <v>2617326</v>
      </c>
      <c r="L27" s="57">
        <f t="shared" si="4"/>
        <v>20</v>
      </c>
      <c r="M27" s="59">
        <v>9790</v>
      </c>
      <c r="N27" s="57">
        <f t="shared" si="5"/>
        <v>32</v>
      </c>
      <c r="O27" s="59">
        <v>73888</v>
      </c>
      <c r="P27" s="57">
        <f t="shared" si="6"/>
        <v>32</v>
      </c>
      <c r="Q27" s="59">
        <v>1199652</v>
      </c>
      <c r="R27" s="57">
        <f t="shared" si="7"/>
        <v>32</v>
      </c>
      <c r="S27" s="448">
        <v>306536</v>
      </c>
      <c r="T27" s="57">
        <f t="shared" si="8"/>
        <v>16</v>
      </c>
      <c r="U27" s="455">
        <v>99.8</v>
      </c>
      <c r="V27" s="57">
        <f t="shared" si="9"/>
        <v>16</v>
      </c>
      <c r="W27" s="60">
        <v>325948</v>
      </c>
      <c r="X27" s="57">
        <f t="shared" si="10"/>
        <v>30</v>
      </c>
      <c r="Y27" s="451">
        <v>377001</v>
      </c>
      <c r="Z27" s="57">
        <f t="shared" si="11"/>
        <v>28</v>
      </c>
      <c r="AA27" s="62" t="s">
        <v>220</v>
      </c>
    </row>
    <row r="28" spans="1:27" ht="13.5" customHeight="1">
      <c r="A28" s="55">
        <v>18</v>
      </c>
      <c r="B28" s="55" t="s">
        <v>57</v>
      </c>
      <c r="C28" s="452">
        <v>2562445</v>
      </c>
      <c r="D28" s="106">
        <f t="shared" si="0"/>
        <v>35</v>
      </c>
      <c r="E28" s="453">
        <f>ROUND(C28/'[1]2'!AA28*100,1)</f>
        <v>3418.8</v>
      </c>
      <c r="F28" s="106">
        <f t="shared" si="1"/>
        <v>31</v>
      </c>
      <c r="G28" s="59">
        <v>2463</v>
      </c>
      <c r="H28" s="57">
        <f t="shared" si="2"/>
        <v>40</v>
      </c>
      <c r="I28" s="59">
        <v>19804</v>
      </c>
      <c r="J28" s="57">
        <f t="shared" si="3"/>
        <v>38</v>
      </c>
      <c r="K28" s="59">
        <v>1155238</v>
      </c>
      <c r="L28" s="57">
        <f t="shared" si="4"/>
        <v>38</v>
      </c>
      <c r="M28" s="59">
        <v>7047</v>
      </c>
      <c r="N28" s="57">
        <f t="shared" si="5"/>
        <v>42</v>
      </c>
      <c r="O28" s="59">
        <v>48621</v>
      </c>
      <c r="P28" s="57">
        <f t="shared" si="6"/>
        <v>43</v>
      </c>
      <c r="Q28" s="59">
        <v>837510</v>
      </c>
      <c r="R28" s="57">
        <f t="shared" si="7"/>
        <v>41</v>
      </c>
      <c r="S28" s="448">
        <v>276690</v>
      </c>
      <c r="T28" s="57">
        <f t="shared" si="8"/>
        <v>37</v>
      </c>
      <c r="U28" s="455">
        <v>98.7</v>
      </c>
      <c r="V28" s="57">
        <f t="shared" si="9"/>
        <v>28</v>
      </c>
      <c r="W28" s="60">
        <v>346120</v>
      </c>
      <c r="X28" s="57">
        <f t="shared" si="10"/>
        <v>16</v>
      </c>
      <c r="Y28" s="451">
        <v>379614</v>
      </c>
      <c r="Z28" s="57">
        <f t="shared" si="11"/>
        <v>25</v>
      </c>
      <c r="AA28" s="62" t="s">
        <v>221</v>
      </c>
    </row>
    <row r="29" spans="1:27" ht="13.5" customHeight="1">
      <c r="A29" s="55">
        <v>19</v>
      </c>
      <c r="B29" s="55" t="s">
        <v>27</v>
      </c>
      <c r="C29" s="452">
        <v>2904746</v>
      </c>
      <c r="D29" s="106">
        <f t="shared" si="0"/>
        <v>34</v>
      </c>
      <c r="E29" s="453">
        <f>ROUND(C29/'[1]2'!AA29*100,1)</f>
        <v>3918</v>
      </c>
      <c r="F29" s="106">
        <f t="shared" si="1"/>
        <v>24</v>
      </c>
      <c r="G29" s="59">
        <v>2182</v>
      </c>
      <c r="H29" s="57">
        <f t="shared" si="2"/>
        <v>41</v>
      </c>
      <c r="I29" s="59">
        <v>16071</v>
      </c>
      <c r="J29" s="57">
        <f t="shared" si="3"/>
        <v>43</v>
      </c>
      <c r="K29" s="59">
        <v>907578</v>
      </c>
      <c r="L29" s="57">
        <f t="shared" si="4"/>
        <v>42</v>
      </c>
      <c r="M29" s="59">
        <v>7034</v>
      </c>
      <c r="N29" s="57">
        <f t="shared" si="5"/>
        <v>43</v>
      </c>
      <c r="O29" s="59">
        <v>51885</v>
      </c>
      <c r="P29" s="57">
        <f t="shared" si="6"/>
        <v>41</v>
      </c>
      <c r="Q29" s="59">
        <v>835831</v>
      </c>
      <c r="R29" s="57">
        <f t="shared" si="7"/>
        <v>42</v>
      </c>
      <c r="S29" s="448">
        <v>297715</v>
      </c>
      <c r="T29" s="57">
        <f t="shared" si="8"/>
        <v>27</v>
      </c>
      <c r="U29" s="455">
        <v>98.6</v>
      </c>
      <c r="V29" s="57">
        <f t="shared" si="9"/>
        <v>31</v>
      </c>
      <c r="W29" s="60">
        <v>344836</v>
      </c>
      <c r="X29" s="57">
        <f t="shared" si="10"/>
        <v>17</v>
      </c>
      <c r="Y29" s="451">
        <v>421981</v>
      </c>
      <c r="Z29" s="57">
        <f t="shared" si="11"/>
        <v>15</v>
      </c>
      <c r="AA29" s="62" t="s">
        <v>222</v>
      </c>
    </row>
    <row r="30" spans="1:27" ht="13.5" customHeight="1">
      <c r="A30" s="55">
        <v>20</v>
      </c>
      <c r="B30" s="55" t="s">
        <v>58</v>
      </c>
      <c r="C30" s="452">
        <v>7139160</v>
      </c>
      <c r="D30" s="106">
        <f t="shared" si="0"/>
        <v>18</v>
      </c>
      <c r="E30" s="453">
        <f>ROUND(C30/'[1]2'!AA30*100,1)</f>
        <v>3461.6</v>
      </c>
      <c r="F30" s="106">
        <f t="shared" si="1"/>
        <v>30</v>
      </c>
      <c r="G30" s="59">
        <v>5552</v>
      </c>
      <c r="H30" s="57">
        <f t="shared" si="2"/>
        <v>17</v>
      </c>
      <c r="I30" s="59">
        <v>44573</v>
      </c>
      <c r="J30" s="57">
        <f t="shared" si="3"/>
        <v>17</v>
      </c>
      <c r="K30" s="59">
        <v>3382936</v>
      </c>
      <c r="L30" s="57">
        <f t="shared" si="4"/>
        <v>17</v>
      </c>
      <c r="M30" s="59">
        <v>17194</v>
      </c>
      <c r="N30" s="57">
        <f t="shared" si="5"/>
        <v>15</v>
      </c>
      <c r="O30" s="59">
        <v>126719</v>
      </c>
      <c r="P30" s="57">
        <f t="shared" si="6"/>
        <v>16</v>
      </c>
      <c r="Q30" s="59">
        <v>2191660</v>
      </c>
      <c r="R30" s="57">
        <f t="shared" si="7"/>
        <v>16</v>
      </c>
      <c r="S30" s="448">
        <v>313991</v>
      </c>
      <c r="T30" s="57">
        <f t="shared" si="8"/>
        <v>9</v>
      </c>
      <c r="U30" s="455">
        <v>98.4</v>
      </c>
      <c r="V30" s="57">
        <f t="shared" si="9"/>
        <v>34</v>
      </c>
      <c r="W30" s="60">
        <v>344794</v>
      </c>
      <c r="X30" s="57">
        <f t="shared" si="10"/>
        <v>18</v>
      </c>
      <c r="Y30" s="451">
        <v>382712</v>
      </c>
      <c r="Z30" s="57">
        <f t="shared" si="11"/>
        <v>23</v>
      </c>
      <c r="AA30" s="62" t="s">
        <v>223</v>
      </c>
    </row>
    <row r="31" spans="1:27" ht="13.5" customHeight="1">
      <c r="A31" s="55">
        <v>21</v>
      </c>
      <c r="B31" s="55" t="s">
        <v>109</v>
      </c>
      <c r="C31" s="452">
        <v>6541782</v>
      </c>
      <c r="D31" s="106">
        <f t="shared" si="0"/>
        <v>20</v>
      </c>
      <c r="E31" s="453">
        <f>ROUND(C31/'[1]2'!AA31*100,1)</f>
        <v>3150.3</v>
      </c>
      <c r="F31" s="106">
        <f t="shared" si="1"/>
        <v>39</v>
      </c>
      <c r="G31" s="59">
        <v>5577</v>
      </c>
      <c r="H31" s="57">
        <f t="shared" si="2"/>
        <v>16</v>
      </c>
      <c r="I31" s="59">
        <v>44558</v>
      </c>
      <c r="J31" s="57">
        <f t="shared" si="3"/>
        <v>18</v>
      </c>
      <c r="K31" s="59">
        <v>2407391</v>
      </c>
      <c r="L31" s="57">
        <f t="shared" si="4"/>
        <v>23</v>
      </c>
      <c r="M31" s="59">
        <v>16211</v>
      </c>
      <c r="N31" s="57">
        <f t="shared" si="5"/>
        <v>17</v>
      </c>
      <c r="O31" s="59">
        <v>121118</v>
      </c>
      <c r="P31" s="57">
        <f t="shared" si="6"/>
        <v>17</v>
      </c>
      <c r="Q31" s="59">
        <v>2038867</v>
      </c>
      <c r="R31" s="57">
        <f t="shared" si="7"/>
        <v>20</v>
      </c>
      <c r="S31" s="448">
        <v>320779</v>
      </c>
      <c r="T31" s="57">
        <f t="shared" si="8"/>
        <v>7</v>
      </c>
      <c r="U31" s="455">
        <v>97.8</v>
      </c>
      <c r="V31" s="57">
        <f t="shared" si="9"/>
        <v>40</v>
      </c>
      <c r="W31" s="60">
        <v>335911</v>
      </c>
      <c r="X31" s="57">
        <f t="shared" si="10"/>
        <v>22</v>
      </c>
      <c r="Y31" s="451">
        <v>389912</v>
      </c>
      <c r="Z31" s="57">
        <f t="shared" si="11"/>
        <v>21</v>
      </c>
      <c r="AA31" s="62" t="s">
        <v>224</v>
      </c>
    </row>
    <row r="32" spans="1:27" ht="13.5" customHeight="1">
      <c r="A32" s="55">
        <v>22</v>
      </c>
      <c r="B32" s="55" t="s">
        <v>59</v>
      </c>
      <c r="C32" s="452">
        <v>19029052</v>
      </c>
      <c r="D32" s="106">
        <f t="shared" si="0"/>
        <v>3</v>
      </c>
      <c r="E32" s="453">
        <f>ROUND(C32/'[1]2'!AA32*100,1)</f>
        <v>4645.7</v>
      </c>
      <c r="F32" s="106">
        <f t="shared" si="1"/>
        <v>16</v>
      </c>
      <c r="G32" s="59">
        <v>10300</v>
      </c>
      <c r="H32" s="57">
        <f t="shared" si="2"/>
        <v>10</v>
      </c>
      <c r="I32" s="59">
        <v>89117</v>
      </c>
      <c r="J32" s="57">
        <f t="shared" si="3"/>
        <v>10</v>
      </c>
      <c r="K32" s="59">
        <v>7318009</v>
      </c>
      <c r="L32" s="57">
        <f t="shared" si="4"/>
        <v>12</v>
      </c>
      <c r="M32" s="59">
        <v>28344</v>
      </c>
      <c r="N32" s="57">
        <f t="shared" si="5"/>
        <v>10</v>
      </c>
      <c r="O32" s="59">
        <v>220495</v>
      </c>
      <c r="P32" s="57">
        <f t="shared" si="6"/>
        <v>10</v>
      </c>
      <c r="Q32" s="59">
        <v>3901464</v>
      </c>
      <c r="R32" s="57">
        <f t="shared" si="7"/>
        <v>10</v>
      </c>
      <c r="S32" s="448">
        <v>300652</v>
      </c>
      <c r="T32" s="57">
        <f t="shared" si="8"/>
        <v>24</v>
      </c>
      <c r="U32" s="455">
        <v>100.1</v>
      </c>
      <c r="V32" s="57">
        <f t="shared" si="9"/>
        <v>12</v>
      </c>
      <c r="W32" s="60">
        <v>357248</v>
      </c>
      <c r="X32" s="57">
        <f t="shared" si="10"/>
        <v>9</v>
      </c>
      <c r="Y32" s="451">
        <v>430627</v>
      </c>
      <c r="Z32" s="57">
        <f t="shared" si="11"/>
        <v>12</v>
      </c>
      <c r="AA32" s="62" t="s">
        <v>225</v>
      </c>
    </row>
    <row r="33" spans="1:27" ht="13.5" customHeight="1">
      <c r="A33" s="55">
        <v>23</v>
      </c>
      <c r="B33" s="55" t="s">
        <v>60</v>
      </c>
      <c r="C33" s="452">
        <v>52409835</v>
      </c>
      <c r="D33" s="106">
        <f t="shared" si="0"/>
        <v>1</v>
      </c>
      <c r="E33" s="453">
        <f>ROUND(C33/'[1]2'!AA33*100,1)</f>
        <v>6166.1</v>
      </c>
      <c r="F33" s="106">
        <f t="shared" si="1"/>
        <v>6</v>
      </c>
      <c r="G33" s="59">
        <v>23824</v>
      </c>
      <c r="H33" s="57">
        <f t="shared" si="2"/>
        <v>3</v>
      </c>
      <c r="I33" s="59">
        <v>278204</v>
      </c>
      <c r="J33" s="57">
        <f t="shared" si="3"/>
        <v>3</v>
      </c>
      <c r="K33" s="59">
        <v>32214050</v>
      </c>
      <c r="L33" s="57">
        <f t="shared" si="4"/>
        <v>3</v>
      </c>
      <c r="M33" s="59">
        <v>46535</v>
      </c>
      <c r="N33" s="57">
        <f t="shared" si="5"/>
        <v>3</v>
      </c>
      <c r="O33" s="59">
        <v>444144</v>
      </c>
      <c r="P33" s="57">
        <f t="shared" si="6"/>
        <v>4</v>
      </c>
      <c r="Q33" s="59">
        <v>8346385</v>
      </c>
      <c r="R33" s="57">
        <f t="shared" si="7"/>
        <v>4</v>
      </c>
      <c r="S33" s="448">
        <v>300221</v>
      </c>
      <c r="T33" s="57">
        <f t="shared" si="8"/>
        <v>25</v>
      </c>
      <c r="U33" s="455">
        <v>99.2</v>
      </c>
      <c r="V33" s="57">
        <f t="shared" si="9"/>
        <v>20</v>
      </c>
      <c r="W33" s="60">
        <v>405708</v>
      </c>
      <c r="X33" s="57">
        <f t="shared" si="10"/>
        <v>2</v>
      </c>
      <c r="Y33" s="451">
        <v>497209</v>
      </c>
      <c r="Z33" s="57">
        <f t="shared" si="11"/>
        <v>3</v>
      </c>
      <c r="AA33" s="62" t="s">
        <v>226</v>
      </c>
    </row>
    <row r="34" spans="1:27" ht="13.5" customHeight="1">
      <c r="A34" s="55">
        <v>24</v>
      </c>
      <c r="B34" s="55" t="s">
        <v>110</v>
      </c>
      <c r="C34" s="452">
        <v>11866757</v>
      </c>
      <c r="D34" s="106">
        <f t="shared" si="0"/>
        <v>9</v>
      </c>
      <c r="E34" s="453">
        <f>ROUND(C34/'[1]2'!AA34*100,1)</f>
        <v>5796.4</v>
      </c>
      <c r="F34" s="106">
        <f t="shared" si="1"/>
        <v>7</v>
      </c>
      <c r="G34" s="59">
        <v>4025</v>
      </c>
      <c r="H34" s="57">
        <f t="shared" si="2"/>
        <v>24</v>
      </c>
      <c r="I34" s="59">
        <v>32019</v>
      </c>
      <c r="J34" s="57">
        <f t="shared" si="3"/>
        <v>25</v>
      </c>
      <c r="K34" s="59">
        <v>1865586</v>
      </c>
      <c r="L34" s="57">
        <f t="shared" si="4"/>
        <v>28</v>
      </c>
      <c r="M34" s="59">
        <v>13431</v>
      </c>
      <c r="N34" s="57">
        <f t="shared" si="5"/>
        <v>24</v>
      </c>
      <c r="O34" s="59">
        <v>107347</v>
      </c>
      <c r="P34" s="57">
        <f t="shared" si="6"/>
        <v>22</v>
      </c>
      <c r="Q34" s="59">
        <v>1792018</v>
      </c>
      <c r="R34" s="57">
        <f t="shared" si="7"/>
        <v>23</v>
      </c>
      <c r="S34" s="448">
        <v>332663</v>
      </c>
      <c r="T34" s="57">
        <f t="shared" si="8"/>
        <v>3</v>
      </c>
      <c r="U34" s="455">
        <v>98.2</v>
      </c>
      <c r="V34" s="57">
        <f t="shared" si="9"/>
        <v>37</v>
      </c>
      <c r="W34" s="60">
        <v>351801</v>
      </c>
      <c r="X34" s="57">
        <f t="shared" si="10"/>
        <v>11</v>
      </c>
      <c r="Y34" s="451">
        <v>441256</v>
      </c>
      <c r="Z34" s="57">
        <f t="shared" si="11"/>
        <v>8</v>
      </c>
      <c r="AA34" s="62" t="s">
        <v>227</v>
      </c>
    </row>
    <row r="35" spans="1:27" ht="13.5" customHeight="1">
      <c r="A35" s="55">
        <v>25</v>
      </c>
      <c r="B35" s="55" t="s">
        <v>111</v>
      </c>
      <c r="C35" s="452">
        <v>8942248</v>
      </c>
      <c r="D35" s="106">
        <f t="shared" si="0"/>
        <v>15</v>
      </c>
      <c r="E35" s="453">
        <f>ROUND(C35/'[1]2'!AA35*100,1)</f>
        <v>5248.3</v>
      </c>
      <c r="F35" s="106">
        <f t="shared" si="1"/>
        <v>10</v>
      </c>
      <c r="G35" s="59">
        <v>2652</v>
      </c>
      <c r="H35" s="57">
        <f t="shared" si="2"/>
        <v>37</v>
      </c>
      <c r="I35" s="59">
        <v>20679</v>
      </c>
      <c r="J35" s="57">
        <f t="shared" si="3"/>
        <v>37</v>
      </c>
      <c r="K35" s="59">
        <v>1275770</v>
      </c>
      <c r="L35" s="57">
        <f t="shared" si="4"/>
        <v>36</v>
      </c>
      <c r="M35" s="59">
        <v>9409</v>
      </c>
      <c r="N35" s="57">
        <f t="shared" si="5"/>
        <v>35</v>
      </c>
      <c r="O35" s="59">
        <v>84593</v>
      </c>
      <c r="P35" s="57">
        <f t="shared" si="6"/>
        <v>27</v>
      </c>
      <c r="Q35" s="59">
        <v>1377995</v>
      </c>
      <c r="R35" s="57">
        <f t="shared" si="7"/>
        <v>28</v>
      </c>
      <c r="S35" s="448">
        <v>305586</v>
      </c>
      <c r="T35" s="57">
        <f t="shared" si="8"/>
        <v>17</v>
      </c>
      <c r="U35" s="455">
        <v>99.5</v>
      </c>
      <c r="V35" s="57">
        <f t="shared" si="9"/>
        <v>19</v>
      </c>
      <c r="W35" s="60">
        <v>351518</v>
      </c>
      <c r="X35" s="57">
        <f t="shared" si="10"/>
        <v>12</v>
      </c>
      <c r="Y35" s="451">
        <v>441543</v>
      </c>
      <c r="Z35" s="57">
        <f t="shared" si="11"/>
        <v>7</v>
      </c>
      <c r="AA35" s="62" t="s">
        <v>228</v>
      </c>
    </row>
    <row r="36" spans="1:27" ht="13.5" customHeight="1">
      <c r="A36" s="55">
        <v>26</v>
      </c>
      <c r="B36" s="55" t="s">
        <v>28</v>
      </c>
      <c r="C36" s="452">
        <v>6259614</v>
      </c>
      <c r="D36" s="106">
        <f t="shared" si="0"/>
        <v>21</v>
      </c>
      <c r="E36" s="453">
        <f>ROUND(C36/'[1]2'!AA36*100,1)</f>
        <v>4230.3</v>
      </c>
      <c r="F36" s="106">
        <f t="shared" si="1"/>
        <v>22</v>
      </c>
      <c r="G36" s="59">
        <v>6755</v>
      </c>
      <c r="H36" s="57">
        <f t="shared" si="2"/>
        <v>13</v>
      </c>
      <c r="I36" s="59">
        <v>67734</v>
      </c>
      <c r="J36" s="57">
        <f t="shared" si="3"/>
        <v>13</v>
      </c>
      <c r="K36" s="59">
        <v>5556210</v>
      </c>
      <c r="L36" s="57">
        <f t="shared" si="4"/>
        <v>13</v>
      </c>
      <c r="M36" s="59">
        <v>19457</v>
      </c>
      <c r="N36" s="57">
        <f t="shared" si="5"/>
        <v>13</v>
      </c>
      <c r="O36" s="59">
        <v>166861</v>
      </c>
      <c r="P36" s="57">
        <f t="shared" si="6"/>
        <v>12</v>
      </c>
      <c r="Q36" s="59">
        <v>2678220</v>
      </c>
      <c r="R36" s="57">
        <f t="shared" si="7"/>
        <v>14</v>
      </c>
      <c r="S36" s="448">
        <v>314636</v>
      </c>
      <c r="T36" s="57">
        <f t="shared" si="8"/>
        <v>8</v>
      </c>
      <c r="U36" s="455">
        <v>100.7</v>
      </c>
      <c r="V36" s="57">
        <f t="shared" si="9"/>
        <v>7</v>
      </c>
      <c r="W36" s="60">
        <v>347310</v>
      </c>
      <c r="X36" s="57">
        <f t="shared" si="10"/>
        <v>14</v>
      </c>
      <c r="Y36" s="451">
        <v>440678</v>
      </c>
      <c r="Z36" s="57">
        <f t="shared" si="11"/>
        <v>9</v>
      </c>
      <c r="AA36" s="62" t="s">
        <v>229</v>
      </c>
    </row>
    <row r="37" spans="1:27" ht="13.5" customHeight="1">
      <c r="A37" s="55">
        <v>27</v>
      </c>
      <c r="B37" s="55" t="s">
        <v>61</v>
      </c>
      <c r="C37" s="452">
        <v>20248919</v>
      </c>
      <c r="D37" s="106">
        <f t="shared" si="0"/>
        <v>2</v>
      </c>
      <c r="E37" s="453">
        <f>ROUND(C37/'[1]2'!AA37*100,1)</f>
        <v>4503.2</v>
      </c>
      <c r="F37" s="106">
        <f t="shared" si="1"/>
        <v>19</v>
      </c>
      <c r="G37" s="59">
        <v>34657</v>
      </c>
      <c r="H37" s="57">
        <f t="shared" si="2"/>
        <v>2</v>
      </c>
      <c r="I37" s="59">
        <v>437823</v>
      </c>
      <c r="J37" s="57">
        <f t="shared" si="3"/>
        <v>2</v>
      </c>
      <c r="K37" s="59">
        <v>46088253</v>
      </c>
      <c r="L37" s="57">
        <f t="shared" si="4"/>
        <v>2</v>
      </c>
      <c r="M37" s="59">
        <v>55351</v>
      </c>
      <c r="N37" s="57">
        <f t="shared" si="5"/>
        <v>2</v>
      </c>
      <c r="O37" s="59">
        <v>517282</v>
      </c>
      <c r="P37" s="57">
        <f t="shared" si="6"/>
        <v>2</v>
      </c>
      <c r="Q37" s="59">
        <v>9442129</v>
      </c>
      <c r="R37" s="57">
        <f t="shared" si="7"/>
        <v>2</v>
      </c>
      <c r="S37" s="448">
        <v>271246</v>
      </c>
      <c r="T37" s="57">
        <f t="shared" si="8"/>
        <v>41</v>
      </c>
      <c r="U37" s="455">
        <v>100</v>
      </c>
      <c r="V37" s="57">
        <f t="shared" si="9"/>
        <v>14</v>
      </c>
      <c r="W37" s="60">
        <v>388359</v>
      </c>
      <c r="X37" s="57">
        <f t="shared" si="10"/>
        <v>3</v>
      </c>
      <c r="Y37" s="451">
        <v>444231</v>
      </c>
      <c r="Z37" s="57">
        <f t="shared" si="11"/>
        <v>6</v>
      </c>
      <c r="AA37" s="62" t="s">
        <v>230</v>
      </c>
    </row>
    <row r="38" spans="1:27" ht="13.5" customHeight="1">
      <c r="A38" s="55">
        <v>28</v>
      </c>
      <c r="B38" s="55" t="s">
        <v>42</v>
      </c>
      <c r="C38" s="452">
        <v>18340264</v>
      </c>
      <c r="D38" s="106">
        <f t="shared" si="0"/>
        <v>4</v>
      </c>
      <c r="E38" s="453">
        <f>ROUND(C38/'[1]2'!AA38*100,1)</f>
        <v>5054.6000000000004</v>
      </c>
      <c r="F38" s="106">
        <f t="shared" si="1"/>
        <v>12</v>
      </c>
      <c r="G38" s="59">
        <v>12086</v>
      </c>
      <c r="H38" s="57">
        <f t="shared" si="2"/>
        <v>8</v>
      </c>
      <c r="I38" s="59">
        <v>115152</v>
      </c>
      <c r="J38" s="57">
        <f t="shared" si="3"/>
        <v>8</v>
      </c>
      <c r="K38" s="59">
        <v>9320032</v>
      </c>
      <c r="L38" s="57">
        <f t="shared" si="4"/>
        <v>8</v>
      </c>
      <c r="M38" s="59">
        <v>35887</v>
      </c>
      <c r="N38" s="57">
        <f t="shared" si="5"/>
        <v>8</v>
      </c>
      <c r="O38" s="59">
        <v>315093</v>
      </c>
      <c r="P38" s="57">
        <f t="shared" si="6"/>
        <v>8</v>
      </c>
      <c r="Q38" s="59">
        <v>5367928</v>
      </c>
      <c r="R38" s="57">
        <f t="shared" si="7"/>
        <v>9</v>
      </c>
      <c r="S38" s="448">
        <v>279880</v>
      </c>
      <c r="T38" s="57">
        <f t="shared" si="8"/>
        <v>35</v>
      </c>
      <c r="U38" s="455">
        <v>99</v>
      </c>
      <c r="V38" s="57">
        <f t="shared" si="9"/>
        <v>22</v>
      </c>
      <c r="W38" s="60">
        <v>350185</v>
      </c>
      <c r="X38" s="57">
        <f t="shared" si="10"/>
        <v>13</v>
      </c>
      <c r="Y38" s="451">
        <v>436160</v>
      </c>
      <c r="Z38" s="57">
        <f t="shared" si="11"/>
        <v>11</v>
      </c>
      <c r="AA38" s="62" t="s">
        <v>231</v>
      </c>
    </row>
    <row r="39" spans="1:27" ht="13.5" customHeight="1">
      <c r="A39" s="55">
        <v>29</v>
      </c>
      <c r="B39" s="55" t="s">
        <v>62</v>
      </c>
      <c r="C39" s="452">
        <v>1962280</v>
      </c>
      <c r="D39" s="106">
        <f t="shared" si="0"/>
        <v>39</v>
      </c>
      <c r="E39" s="453">
        <f>ROUND(C39/'[1]2'!AA39*100,1)</f>
        <v>3286.5</v>
      </c>
      <c r="F39" s="106">
        <f t="shared" si="1"/>
        <v>34</v>
      </c>
      <c r="G39" s="59">
        <v>2149</v>
      </c>
      <c r="H39" s="57">
        <f t="shared" si="2"/>
        <v>42</v>
      </c>
      <c r="I39" s="59">
        <v>16924</v>
      </c>
      <c r="J39" s="57">
        <f t="shared" si="3"/>
        <v>42</v>
      </c>
      <c r="K39" s="59">
        <v>766099</v>
      </c>
      <c r="L39" s="57">
        <f t="shared" si="4"/>
        <v>44</v>
      </c>
      <c r="M39" s="59">
        <v>8704</v>
      </c>
      <c r="N39" s="57">
        <f t="shared" si="5"/>
        <v>39</v>
      </c>
      <c r="O39" s="59">
        <v>72983</v>
      </c>
      <c r="P39" s="57">
        <f t="shared" si="6"/>
        <v>33</v>
      </c>
      <c r="Q39" s="59">
        <v>1099501</v>
      </c>
      <c r="R39" s="57">
        <f t="shared" si="7"/>
        <v>37</v>
      </c>
      <c r="S39" s="448">
        <v>313833</v>
      </c>
      <c r="T39" s="57">
        <f t="shared" si="8"/>
        <v>10</v>
      </c>
      <c r="U39" s="455">
        <v>96.6</v>
      </c>
      <c r="V39" s="57">
        <f t="shared" si="9"/>
        <v>45</v>
      </c>
      <c r="W39" s="60">
        <v>297517</v>
      </c>
      <c r="X39" s="57">
        <f t="shared" si="10"/>
        <v>39</v>
      </c>
      <c r="Y39" s="451">
        <v>369302</v>
      </c>
      <c r="Z39" s="57">
        <f t="shared" si="11"/>
        <v>30</v>
      </c>
      <c r="AA39" s="62" t="s">
        <v>232</v>
      </c>
    </row>
    <row r="40" spans="1:27" ht="13.5" customHeight="1">
      <c r="A40" s="55">
        <v>30</v>
      </c>
      <c r="B40" s="55" t="s">
        <v>233</v>
      </c>
      <c r="C40" s="452">
        <v>3035971</v>
      </c>
      <c r="D40" s="106">
        <f t="shared" si="0"/>
        <v>33</v>
      </c>
      <c r="E40" s="453">
        <f>ROUND(C40/'[1]2'!AA40*100,1)</f>
        <v>5757.3</v>
      </c>
      <c r="F40" s="106">
        <f t="shared" si="1"/>
        <v>8</v>
      </c>
      <c r="G40" s="59">
        <v>2495</v>
      </c>
      <c r="H40" s="57">
        <f t="shared" si="2"/>
        <v>39</v>
      </c>
      <c r="I40" s="59">
        <v>18207</v>
      </c>
      <c r="J40" s="57">
        <f t="shared" si="3"/>
        <v>40</v>
      </c>
      <c r="K40" s="59">
        <v>1152002</v>
      </c>
      <c r="L40" s="57">
        <f t="shared" si="4"/>
        <v>39</v>
      </c>
      <c r="M40" s="59">
        <v>8890</v>
      </c>
      <c r="N40" s="57">
        <f t="shared" si="5"/>
        <v>37</v>
      </c>
      <c r="O40" s="59">
        <v>57895</v>
      </c>
      <c r="P40" s="57">
        <f t="shared" si="6"/>
        <v>40</v>
      </c>
      <c r="Q40" s="59">
        <v>880597</v>
      </c>
      <c r="R40" s="57">
        <f t="shared" si="7"/>
        <v>40</v>
      </c>
      <c r="S40" s="448">
        <v>259437</v>
      </c>
      <c r="T40" s="57">
        <f t="shared" si="8"/>
        <v>44</v>
      </c>
      <c r="U40" s="455">
        <v>98.1</v>
      </c>
      <c r="V40" s="57">
        <f t="shared" si="9"/>
        <v>38</v>
      </c>
      <c r="W40" s="60">
        <v>322168</v>
      </c>
      <c r="X40" s="57">
        <f t="shared" si="10"/>
        <v>33</v>
      </c>
      <c r="Y40" s="451">
        <v>411689</v>
      </c>
      <c r="Z40" s="57">
        <f t="shared" si="11"/>
        <v>17</v>
      </c>
      <c r="AA40" s="62" t="s">
        <v>234</v>
      </c>
    </row>
    <row r="41" spans="1:27" ht="13.5" customHeight="1">
      <c r="A41" s="55">
        <v>31</v>
      </c>
      <c r="B41" s="55" t="s">
        <v>112</v>
      </c>
      <c r="C41" s="452">
        <v>885636</v>
      </c>
      <c r="D41" s="106">
        <f t="shared" si="0"/>
        <v>45</v>
      </c>
      <c r="E41" s="453">
        <f>ROUND(C41/'[1]2'!AA41*100,1)</f>
        <v>2787.6</v>
      </c>
      <c r="F41" s="106">
        <f t="shared" si="1"/>
        <v>44</v>
      </c>
      <c r="G41" s="59">
        <v>1383</v>
      </c>
      <c r="H41" s="57">
        <f t="shared" si="2"/>
        <v>47</v>
      </c>
      <c r="I41" s="59">
        <v>11571</v>
      </c>
      <c r="J41" s="57">
        <f t="shared" si="3"/>
        <v>47</v>
      </c>
      <c r="K41" s="59">
        <v>654759</v>
      </c>
      <c r="L41" s="57">
        <f t="shared" si="4"/>
        <v>47</v>
      </c>
      <c r="M41" s="59">
        <v>4733</v>
      </c>
      <c r="N41" s="57">
        <f t="shared" si="5"/>
        <v>47</v>
      </c>
      <c r="O41" s="59">
        <v>33662</v>
      </c>
      <c r="P41" s="57">
        <f t="shared" si="6"/>
        <v>47</v>
      </c>
      <c r="Q41" s="59">
        <v>602944</v>
      </c>
      <c r="R41" s="57">
        <f t="shared" si="7"/>
        <v>47</v>
      </c>
      <c r="S41" s="448">
        <v>272599</v>
      </c>
      <c r="T41" s="57">
        <f t="shared" si="8"/>
        <v>39</v>
      </c>
      <c r="U41" s="455">
        <v>98.3</v>
      </c>
      <c r="V41" s="57">
        <f t="shared" si="9"/>
        <v>35</v>
      </c>
      <c r="W41" s="60">
        <v>294597</v>
      </c>
      <c r="X41" s="57">
        <f t="shared" si="10"/>
        <v>44</v>
      </c>
      <c r="Y41" s="451">
        <v>295784</v>
      </c>
      <c r="Z41" s="57">
        <f t="shared" si="11"/>
        <v>45</v>
      </c>
      <c r="AA41" s="62" t="s">
        <v>235</v>
      </c>
    </row>
    <row r="42" spans="1:27" s="47" customFormat="1" ht="13.5" customHeight="1">
      <c r="A42" s="65">
        <v>32</v>
      </c>
      <c r="B42" s="65" t="s">
        <v>113</v>
      </c>
      <c r="C42" s="440">
        <v>1381420</v>
      </c>
      <c r="D42" s="112">
        <f t="shared" si="0"/>
        <v>44</v>
      </c>
      <c r="E42" s="456">
        <f>ROUND(C42/'[1]2'!AA42*100,1)</f>
        <v>3274</v>
      </c>
      <c r="F42" s="112">
        <f t="shared" si="1"/>
        <v>36</v>
      </c>
      <c r="G42" s="69">
        <v>1813</v>
      </c>
      <c r="H42" s="66">
        <f t="shared" si="2"/>
        <v>46</v>
      </c>
      <c r="I42" s="69">
        <v>13223</v>
      </c>
      <c r="J42" s="66">
        <f t="shared" si="3"/>
        <v>46</v>
      </c>
      <c r="K42" s="69">
        <v>736748</v>
      </c>
      <c r="L42" s="66">
        <f t="shared" si="4"/>
        <v>45</v>
      </c>
      <c r="M42" s="69">
        <v>6405</v>
      </c>
      <c r="N42" s="66">
        <f t="shared" si="5"/>
        <v>46</v>
      </c>
      <c r="O42" s="69">
        <v>43327</v>
      </c>
      <c r="P42" s="66">
        <f t="shared" si="6"/>
        <v>45</v>
      </c>
      <c r="Q42" s="69">
        <v>652959</v>
      </c>
      <c r="R42" s="66">
        <f t="shared" si="7"/>
        <v>46</v>
      </c>
      <c r="S42" s="444">
        <v>294837</v>
      </c>
      <c r="T42" s="66">
        <f t="shared" si="8"/>
        <v>30</v>
      </c>
      <c r="U42" s="457">
        <v>100.2</v>
      </c>
      <c r="V42" s="66">
        <f t="shared" si="9"/>
        <v>11</v>
      </c>
      <c r="W42" s="70">
        <v>325963</v>
      </c>
      <c r="X42" s="66">
        <f t="shared" si="10"/>
        <v>29</v>
      </c>
      <c r="Y42" s="446">
        <v>355141</v>
      </c>
      <c r="Z42" s="66">
        <f t="shared" si="11"/>
        <v>35</v>
      </c>
      <c r="AA42" s="46" t="s">
        <v>236</v>
      </c>
    </row>
    <row r="43" spans="1:27" ht="13.5" customHeight="1">
      <c r="A43" s="55">
        <v>33</v>
      </c>
      <c r="B43" s="55" t="s">
        <v>114</v>
      </c>
      <c r="C43" s="452">
        <v>9698225</v>
      </c>
      <c r="D43" s="106">
        <f t="shared" si="0"/>
        <v>12</v>
      </c>
      <c r="E43" s="453">
        <f>ROUND(C43/'[1]2'!AA43*100,1)</f>
        <v>6473.1</v>
      </c>
      <c r="F43" s="106">
        <f t="shared" si="1"/>
        <v>5</v>
      </c>
      <c r="G43" s="59">
        <v>5064</v>
      </c>
      <c r="H43" s="57">
        <f t="shared" si="2"/>
        <v>18</v>
      </c>
      <c r="I43" s="59">
        <v>43910</v>
      </c>
      <c r="J43" s="57">
        <f t="shared" si="3"/>
        <v>19</v>
      </c>
      <c r="K43" s="59">
        <v>3363511</v>
      </c>
      <c r="L43" s="57">
        <f t="shared" si="4"/>
        <v>18</v>
      </c>
      <c r="M43" s="59">
        <v>14441</v>
      </c>
      <c r="N43" s="57">
        <f t="shared" si="5"/>
        <v>21</v>
      </c>
      <c r="O43" s="59">
        <v>113327</v>
      </c>
      <c r="P43" s="57">
        <f t="shared" si="6"/>
        <v>21</v>
      </c>
      <c r="Q43" s="59">
        <v>2028495</v>
      </c>
      <c r="R43" s="57">
        <f t="shared" si="7"/>
        <v>21</v>
      </c>
      <c r="S43" s="448">
        <v>300973</v>
      </c>
      <c r="T43" s="57">
        <f t="shared" si="8"/>
        <v>23</v>
      </c>
      <c r="U43" s="455">
        <v>98</v>
      </c>
      <c r="V43" s="57">
        <f t="shared" si="9"/>
        <v>39</v>
      </c>
      <c r="W43" s="60">
        <v>334457</v>
      </c>
      <c r="X43" s="57">
        <f t="shared" si="10"/>
        <v>23</v>
      </c>
      <c r="Y43" s="451">
        <v>396462</v>
      </c>
      <c r="Z43" s="57">
        <f t="shared" si="11"/>
        <v>18</v>
      </c>
      <c r="AA43" s="62" t="s">
        <v>237</v>
      </c>
    </row>
    <row r="44" spans="1:27" ht="13.5" customHeight="1">
      <c r="A44" s="55">
        <v>34</v>
      </c>
      <c r="B44" s="55" t="s">
        <v>29</v>
      </c>
      <c r="C44" s="452">
        <v>10692258</v>
      </c>
      <c r="D44" s="106">
        <f t="shared" si="0"/>
        <v>10</v>
      </c>
      <c r="E44" s="453">
        <f>ROUND(C44/'[1]2'!AA44*100,1)</f>
        <v>4990.8</v>
      </c>
      <c r="F44" s="106">
        <f t="shared" si="1"/>
        <v>13</v>
      </c>
      <c r="G44" s="59">
        <v>9141</v>
      </c>
      <c r="H44" s="57">
        <f t="shared" si="2"/>
        <v>11</v>
      </c>
      <c r="I44" s="59">
        <v>86337</v>
      </c>
      <c r="J44" s="57">
        <f t="shared" si="3"/>
        <v>11</v>
      </c>
      <c r="K44" s="59">
        <v>8354901</v>
      </c>
      <c r="L44" s="57">
        <f t="shared" si="4"/>
        <v>10</v>
      </c>
      <c r="M44" s="59">
        <v>20951</v>
      </c>
      <c r="N44" s="57">
        <f t="shared" si="5"/>
        <v>11</v>
      </c>
      <c r="O44" s="59">
        <v>178503</v>
      </c>
      <c r="P44" s="57">
        <f t="shared" si="6"/>
        <v>11</v>
      </c>
      <c r="Q44" s="59">
        <v>3132853</v>
      </c>
      <c r="R44" s="57">
        <f t="shared" si="7"/>
        <v>11</v>
      </c>
      <c r="S44" s="448">
        <v>305373</v>
      </c>
      <c r="T44" s="57">
        <f t="shared" si="8"/>
        <v>19</v>
      </c>
      <c r="U44" s="455">
        <v>99</v>
      </c>
      <c r="V44" s="57">
        <f t="shared" si="9"/>
        <v>22</v>
      </c>
      <c r="W44" s="60">
        <v>362534</v>
      </c>
      <c r="X44" s="57">
        <f t="shared" si="10"/>
        <v>6</v>
      </c>
      <c r="Y44" s="451">
        <v>448256</v>
      </c>
      <c r="Z44" s="57">
        <f t="shared" si="11"/>
        <v>4</v>
      </c>
      <c r="AA44" s="62" t="s">
        <v>238</v>
      </c>
    </row>
    <row r="45" spans="1:27" ht="13.5" customHeight="1">
      <c r="A45" s="55">
        <v>35</v>
      </c>
      <c r="B45" s="55" t="s">
        <v>63</v>
      </c>
      <c r="C45" s="452">
        <v>7690542</v>
      </c>
      <c r="D45" s="106">
        <f t="shared" si="0"/>
        <v>17</v>
      </c>
      <c r="E45" s="453">
        <f>ROUND(C45/'[1]2'!AA45*100,1)</f>
        <v>7823.9</v>
      </c>
      <c r="F45" s="106">
        <f t="shared" si="1"/>
        <v>2</v>
      </c>
      <c r="G45" s="59">
        <v>3303</v>
      </c>
      <c r="H45" s="57">
        <f t="shared" si="2"/>
        <v>30</v>
      </c>
      <c r="I45" s="59">
        <v>25009</v>
      </c>
      <c r="J45" s="57">
        <f t="shared" si="3"/>
        <v>33</v>
      </c>
      <c r="K45" s="59">
        <v>1456487</v>
      </c>
      <c r="L45" s="57">
        <f t="shared" si="4"/>
        <v>34</v>
      </c>
      <c r="M45" s="59">
        <v>11286</v>
      </c>
      <c r="N45" s="57">
        <f t="shared" si="5"/>
        <v>27</v>
      </c>
      <c r="O45" s="59">
        <v>87517</v>
      </c>
      <c r="P45" s="57">
        <f t="shared" si="6"/>
        <v>25</v>
      </c>
      <c r="Q45" s="59">
        <v>1648500</v>
      </c>
      <c r="R45" s="57">
        <f t="shared" si="7"/>
        <v>24</v>
      </c>
      <c r="S45" s="448">
        <v>286970</v>
      </c>
      <c r="T45" s="57">
        <f t="shared" si="8"/>
        <v>32</v>
      </c>
      <c r="U45" s="455">
        <v>100.3</v>
      </c>
      <c r="V45" s="57">
        <f t="shared" si="9"/>
        <v>10</v>
      </c>
      <c r="W45" s="60">
        <v>343663</v>
      </c>
      <c r="X45" s="57">
        <f t="shared" si="10"/>
        <v>20</v>
      </c>
      <c r="Y45" s="451">
        <v>426228</v>
      </c>
      <c r="Z45" s="57">
        <f t="shared" si="11"/>
        <v>13</v>
      </c>
      <c r="AA45" s="62" t="s">
        <v>239</v>
      </c>
    </row>
    <row r="46" spans="1:27" ht="13.5" customHeight="1">
      <c r="A46" s="55">
        <v>36</v>
      </c>
      <c r="B46" s="55" t="s">
        <v>64</v>
      </c>
      <c r="C46" s="452">
        <v>2193209</v>
      </c>
      <c r="D46" s="106">
        <f t="shared" si="0"/>
        <v>38</v>
      </c>
      <c r="E46" s="453">
        <f>ROUND(C46/'[1]2'!AA46*100,1)</f>
        <v>4580.1000000000004</v>
      </c>
      <c r="F46" s="106">
        <f t="shared" si="1"/>
        <v>17</v>
      </c>
      <c r="G46" s="59">
        <v>1869</v>
      </c>
      <c r="H46" s="57">
        <f t="shared" si="2"/>
        <v>45</v>
      </c>
      <c r="I46" s="59">
        <v>14855</v>
      </c>
      <c r="J46" s="57">
        <f t="shared" si="3"/>
        <v>45</v>
      </c>
      <c r="K46" s="59">
        <v>803495</v>
      </c>
      <c r="L46" s="57">
        <f t="shared" si="4"/>
        <v>43</v>
      </c>
      <c r="M46" s="59">
        <v>6544</v>
      </c>
      <c r="N46" s="57">
        <f t="shared" si="5"/>
        <v>45</v>
      </c>
      <c r="O46" s="59">
        <v>42893</v>
      </c>
      <c r="P46" s="57">
        <f t="shared" si="6"/>
        <v>46</v>
      </c>
      <c r="Q46" s="59">
        <v>706601</v>
      </c>
      <c r="R46" s="57">
        <f t="shared" si="7"/>
        <v>44</v>
      </c>
      <c r="S46" s="448">
        <v>301013</v>
      </c>
      <c r="T46" s="57">
        <f t="shared" si="8"/>
        <v>22</v>
      </c>
      <c r="U46" s="455">
        <v>98.7</v>
      </c>
      <c r="V46" s="57">
        <f t="shared" si="9"/>
        <v>28</v>
      </c>
      <c r="W46" s="60">
        <v>357928</v>
      </c>
      <c r="X46" s="57">
        <f t="shared" si="10"/>
        <v>8</v>
      </c>
      <c r="Y46" s="451">
        <v>437253</v>
      </c>
      <c r="Z46" s="57">
        <f t="shared" si="11"/>
        <v>10</v>
      </c>
      <c r="AA46" s="62" t="s">
        <v>240</v>
      </c>
    </row>
    <row r="47" spans="1:27" ht="13.5" customHeight="1">
      <c r="A47" s="55">
        <v>37</v>
      </c>
      <c r="B47" s="55" t="s">
        <v>30</v>
      </c>
      <c r="C47" s="452">
        <v>3072955</v>
      </c>
      <c r="D47" s="106">
        <f t="shared" si="0"/>
        <v>31</v>
      </c>
      <c r="E47" s="453">
        <f>ROUND(C47/'[1]2'!AA47*100,1)</f>
        <v>4289.7</v>
      </c>
      <c r="F47" s="106">
        <f t="shared" si="1"/>
        <v>21</v>
      </c>
      <c r="G47" s="59">
        <v>3352</v>
      </c>
      <c r="H47" s="57">
        <f t="shared" si="2"/>
        <v>29</v>
      </c>
      <c r="I47" s="59">
        <v>27639</v>
      </c>
      <c r="J47" s="57">
        <f t="shared" si="3"/>
        <v>28</v>
      </c>
      <c r="K47" s="59">
        <v>2202125</v>
      </c>
      <c r="L47" s="57">
        <f t="shared" si="4"/>
        <v>26</v>
      </c>
      <c r="M47" s="59">
        <v>8026</v>
      </c>
      <c r="N47" s="57">
        <f t="shared" si="5"/>
        <v>40</v>
      </c>
      <c r="O47" s="59">
        <v>61010</v>
      </c>
      <c r="P47" s="57">
        <f t="shared" si="6"/>
        <v>39</v>
      </c>
      <c r="Q47" s="59">
        <v>1140868</v>
      </c>
      <c r="R47" s="57">
        <f t="shared" si="7"/>
        <v>35</v>
      </c>
      <c r="S47" s="448">
        <v>286800</v>
      </c>
      <c r="T47" s="57">
        <f t="shared" si="8"/>
        <v>33</v>
      </c>
      <c r="U47" s="455">
        <v>98.6</v>
      </c>
      <c r="V47" s="57">
        <f t="shared" si="9"/>
        <v>31</v>
      </c>
      <c r="W47" s="60">
        <v>341525</v>
      </c>
      <c r="X47" s="57">
        <f t="shared" si="10"/>
        <v>21</v>
      </c>
      <c r="Y47" s="451">
        <v>356879</v>
      </c>
      <c r="Z47" s="57">
        <f t="shared" si="11"/>
        <v>34</v>
      </c>
      <c r="AA47" s="62" t="s">
        <v>241</v>
      </c>
    </row>
    <row r="48" spans="1:27" ht="13.5" customHeight="1">
      <c r="A48" s="55">
        <v>38</v>
      </c>
      <c r="B48" s="55" t="s">
        <v>65</v>
      </c>
      <c r="C48" s="452">
        <v>5407357</v>
      </c>
      <c r="D48" s="106">
        <f t="shared" si="0"/>
        <v>25</v>
      </c>
      <c r="E48" s="453">
        <f>ROUND(C48/'[1]2'!AA48*100,1)</f>
        <v>6556.8</v>
      </c>
      <c r="F48" s="106">
        <f t="shared" si="1"/>
        <v>4</v>
      </c>
      <c r="G48" s="59">
        <v>3951</v>
      </c>
      <c r="H48" s="57">
        <f t="shared" si="2"/>
        <v>25</v>
      </c>
      <c r="I48" s="59">
        <v>31956</v>
      </c>
      <c r="J48" s="57">
        <f t="shared" si="3"/>
        <v>26</v>
      </c>
      <c r="K48" s="59">
        <v>2466898</v>
      </c>
      <c r="L48" s="57">
        <f t="shared" si="4"/>
        <v>22</v>
      </c>
      <c r="M48" s="59">
        <v>11263</v>
      </c>
      <c r="N48" s="57">
        <f t="shared" si="5"/>
        <v>28</v>
      </c>
      <c r="O48" s="59">
        <v>80535</v>
      </c>
      <c r="P48" s="57">
        <f t="shared" si="6"/>
        <v>28</v>
      </c>
      <c r="Q48" s="59">
        <v>1472320</v>
      </c>
      <c r="R48" s="57">
        <f t="shared" si="7"/>
        <v>26</v>
      </c>
      <c r="S48" s="448">
        <v>223423</v>
      </c>
      <c r="T48" s="57">
        <f t="shared" si="8"/>
        <v>47</v>
      </c>
      <c r="U48" s="455">
        <v>98.8</v>
      </c>
      <c r="V48" s="57">
        <f t="shared" si="9"/>
        <v>26</v>
      </c>
      <c r="W48" s="60">
        <v>296658</v>
      </c>
      <c r="X48" s="57">
        <f t="shared" si="10"/>
        <v>40</v>
      </c>
      <c r="Y48" s="451">
        <v>359032</v>
      </c>
      <c r="Z48" s="57">
        <f t="shared" si="11"/>
        <v>33</v>
      </c>
      <c r="AA48" s="62" t="s">
        <v>242</v>
      </c>
    </row>
    <row r="49" spans="1:27" ht="13.5" customHeight="1">
      <c r="A49" s="55">
        <v>39</v>
      </c>
      <c r="B49" s="55" t="s">
        <v>43</v>
      </c>
      <c r="C49" s="452">
        <v>647310</v>
      </c>
      <c r="D49" s="106">
        <f t="shared" si="0"/>
        <v>46</v>
      </c>
      <c r="E49" s="453">
        <f>ROUND(C49/'[1]2'!AA49*100,1)</f>
        <v>2689.5</v>
      </c>
      <c r="F49" s="106">
        <f t="shared" si="1"/>
        <v>45</v>
      </c>
      <c r="G49" s="59">
        <v>1874</v>
      </c>
      <c r="H49" s="57">
        <f t="shared" si="2"/>
        <v>44</v>
      </c>
      <c r="I49" s="59">
        <v>14950</v>
      </c>
      <c r="J49" s="57">
        <f t="shared" si="3"/>
        <v>44</v>
      </c>
      <c r="K49" s="59">
        <v>719995</v>
      </c>
      <c r="L49" s="57">
        <f t="shared" si="4"/>
        <v>46</v>
      </c>
      <c r="M49" s="59">
        <v>6879</v>
      </c>
      <c r="N49" s="57">
        <f t="shared" si="5"/>
        <v>44</v>
      </c>
      <c r="O49" s="59">
        <v>44363</v>
      </c>
      <c r="P49" s="57">
        <f t="shared" si="6"/>
        <v>44</v>
      </c>
      <c r="Q49" s="59">
        <v>703764</v>
      </c>
      <c r="R49" s="57">
        <f t="shared" si="7"/>
        <v>45</v>
      </c>
      <c r="S49" s="448">
        <v>294877</v>
      </c>
      <c r="T49" s="57">
        <f t="shared" si="8"/>
        <v>29</v>
      </c>
      <c r="U49" s="455">
        <v>100</v>
      </c>
      <c r="V49" s="57">
        <f t="shared" si="9"/>
        <v>14</v>
      </c>
      <c r="W49" s="60">
        <v>318567</v>
      </c>
      <c r="X49" s="57">
        <f t="shared" si="10"/>
        <v>36</v>
      </c>
      <c r="Y49" s="451">
        <v>322881</v>
      </c>
      <c r="Z49" s="57">
        <f t="shared" si="11"/>
        <v>39</v>
      </c>
      <c r="AA49" s="62" t="s">
        <v>243</v>
      </c>
    </row>
    <row r="50" spans="1:27" ht="13.5" customHeight="1">
      <c r="A50" s="55">
        <v>40</v>
      </c>
      <c r="B50" s="55" t="s">
        <v>66</v>
      </c>
      <c r="C50" s="452">
        <v>10357738</v>
      </c>
      <c r="D50" s="106">
        <f t="shared" si="0"/>
        <v>11</v>
      </c>
      <c r="E50" s="453">
        <f>ROUND(C50/'[1]2'!AA50*100,1)</f>
        <v>4525.6000000000004</v>
      </c>
      <c r="F50" s="106">
        <f t="shared" si="1"/>
        <v>18</v>
      </c>
      <c r="G50" s="59">
        <v>17156</v>
      </c>
      <c r="H50" s="57">
        <f t="shared" si="2"/>
        <v>4</v>
      </c>
      <c r="I50" s="59">
        <v>163589</v>
      </c>
      <c r="J50" s="57">
        <f t="shared" si="3"/>
        <v>5</v>
      </c>
      <c r="K50" s="59">
        <v>16420315</v>
      </c>
      <c r="L50" s="57">
        <f t="shared" si="4"/>
        <v>4</v>
      </c>
      <c r="M50" s="59">
        <v>37411</v>
      </c>
      <c r="N50" s="57">
        <f t="shared" si="5"/>
        <v>6</v>
      </c>
      <c r="O50" s="59">
        <v>312832</v>
      </c>
      <c r="P50" s="57">
        <f t="shared" si="6"/>
        <v>9</v>
      </c>
      <c r="Q50" s="59">
        <v>5678040</v>
      </c>
      <c r="R50" s="57">
        <f t="shared" si="7"/>
        <v>8</v>
      </c>
      <c r="S50" s="448">
        <v>309000</v>
      </c>
      <c r="T50" s="57">
        <f t="shared" si="8"/>
        <v>11</v>
      </c>
      <c r="U50" s="455">
        <v>97.7</v>
      </c>
      <c r="V50" s="57">
        <f t="shared" si="9"/>
        <v>42</v>
      </c>
      <c r="W50" s="60">
        <v>343765</v>
      </c>
      <c r="X50" s="57">
        <f t="shared" si="10"/>
        <v>19</v>
      </c>
      <c r="Y50" s="451">
        <v>378396</v>
      </c>
      <c r="Z50" s="57">
        <f t="shared" si="11"/>
        <v>27</v>
      </c>
      <c r="AA50" s="62" t="s">
        <v>244</v>
      </c>
    </row>
    <row r="51" spans="1:27" ht="13.5" customHeight="1">
      <c r="A51" s="55">
        <v>41</v>
      </c>
      <c r="B51" s="55" t="s">
        <v>67</v>
      </c>
      <c r="C51" s="452">
        <v>2294420</v>
      </c>
      <c r="D51" s="106">
        <f t="shared" si="0"/>
        <v>37</v>
      </c>
      <c r="E51" s="453">
        <f>ROUND(C51/'[1]2'!AA51*100,1)</f>
        <v>3587.3</v>
      </c>
      <c r="F51" s="106">
        <f t="shared" si="1"/>
        <v>28</v>
      </c>
      <c r="G51" s="59">
        <v>2131</v>
      </c>
      <c r="H51" s="57">
        <f t="shared" si="2"/>
        <v>43</v>
      </c>
      <c r="I51" s="59">
        <v>17750</v>
      </c>
      <c r="J51" s="57">
        <f t="shared" si="3"/>
        <v>41</v>
      </c>
      <c r="K51" s="59">
        <v>979644</v>
      </c>
      <c r="L51" s="57">
        <f t="shared" si="4"/>
        <v>41</v>
      </c>
      <c r="M51" s="59">
        <v>7189</v>
      </c>
      <c r="N51" s="57">
        <f t="shared" si="5"/>
        <v>41</v>
      </c>
      <c r="O51" s="59">
        <v>49050</v>
      </c>
      <c r="P51" s="57">
        <f t="shared" si="6"/>
        <v>42</v>
      </c>
      <c r="Q51" s="59">
        <v>828997</v>
      </c>
      <c r="R51" s="57">
        <f t="shared" si="7"/>
        <v>43</v>
      </c>
      <c r="S51" s="448">
        <v>274861</v>
      </c>
      <c r="T51" s="57">
        <f t="shared" si="8"/>
        <v>38</v>
      </c>
      <c r="U51" s="455">
        <v>97.8</v>
      </c>
      <c r="V51" s="57">
        <f t="shared" si="9"/>
        <v>40</v>
      </c>
      <c r="W51" s="60">
        <v>304927</v>
      </c>
      <c r="X51" s="57">
        <f t="shared" si="10"/>
        <v>38</v>
      </c>
      <c r="Y51" s="451">
        <v>346303</v>
      </c>
      <c r="Z51" s="57">
        <f t="shared" si="11"/>
        <v>37</v>
      </c>
      <c r="AA51" s="62" t="s">
        <v>245</v>
      </c>
    </row>
    <row r="52" spans="1:27" ht="13.5" customHeight="1">
      <c r="A52" s="55">
        <v>42</v>
      </c>
      <c r="B52" s="55" t="s">
        <v>68</v>
      </c>
      <c r="C52" s="452">
        <v>1571825</v>
      </c>
      <c r="D52" s="106">
        <f t="shared" si="0"/>
        <v>43</v>
      </c>
      <c r="E52" s="453">
        <f>ROUND(C52/'[1]2'!AA52*100,1)</f>
        <v>2905.1</v>
      </c>
      <c r="F52" s="106">
        <f t="shared" si="1"/>
        <v>43</v>
      </c>
      <c r="G52" s="59">
        <v>3441</v>
      </c>
      <c r="H52" s="57">
        <f t="shared" si="2"/>
        <v>27</v>
      </c>
      <c r="I52" s="59">
        <v>26484</v>
      </c>
      <c r="J52" s="57">
        <f t="shared" si="3"/>
        <v>30</v>
      </c>
      <c r="K52" s="59">
        <v>1550399</v>
      </c>
      <c r="L52" s="57">
        <f t="shared" si="4"/>
        <v>32</v>
      </c>
      <c r="M52" s="59">
        <v>12015</v>
      </c>
      <c r="N52" s="57">
        <f t="shared" si="5"/>
        <v>25</v>
      </c>
      <c r="O52" s="59">
        <v>79337</v>
      </c>
      <c r="P52" s="57">
        <f t="shared" si="6"/>
        <v>29</v>
      </c>
      <c r="Q52" s="59">
        <v>1249349</v>
      </c>
      <c r="R52" s="57">
        <f t="shared" si="7"/>
        <v>31</v>
      </c>
      <c r="S52" s="448">
        <v>262243</v>
      </c>
      <c r="T52" s="57">
        <f t="shared" si="8"/>
        <v>43</v>
      </c>
      <c r="U52" s="455">
        <v>99.7</v>
      </c>
      <c r="V52" s="57">
        <f t="shared" si="9"/>
        <v>17</v>
      </c>
      <c r="W52" s="60">
        <v>295002</v>
      </c>
      <c r="X52" s="57">
        <f t="shared" si="10"/>
        <v>43</v>
      </c>
      <c r="Y52" s="451">
        <v>359397</v>
      </c>
      <c r="Z52" s="57">
        <f t="shared" si="11"/>
        <v>32</v>
      </c>
      <c r="AA52" s="62" t="s">
        <v>246</v>
      </c>
    </row>
    <row r="53" spans="1:27" ht="13.5" customHeight="1">
      <c r="A53" s="55">
        <v>43</v>
      </c>
      <c r="B53" s="55" t="s">
        <v>69</v>
      </c>
      <c r="C53" s="452">
        <v>3478583</v>
      </c>
      <c r="D53" s="106">
        <f t="shared" si="0"/>
        <v>28</v>
      </c>
      <c r="E53" s="453">
        <f>ROUND(C53/'[1]2'!AA53*100,1)</f>
        <v>3686.1</v>
      </c>
      <c r="F53" s="106">
        <f t="shared" si="1"/>
        <v>26</v>
      </c>
      <c r="G53" s="59">
        <v>4432</v>
      </c>
      <c r="H53" s="57">
        <f t="shared" si="2"/>
        <v>22</v>
      </c>
      <c r="I53" s="59">
        <v>36644</v>
      </c>
      <c r="J53" s="57">
        <f t="shared" si="3"/>
        <v>22</v>
      </c>
      <c r="K53" s="59">
        <v>2405926</v>
      </c>
      <c r="L53" s="57">
        <f t="shared" si="4"/>
        <v>24</v>
      </c>
      <c r="M53" s="59">
        <v>14402</v>
      </c>
      <c r="N53" s="57">
        <f t="shared" si="5"/>
        <v>23</v>
      </c>
      <c r="O53" s="59">
        <v>105557</v>
      </c>
      <c r="P53" s="57">
        <f t="shared" si="6"/>
        <v>23</v>
      </c>
      <c r="Q53" s="59">
        <v>1885898</v>
      </c>
      <c r="R53" s="57">
        <f t="shared" si="7"/>
        <v>22</v>
      </c>
      <c r="S53" s="448">
        <v>294537</v>
      </c>
      <c r="T53" s="57">
        <f t="shared" si="8"/>
        <v>31</v>
      </c>
      <c r="U53" s="455">
        <v>98.9</v>
      </c>
      <c r="V53" s="57">
        <f t="shared" si="9"/>
        <v>25</v>
      </c>
      <c r="W53" s="60">
        <v>328798</v>
      </c>
      <c r="X53" s="57">
        <f t="shared" si="10"/>
        <v>27</v>
      </c>
      <c r="Y53" s="451">
        <v>380482</v>
      </c>
      <c r="Z53" s="57">
        <f t="shared" si="11"/>
        <v>24</v>
      </c>
      <c r="AA53" s="62" t="s">
        <v>247</v>
      </c>
    </row>
    <row r="54" spans="1:27" ht="13.5" customHeight="1">
      <c r="A54" s="55">
        <v>44</v>
      </c>
      <c r="B54" s="55" t="s">
        <v>70</v>
      </c>
      <c r="C54" s="452">
        <v>5603408</v>
      </c>
      <c r="D54" s="106">
        <f t="shared" si="0"/>
        <v>22</v>
      </c>
      <c r="E54" s="453">
        <f>ROUND(C54/'[1]2'!AA54*100,1)</f>
        <v>8426.4</v>
      </c>
      <c r="F54" s="106">
        <f t="shared" si="1"/>
        <v>1</v>
      </c>
      <c r="G54" s="59">
        <v>2871</v>
      </c>
      <c r="H54" s="57">
        <f t="shared" si="2"/>
        <v>34</v>
      </c>
      <c r="I54" s="59">
        <v>21820</v>
      </c>
      <c r="J54" s="57">
        <f t="shared" si="3"/>
        <v>35</v>
      </c>
      <c r="K54" s="59">
        <v>1245665</v>
      </c>
      <c r="L54" s="57">
        <f t="shared" si="4"/>
        <v>37</v>
      </c>
      <c r="M54" s="59">
        <v>9735</v>
      </c>
      <c r="N54" s="57">
        <f t="shared" si="5"/>
        <v>33</v>
      </c>
      <c r="O54" s="59">
        <v>67811</v>
      </c>
      <c r="P54" s="57">
        <f t="shared" si="6"/>
        <v>34</v>
      </c>
      <c r="Q54" s="59">
        <v>1186677</v>
      </c>
      <c r="R54" s="57">
        <f t="shared" si="7"/>
        <v>34</v>
      </c>
      <c r="S54" s="448">
        <v>304631</v>
      </c>
      <c r="T54" s="57">
        <f t="shared" si="8"/>
        <v>20</v>
      </c>
      <c r="U54" s="455">
        <v>97.3</v>
      </c>
      <c r="V54" s="57">
        <f t="shared" si="9"/>
        <v>43</v>
      </c>
      <c r="W54" s="60">
        <v>320255</v>
      </c>
      <c r="X54" s="57">
        <f t="shared" si="10"/>
        <v>35</v>
      </c>
      <c r="Y54" s="451">
        <v>384827</v>
      </c>
      <c r="Z54" s="57">
        <f t="shared" si="11"/>
        <v>22</v>
      </c>
      <c r="AA54" s="62" t="s">
        <v>248</v>
      </c>
    </row>
    <row r="55" spans="1:27" ht="13.5" customHeight="1">
      <c r="A55" s="55">
        <v>45</v>
      </c>
      <c r="B55" s="55" t="s">
        <v>115</v>
      </c>
      <c r="C55" s="452">
        <v>1831049</v>
      </c>
      <c r="D55" s="106">
        <f t="shared" si="0"/>
        <v>40</v>
      </c>
      <c r="E55" s="453">
        <f>ROUND(C55/'[1]2'!AA55*100,1)</f>
        <v>3326.9</v>
      </c>
      <c r="F55" s="106">
        <f t="shared" si="1"/>
        <v>33</v>
      </c>
      <c r="G55" s="59">
        <v>2850</v>
      </c>
      <c r="H55" s="57">
        <f t="shared" si="2"/>
        <v>35</v>
      </c>
      <c r="I55" s="59">
        <v>23292</v>
      </c>
      <c r="J55" s="57">
        <f t="shared" si="3"/>
        <v>34</v>
      </c>
      <c r="K55" s="59">
        <v>1637433</v>
      </c>
      <c r="L55" s="57">
        <f t="shared" si="4"/>
        <v>31</v>
      </c>
      <c r="M55" s="59">
        <v>9418</v>
      </c>
      <c r="N55" s="57">
        <f t="shared" si="5"/>
        <v>34</v>
      </c>
      <c r="O55" s="59">
        <v>65274</v>
      </c>
      <c r="P55" s="57">
        <f t="shared" si="6"/>
        <v>36</v>
      </c>
      <c r="Q55" s="59">
        <v>1076370</v>
      </c>
      <c r="R55" s="57">
        <f t="shared" si="7"/>
        <v>38</v>
      </c>
      <c r="S55" s="448">
        <v>257997</v>
      </c>
      <c r="T55" s="57">
        <f t="shared" si="8"/>
        <v>45</v>
      </c>
      <c r="U55" s="455">
        <v>97</v>
      </c>
      <c r="V55" s="57">
        <f t="shared" si="9"/>
        <v>44</v>
      </c>
      <c r="W55" s="60">
        <v>291240</v>
      </c>
      <c r="X55" s="57">
        <f t="shared" si="10"/>
        <v>45</v>
      </c>
      <c r="Y55" s="451">
        <v>310467</v>
      </c>
      <c r="Z55" s="57">
        <f t="shared" si="11"/>
        <v>42</v>
      </c>
      <c r="AA55" s="62" t="s">
        <v>249</v>
      </c>
    </row>
    <row r="56" spans="1:27" ht="13.5" customHeight="1">
      <c r="A56" s="55">
        <v>46</v>
      </c>
      <c r="B56" s="55" t="s">
        <v>250</v>
      </c>
      <c r="C56" s="452">
        <v>2414659</v>
      </c>
      <c r="D56" s="106">
        <f t="shared" si="0"/>
        <v>36</v>
      </c>
      <c r="E56" s="453">
        <f>ROUND(C56/'[1]2'!AA56*100,1)</f>
        <v>3280.2</v>
      </c>
      <c r="F56" s="106">
        <f t="shared" si="1"/>
        <v>35</v>
      </c>
      <c r="G56" s="59">
        <v>4407</v>
      </c>
      <c r="H56" s="57">
        <f t="shared" si="2"/>
        <v>23</v>
      </c>
      <c r="I56" s="59">
        <v>35172</v>
      </c>
      <c r="J56" s="57">
        <f t="shared" si="3"/>
        <v>24</v>
      </c>
      <c r="K56" s="59">
        <v>2374369</v>
      </c>
      <c r="L56" s="57">
        <f t="shared" si="4"/>
        <v>25</v>
      </c>
      <c r="M56" s="59">
        <v>14430</v>
      </c>
      <c r="N56" s="57">
        <f t="shared" si="5"/>
        <v>22</v>
      </c>
      <c r="O56" s="59">
        <v>95425</v>
      </c>
      <c r="P56" s="57">
        <f t="shared" si="6"/>
        <v>24</v>
      </c>
      <c r="Q56" s="59">
        <v>1529198</v>
      </c>
      <c r="R56" s="57">
        <f t="shared" si="7"/>
        <v>25</v>
      </c>
      <c r="S56" s="448">
        <v>279132</v>
      </c>
      <c r="T56" s="57">
        <f t="shared" si="8"/>
        <v>36</v>
      </c>
      <c r="U56" s="455">
        <v>96.1</v>
      </c>
      <c r="V56" s="57">
        <f t="shared" si="9"/>
        <v>47</v>
      </c>
      <c r="W56" s="60">
        <v>296610</v>
      </c>
      <c r="X56" s="57">
        <f t="shared" si="10"/>
        <v>41</v>
      </c>
      <c r="Y56" s="451">
        <v>310601</v>
      </c>
      <c r="Z56" s="57">
        <f t="shared" si="11"/>
        <v>41</v>
      </c>
      <c r="AA56" s="62" t="s">
        <v>251</v>
      </c>
    </row>
    <row r="57" spans="1:27" ht="13.5" customHeight="1">
      <c r="A57" s="55">
        <v>47</v>
      </c>
      <c r="B57" s="55" t="s">
        <v>71</v>
      </c>
      <c r="C57" s="452">
        <v>474300</v>
      </c>
      <c r="D57" s="106">
        <f t="shared" si="0"/>
        <v>47</v>
      </c>
      <c r="E57" s="453">
        <f>ROUND(C57/'[1]2'!AA57*100,1)</f>
        <v>2028.3</v>
      </c>
      <c r="F57" s="106">
        <f t="shared" si="1"/>
        <v>47</v>
      </c>
      <c r="G57" s="59">
        <v>3024</v>
      </c>
      <c r="H57" s="57">
        <f t="shared" si="2"/>
        <v>33</v>
      </c>
      <c r="I57" s="59">
        <v>29668</v>
      </c>
      <c r="J57" s="57">
        <f t="shared" si="3"/>
        <v>27</v>
      </c>
      <c r="K57" s="59">
        <v>1535078</v>
      </c>
      <c r="L57" s="57">
        <f t="shared" si="4"/>
        <v>33</v>
      </c>
      <c r="M57" s="59">
        <v>11454</v>
      </c>
      <c r="N57" s="57">
        <f t="shared" si="5"/>
        <v>26</v>
      </c>
      <c r="O57" s="59">
        <v>86201</v>
      </c>
      <c r="P57" s="57">
        <f t="shared" si="6"/>
        <v>26</v>
      </c>
      <c r="Q57" s="59">
        <v>1347549</v>
      </c>
      <c r="R57" s="57">
        <f t="shared" si="7"/>
        <v>29</v>
      </c>
      <c r="S57" s="448">
        <v>251222</v>
      </c>
      <c r="T57" s="57">
        <f t="shared" si="8"/>
        <v>46</v>
      </c>
      <c r="U57" s="455">
        <v>100.5</v>
      </c>
      <c r="V57" s="57">
        <f t="shared" si="9"/>
        <v>9</v>
      </c>
      <c r="W57" s="60">
        <v>269779</v>
      </c>
      <c r="X57" s="57">
        <f t="shared" si="10"/>
        <v>47</v>
      </c>
      <c r="Y57" s="451">
        <v>242233</v>
      </c>
      <c r="Z57" s="57">
        <f t="shared" si="11"/>
        <v>47</v>
      </c>
      <c r="AA57" s="62" t="s">
        <v>252</v>
      </c>
    </row>
    <row r="58" spans="1:27" ht="13.5" customHeight="1">
      <c r="A58" s="71"/>
      <c r="B58" s="71"/>
      <c r="C58" s="458"/>
      <c r="D58" s="459"/>
      <c r="E58" s="459"/>
      <c r="F58" s="459"/>
      <c r="G58" s="73"/>
      <c r="H58" s="71"/>
      <c r="I58" s="73"/>
      <c r="J58" s="71"/>
      <c r="K58" s="73"/>
      <c r="L58" s="71"/>
      <c r="M58" s="73"/>
      <c r="N58" s="71"/>
      <c r="O58" s="73"/>
      <c r="P58" s="71"/>
      <c r="Q58" s="73"/>
      <c r="R58" s="71"/>
      <c r="S58" s="460"/>
      <c r="T58" s="461"/>
      <c r="U58" s="461"/>
      <c r="V58" s="461"/>
      <c r="W58" s="71"/>
      <c r="X58" s="71"/>
      <c r="Y58" s="71"/>
      <c r="Z58" s="71"/>
      <c r="AA58" s="117"/>
    </row>
    <row r="59" spans="1:27" s="119" customFormat="1" ht="13.5" customHeight="1">
      <c r="A59" s="335" t="s">
        <v>253</v>
      </c>
      <c r="B59" s="263"/>
      <c r="C59" s="353" t="s">
        <v>408</v>
      </c>
      <c r="D59" s="353"/>
      <c r="E59" s="353"/>
      <c r="F59" s="353"/>
      <c r="G59" s="277" t="s">
        <v>455</v>
      </c>
      <c r="H59" s="277"/>
      <c r="I59" s="277"/>
      <c r="J59" s="277"/>
      <c r="K59" s="277"/>
      <c r="L59" s="277"/>
      <c r="M59" s="277"/>
      <c r="N59" s="277"/>
      <c r="O59" s="277"/>
      <c r="P59" s="277"/>
      <c r="Q59" s="277"/>
      <c r="R59" s="277"/>
      <c r="S59" s="353" t="s">
        <v>456</v>
      </c>
      <c r="T59" s="353"/>
      <c r="U59" s="358" t="s">
        <v>457</v>
      </c>
      <c r="V59" s="358"/>
      <c r="W59" s="358" t="s">
        <v>458</v>
      </c>
      <c r="X59" s="358"/>
      <c r="Y59" s="358"/>
      <c r="Z59" s="358"/>
      <c r="AA59" s="344" t="s">
        <v>253</v>
      </c>
    </row>
    <row r="60" spans="1:27" s="119" customFormat="1" ht="13.5" customHeight="1">
      <c r="A60" s="336"/>
      <c r="B60" s="267"/>
      <c r="C60" s="353"/>
      <c r="D60" s="353"/>
      <c r="E60" s="353"/>
      <c r="F60" s="353"/>
      <c r="G60" s="277"/>
      <c r="H60" s="277"/>
      <c r="I60" s="277"/>
      <c r="J60" s="277"/>
      <c r="K60" s="277"/>
      <c r="L60" s="277"/>
      <c r="M60" s="277"/>
      <c r="N60" s="277"/>
      <c r="O60" s="277"/>
      <c r="P60" s="277"/>
      <c r="Q60" s="277"/>
      <c r="R60" s="277"/>
      <c r="S60" s="353"/>
      <c r="T60" s="353"/>
      <c r="U60" s="358"/>
      <c r="V60" s="358"/>
      <c r="W60" s="358"/>
      <c r="X60" s="358"/>
      <c r="Y60" s="358"/>
      <c r="Z60" s="358"/>
      <c r="AA60" s="345"/>
    </row>
    <row r="61" spans="1:27" s="119" customFormat="1" ht="13.5" customHeight="1">
      <c r="A61" s="337"/>
      <c r="B61" s="255"/>
      <c r="C61" s="353"/>
      <c r="D61" s="353"/>
      <c r="E61" s="353"/>
      <c r="F61" s="353"/>
      <c r="G61" s="277"/>
      <c r="H61" s="277"/>
      <c r="I61" s="277"/>
      <c r="J61" s="277"/>
      <c r="K61" s="277"/>
      <c r="L61" s="277"/>
      <c r="M61" s="277"/>
      <c r="N61" s="277"/>
      <c r="O61" s="277"/>
      <c r="P61" s="277"/>
      <c r="Q61" s="277"/>
      <c r="R61" s="277"/>
      <c r="S61" s="353"/>
      <c r="T61" s="353"/>
      <c r="U61" s="358"/>
      <c r="V61" s="358"/>
      <c r="W61" s="358"/>
      <c r="X61" s="358"/>
      <c r="Y61" s="358"/>
      <c r="Z61" s="358"/>
      <c r="AA61" s="346"/>
    </row>
    <row r="62" spans="1:27" s="78" customFormat="1" ht="13.5" customHeight="1">
      <c r="A62" s="78" t="s">
        <v>260</v>
      </c>
      <c r="B62" s="80" t="s">
        <v>459</v>
      </c>
      <c r="D62" s="80"/>
      <c r="E62" s="80"/>
      <c r="F62" s="80"/>
      <c r="G62" s="120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84"/>
    </row>
    <row r="63" spans="1:27" s="78" customFormat="1" ht="13.5" customHeight="1">
      <c r="B63" s="80" t="s">
        <v>460</v>
      </c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</row>
    <row r="64" spans="1:27" s="78" customFormat="1" ht="13.5" customHeight="1">
      <c r="B64" s="80" t="s">
        <v>461</v>
      </c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</row>
    <row r="65" spans="2:27" s="78" customFormat="1" ht="13.5" customHeight="1">
      <c r="B65" s="80" t="s">
        <v>462</v>
      </c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</row>
    <row r="66" spans="2:27" s="78" customFormat="1" ht="12"/>
    <row r="67" spans="2:27" s="78" customFormat="1" ht="12"/>
    <row r="68" spans="2:27" s="78" customFormat="1" ht="12"/>
  </sheetData>
  <mergeCells count="49">
    <mergeCell ref="AA59:AA61"/>
    <mergeCell ref="W5:X5"/>
    <mergeCell ref="C6:D6"/>
    <mergeCell ref="E6:F6"/>
    <mergeCell ref="G59:R61"/>
    <mergeCell ref="S59:T61"/>
    <mergeCell ref="U59:V61"/>
    <mergeCell ref="W59:Z61"/>
    <mergeCell ref="A9:B9"/>
    <mergeCell ref="A3:B7"/>
    <mergeCell ref="C2:D2"/>
    <mergeCell ref="E2:F2"/>
    <mergeCell ref="A59:B61"/>
    <mergeCell ref="C59:F61"/>
    <mergeCell ref="C3:F3"/>
    <mergeCell ref="C4:D5"/>
    <mergeCell ref="E4:F4"/>
    <mergeCell ref="E5:F5"/>
    <mergeCell ref="W2:X2"/>
    <mergeCell ref="Y2:Z2"/>
    <mergeCell ref="Y4:Z4"/>
    <mergeCell ref="O2:P2"/>
    <mergeCell ref="S2:T2"/>
    <mergeCell ref="U2:V2"/>
    <mergeCell ref="G3:R3"/>
    <mergeCell ref="S3:T3"/>
    <mergeCell ref="U3:V3"/>
    <mergeCell ref="W3:Z3"/>
    <mergeCell ref="G4:L4"/>
    <mergeCell ref="M4:R4"/>
    <mergeCell ref="W4:X4"/>
    <mergeCell ref="S5:T5"/>
    <mergeCell ref="U5:V5"/>
    <mergeCell ref="Y5:Z5"/>
    <mergeCell ref="S6:T6"/>
    <mergeCell ref="U6:V6"/>
    <mergeCell ref="W6:X6"/>
    <mergeCell ref="Y6:Z6"/>
    <mergeCell ref="S4:T4"/>
    <mergeCell ref="U4:V4"/>
    <mergeCell ref="A1:AA1"/>
    <mergeCell ref="I2:J2"/>
    <mergeCell ref="AA3:AA7"/>
    <mergeCell ref="G5:H6"/>
    <mergeCell ref="I5:J6"/>
    <mergeCell ref="K5:L6"/>
    <mergeCell ref="M5:N6"/>
    <mergeCell ref="O5:P6"/>
    <mergeCell ref="Q5:R6"/>
  </mergeCells>
  <phoneticPr fontId="6"/>
  <conditionalFormatting sqref="C9">
    <cfRule type="expression" dxfId="6" priority="5" stopIfTrue="1">
      <formula>AND($F9=2019,$D9="00")</formula>
    </cfRule>
    <cfRule type="expression" dxfId="5" priority="6" stopIfTrue="1">
      <formula>AND($F9=2018,$D9="00")</formula>
    </cfRule>
    <cfRule type="expression" dxfId="4" priority="7" stopIfTrue="1">
      <formula>$F9=2015</formula>
    </cfRule>
  </conditionalFormatting>
  <conditionalFormatting sqref="C11:C43 C45:C57">
    <cfRule type="expression" dxfId="3" priority="2" stopIfTrue="1">
      <formula>$F11=2015</formula>
    </cfRule>
  </conditionalFormatting>
  <conditionalFormatting sqref="C11:C57">
    <cfRule type="expression" dxfId="2" priority="1" stopIfTrue="1">
      <formula>AND($F11=2019,$D11="00")</formula>
    </cfRule>
  </conditionalFormatting>
  <conditionalFormatting sqref="C44">
    <cfRule type="expression" dxfId="1" priority="3" stopIfTrue="1">
      <formula>AND($F44=2017,$D44="00")</formula>
    </cfRule>
    <cfRule type="expression" dxfId="0" priority="4" stopIfTrue="1">
      <formula>$F44=2015</formula>
    </cfRule>
  </conditionalFormatting>
  <printOptions horizontalCentered="1" verticalCentered="1" gridLinesSet="0"/>
  <pageMargins left="0.19685039370078741" right="0.19685039370078741" top="0.59055118110236227" bottom="0.19685039370078741" header="0.51181102362204722" footer="0.51181102362204722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6"/>
  <sheetViews>
    <sheetView zoomScale="120" zoomScaleNormal="120" workbookViewId="0">
      <selection sqref="A1:XFD1048576"/>
    </sheetView>
  </sheetViews>
  <sheetFormatPr defaultColWidth="9" defaultRowHeight="13"/>
  <cols>
    <col min="1" max="1" width="4.36328125" style="29" customWidth="1"/>
    <col min="2" max="2" width="9.6328125" style="29" customWidth="1"/>
    <col min="3" max="3" width="9.08984375" style="29" customWidth="1"/>
    <col min="4" max="4" width="4.6328125" style="29" customWidth="1"/>
    <col min="5" max="5" width="8.453125" style="29" customWidth="1"/>
    <col min="6" max="6" width="4.6328125" style="29" customWidth="1"/>
    <col min="7" max="7" width="8.6328125" style="158" customWidth="1"/>
    <col min="8" max="8" width="6" style="159" customWidth="1"/>
    <col min="9" max="9" width="8.6328125" style="29" customWidth="1"/>
    <col min="10" max="10" width="6" style="29" customWidth="1"/>
    <col min="11" max="11" width="8.6328125" style="29" customWidth="1"/>
    <col min="12" max="12" width="5.6328125" style="29" customWidth="1"/>
    <col min="13" max="13" width="9.6328125" style="29" customWidth="1"/>
    <col min="14" max="14" width="5.7265625" style="29" customWidth="1"/>
    <col min="15" max="15" width="13" style="29" customWidth="1"/>
    <col min="16" max="16" width="6.08984375" style="29" customWidth="1"/>
    <col min="17" max="17" width="8.6328125" style="29" customWidth="1"/>
    <col min="18" max="18" width="5.26953125" style="29" customWidth="1"/>
    <col min="19" max="19" width="8.6328125" style="29" customWidth="1"/>
    <col min="20" max="20" width="5.6328125" style="29" customWidth="1"/>
    <col min="21" max="21" width="8.6328125" style="29" customWidth="1"/>
    <col min="22" max="22" width="5.453125" style="29" customWidth="1"/>
    <col min="23" max="23" width="8.6328125" style="29" customWidth="1"/>
    <col min="24" max="24" width="6.7265625" style="29" customWidth="1"/>
    <col min="25" max="25" width="11.6328125" style="29" customWidth="1"/>
    <col min="26" max="26" width="5.36328125" style="29" customWidth="1"/>
    <col min="27" max="27" width="9.08984375" style="29" customWidth="1"/>
    <col min="28" max="29" width="5.6328125" style="29" customWidth="1"/>
    <col min="30" max="16384" width="9" style="29"/>
  </cols>
  <sheetData>
    <row r="1" spans="1:30" ht="24" customHeight="1">
      <c r="A1" s="258" t="s">
        <v>159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30"/>
    </row>
    <row r="2" spans="1:30" ht="13.5" customHeight="1" thickBot="1">
      <c r="A2" s="30"/>
      <c r="B2" s="30"/>
      <c r="C2" s="289"/>
      <c r="D2" s="289"/>
      <c r="E2" s="289"/>
      <c r="F2" s="289"/>
      <c r="G2" s="289"/>
      <c r="H2" s="289"/>
      <c r="I2" s="30"/>
      <c r="J2" s="30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30"/>
      <c r="AD2" s="30"/>
    </row>
    <row r="3" spans="1:30" ht="18.75" customHeight="1" thickTop="1">
      <c r="A3" s="269" t="s">
        <v>96</v>
      </c>
      <c r="B3" s="270"/>
      <c r="C3" s="259" t="s">
        <v>126</v>
      </c>
      <c r="D3" s="260"/>
      <c r="E3" s="260"/>
      <c r="F3" s="260"/>
      <c r="G3" s="260"/>
      <c r="H3" s="261"/>
      <c r="I3" s="259" t="s">
        <v>74</v>
      </c>
      <c r="J3" s="260"/>
      <c r="K3" s="260"/>
      <c r="L3" s="260"/>
      <c r="M3" s="260"/>
      <c r="N3" s="261"/>
      <c r="O3" s="363" t="s">
        <v>75</v>
      </c>
      <c r="P3" s="364"/>
      <c r="Q3" s="364"/>
      <c r="R3" s="365"/>
      <c r="S3" s="259" t="s">
        <v>127</v>
      </c>
      <c r="T3" s="260"/>
      <c r="U3" s="260"/>
      <c r="V3" s="261"/>
      <c r="W3" s="259" t="s">
        <v>128</v>
      </c>
      <c r="X3" s="261"/>
      <c r="Y3" s="259" t="s">
        <v>129</v>
      </c>
      <c r="Z3" s="260"/>
      <c r="AA3" s="260"/>
      <c r="AB3" s="261"/>
      <c r="AC3" s="308" t="s">
        <v>32</v>
      </c>
      <c r="AD3" s="30"/>
    </row>
    <row r="4" spans="1:30" ht="18.75" customHeight="1">
      <c r="A4" s="463"/>
      <c r="B4" s="272"/>
      <c r="C4" s="366" t="s">
        <v>410</v>
      </c>
      <c r="D4" s="367"/>
      <c r="E4" s="367"/>
      <c r="F4" s="368"/>
      <c r="G4" s="262" t="s">
        <v>291</v>
      </c>
      <c r="H4" s="263"/>
      <c r="I4" s="290" t="s">
        <v>292</v>
      </c>
      <c r="J4" s="291"/>
      <c r="K4" s="290" t="s">
        <v>293</v>
      </c>
      <c r="L4" s="291"/>
      <c r="M4" s="290" t="s">
        <v>164</v>
      </c>
      <c r="N4" s="291"/>
      <c r="O4" s="290" t="s">
        <v>294</v>
      </c>
      <c r="P4" s="291"/>
      <c r="Q4" s="262" t="s">
        <v>295</v>
      </c>
      <c r="R4" s="263"/>
      <c r="S4" s="262" t="s">
        <v>296</v>
      </c>
      <c r="T4" s="263"/>
      <c r="U4" s="262" t="s">
        <v>297</v>
      </c>
      <c r="V4" s="263"/>
      <c r="W4" s="262" t="s">
        <v>76</v>
      </c>
      <c r="X4" s="263"/>
      <c r="Y4" s="262" t="s">
        <v>298</v>
      </c>
      <c r="Z4" s="263"/>
      <c r="AA4" s="262" t="s">
        <v>299</v>
      </c>
      <c r="AB4" s="263"/>
      <c r="AC4" s="266"/>
      <c r="AD4" s="30"/>
    </row>
    <row r="5" spans="1:30" ht="18.75" customHeight="1">
      <c r="A5" s="463"/>
      <c r="B5" s="272"/>
      <c r="C5" s="324" t="s">
        <v>165</v>
      </c>
      <c r="D5" s="325"/>
      <c r="E5" s="324" t="s">
        <v>166</v>
      </c>
      <c r="F5" s="325"/>
      <c r="G5" s="275" t="s">
        <v>196</v>
      </c>
      <c r="H5" s="276"/>
      <c r="I5" s="359" t="s">
        <v>300</v>
      </c>
      <c r="J5" s="360"/>
      <c r="K5" s="359" t="s">
        <v>300</v>
      </c>
      <c r="L5" s="360"/>
      <c r="M5" s="359" t="s">
        <v>300</v>
      </c>
      <c r="N5" s="360"/>
      <c r="O5" s="292" t="s">
        <v>301</v>
      </c>
      <c r="P5" s="293"/>
      <c r="Q5" s="266" t="s">
        <v>130</v>
      </c>
      <c r="R5" s="267"/>
      <c r="S5" s="266" t="s">
        <v>77</v>
      </c>
      <c r="T5" s="267"/>
      <c r="U5" s="266" t="s">
        <v>77</v>
      </c>
      <c r="V5" s="267"/>
      <c r="W5" s="266"/>
      <c r="X5" s="267"/>
      <c r="Y5" s="266" t="s">
        <v>131</v>
      </c>
      <c r="Z5" s="267"/>
      <c r="AA5" s="266" t="s">
        <v>78</v>
      </c>
      <c r="AB5" s="267"/>
      <c r="AC5" s="266"/>
      <c r="AD5" s="30"/>
    </row>
    <row r="6" spans="1:30" ht="18.75" customHeight="1">
      <c r="A6" s="463"/>
      <c r="B6" s="272"/>
      <c r="C6" s="319"/>
      <c r="D6" s="320"/>
      <c r="E6" s="319"/>
      <c r="F6" s="320"/>
      <c r="G6" s="361" t="s">
        <v>411</v>
      </c>
      <c r="H6" s="362"/>
      <c r="I6" s="256" t="s">
        <v>394</v>
      </c>
      <c r="J6" s="257"/>
      <c r="K6" s="256" t="s">
        <v>412</v>
      </c>
      <c r="L6" s="257"/>
      <c r="M6" s="256" t="s">
        <v>397</v>
      </c>
      <c r="N6" s="257"/>
      <c r="O6" s="354" t="s">
        <v>413</v>
      </c>
      <c r="P6" s="355"/>
      <c r="Q6" s="354" t="s">
        <v>414</v>
      </c>
      <c r="R6" s="355"/>
      <c r="S6" s="356" t="s">
        <v>400</v>
      </c>
      <c r="T6" s="357"/>
      <c r="U6" s="356" t="s">
        <v>400</v>
      </c>
      <c r="V6" s="357"/>
      <c r="W6" s="254" t="s">
        <v>398</v>
      </c>
      <c r="X6" s="255"/>
      <c r="Y6" s="254" t="s">
        <v>398</v>
      </c>
      <c r="Z6" s="255"/>
      <c r="AA6" s="254" t="s">
        <v>415</v>
      </c>
      <c r="AB6" s="255"/>
      <c r="AC6" s="266"/>
      <c r="AD6" s="30"/>
    </row>
    <row r="7" spans="1:30" ht="18.75" customHeight="1">
      <c r="A7" s="273"/>
      <c r="B7" s="274"/>
      <c r="C7" s="32" t="s">
        <v>302</v>
      </c>
      <c r="D7" s="32" t="s">
        <v>199</v>
      </c>
      <c r="E7" s="32" t="s">
        <v>302</v>
      </c>
      <c r="F7" s="32" t="s">
        <v>199</v>
      </c>
      <c r="G7" s="125" t="s">
        <v>132</v>
      </c>
      <c r="H7" s="126" t="s">
        <v>199</v>
      </c>
      <c r="I7" s="32" t="s">
        <v>302</v>
      </c>
      <c r="J7" s="32" t="s">
        <v>199</v>
      </c>
      <c r="K7" s="32" t="s">
        <v>302</v>
      </c>
      <c r="L7" s="32" t="s">
        <v>199</v>
      </c>
      <c r="M7" s="32" t="s">
        <v>302</v>
      </c>
      <c r="N7" s="32" t="s">
        <v>199</v>
      </c>
      <c r="O7" s="83" t="s">
        <v>276</v>
      </c>
      <c r="P7" s="83" t="s">
        <v>199</v>
      </c>
      <c r="Q7" s="83" t="s">
        <v>302</v>
      </c>
      <c r="R7" s="83" t="s">
        <v>199</v>
      </c>
      <c r="S7" s="83" t="s">
        <v>276</v>
      </c>
      <c r="T7" s="83" t="s">
        <v>199</v>
      </c>
      <c r="U7" s="83" t="s">
        <v>276</v>
      </c>
      <c r="V7" s="83" t="s">
        <v>199</v>
      </c>
      <c r="W7" s="32" t="s">
        <v>276</v>
      </c>
      <c r="X7" s="32" t="s">
        <v>199</v>
      </c>
      <c r="Y7" s="32" t="s">
        <v>276</v>
      </c>
      <c r="Z7" s="32" t="s">
        <v>199</v>
      </c>
      <c r="AA7" s="32" t="s">
        <v>133</v>
      </c>
      <c r="AB7" s="32" t="s">
        <v>199</v>
      </c>
      <c r="AC7" s="254"/>
      <c r="AD7" s="30"/>
    </row>
    <row r="8" spans="1:30" ht="13.5" customHeight="1">
      <c r="A8" s="30"/>
      <c r="B8" s="30"/>
      <c r="C8" s="90"/>
      <c r="D8" s="127"/>
      <c r="E8" s="30"/>
      <c r="F8" s="30"/>
      <c r="G8" s="128"/>
      <c r="H8" s="129"/>
      <c r="I8" s="30"/>
      <c r="J8" s="30"/>
      <c r="K8" s="30"/>
      <c r="L8" s="30"/>
      <c r="M8" s="30"/>
      <c r="N8" s="30"/>
      <c r="O8" s="88" t="s">
        <v>3</v>
      </c>
      <c r="P8" s="89"/>
      <c r="Q8" s="89"/>
      <c r="R8" s="89"/>
      <c r="S8" s="88" t="s">
        <v>79</v>
      </c>
      <c r="T8" s="89"/>
      <c r="U8" s="88" t="s">
        <v>80</v>
      </c>
      <c r="V8" s="89"/>
      <c r="W8" s="30"/>
      <c r="X8" s="30"/>
      <c r="Z8" s="30"/>
      <c r="AA8" s="35" t="s">
        <v>3</v>
      </c>
      <c r="AB8" s="30"/>
      <c r="AC8" s="90"/>
      <c r="AD8" s="30"/>
    </row>
    <row r="9" spans="1:30" ht="13.5" customHeight="1">
      <c r="A9" s="268" t="s">
        <v>103</v>
      </c>
      <c r="B9" s="462"/>
      <c r="C9" s="130">
        <v>2.38</v>
      </c>
      <c r="D9" s="40">
        <v>0</v>
      </c>
      <c r="E9" s="131">
        <v>1.28</v>
      </c>
      <c r="F9" s="40">
        <v>0</v>
      </c>
      <c r="G9" s="132">
        <v>16.2</v>
      </c>
      <c r="H9" s="40">
        <v>0</v>
      </c>
      <c r="I9" s="43">
        <v>262.10000000000002</v>
      </c>
      <c r="J9" s="40">
        <v>0</v>
      </c>
      <c r="K9" s="42">
        <v>6.5</v>
      </c>
      <c r="L9" s="40">
        <v>0</v>
      </c>
      <c r="M9" s="43">
        <v>1191.0999999999999</v>
      </c>
      <c r="N9" s="40">
        <v>0</v>
      </c>
      <c r="O9" s="133">
        <v>9227193</v>
      </c>
      <c r="P9" s="134">
        <v>0</v>
      </c>
      <c r="Q9" s="135">
        <v>98.702848102438324</v>
      </c>
      <c r="R9" s="134">
        <v>0</v>
      </c>
      <c r="S9" s="135">
        <v>166</v>
      </c>
      <c r="T9" s="134">
        <v>0</v>
      </c>
      <c r="U9" s="135">
        <v>54.9</v>
      </c>
      <c r="V9" s="134">
        <v>0</v>
      </c>
      <c r="W9" s="136">
        <v>38672</v>
      </c>
      <c r="X9" s="40">
        <v>0</v>
      </c>
      <c r="Y9" s="45">
        <v>307930</v>
      </c>
      <c r="Z9" s="40">
        <v>0</v>
      </c>
      <c r="AA9" s="45">
        <v>2678</v>
      </c>
      <c r="AB9" s="40">
        <v>0</v>
      </c>
      <c r="AC9" s="46" t="s">
        <v>202</v>
      </c>
      <c r="AD9" s="30"/>
    </row>
    <row r="10" spans="1:30" ht="13.5" customHeight="1">
      <c r="A10" s="30"/>
      <c r="B10" s="30"/>
      <c r="C10" s="137"/>
      <c r="D10" s="30"/>
      <c r="E10" s="138"/>
      <c r="F10" s="30"/>
      <c r="G10" s="139"/>
      <c r="H10" s="30"/>
      <c r="I10" s="51"/>
      <c r="J10" s="30"/>
      <c r="K10" s="140"/>
      <c r="L10" s="30"/>
      <c r="M10" s="51"/>
      <c r="N10" s="30"/>
      <c r="O10" s="123"/>
      <c r="P10" s="89"/>
      <c r="Q10" s="141"/>
      <c r="R10" s="89"/>
      <c r="S10" s="141"/>
      <c r="T10" s="89"/>
      <c r="U10" s="141"/>
      <c r="V10" s="89"/>
      <c r="W10" s="53"/>
      <c r="X10" s="30"/>
      <c r="Y10" s="53"/>
      <c r="Z10" s="30"/>
      <c r="AA10" s="53"/>
      <c r="AB10" s="30"/>
      <c r="AC10" s="38"/>
      <c r="AD10" s="30"/>
    </row>
    <row r="11" spans="1:30" ht="13.5" customHeight="1">
      <c r="A11" s="54" t="s">
        <v>203</v>
      </c>
      <c r="B11" s="55" t="s">
        <v>104</v>
      </c>
      <c r="C11" s="137">
        <v>1.8</v>
      </c>
      <c r="D11" s="57">
        <f t="shared" ref="D11:D57" si="0">RANK(C11,C$11:C$57)</f>
        <v>45</v>
      </c>
      <c r="E11" s="142">
        <v>1.04</v>
      </c>
      <c r="F11" s="57">
        <f t="shared" ref="F11:F57" si="1">RANK(E11,E$11:E$57)</f>
        <v>42</v>
      </c>
      <c r="G11" s="143">
        <v>22</v>
      </c>
      <c r="H11" s="57">
        <f t="shared" ref="H11:H57" si="2">RANK(G11,G$11:G$57)</f>
        <v>3</v>
      </c>
      <c r="I11" s="51">
        <v>254</v>
      </c>
      <c r="J11" s="57">
        <f t="shared" ref="J11:J57" si="3">RANK(I11,I$11:I$57)</f>
        <v>29</v>
      </c>
      <c r="K11" s="140">
        <v>10.5</v>
      </c>
      <c r="L11" s="57">
        <f t="shared" ref="L11:L57" si="4">RANK(K11,K$11:K$57)</f>
        <v>10</v>
      </c>
      <c r="M11" s="51">
        <v>1765.3</v>
      </c>
      <c r="N11" s="57">
        <f t="shared" ref="N11:N57" si="5">RANK(M11,M$11:M$57)</f>
        <v>9</v>
      </c>
      <c r="O11" s="123">
        <v>340512</v>
      </c>
      <c r="P11" s="106">
        <f t="shared" ref="P11:P57" si="6">RANK(O11,O$11:O$57)</f>
        <v>9</v>
      </c>
      <c r="Q11" s="144">
        <v>98.520454713584698</v>
      </c>
      <c r="R11" s="106">
        <f t="shared" ref="R11:R57" si="7">RANK(Q11,Q$11:Q$57)</f>
        <v>36</v>
      </c>
      <c r="S11" s="144">
        <v>166.6</v>
      </c>
      <c r="T11" s="106">
        <f t="shared" ref="T11:T57" si="8">RANK(S11,S$11:S$57)</f>
        <v>5</v>
      </c>
      <c r="U11" s="144">
        <v>55.4</v>
      </c>
      <c r="V11" s="106">
        <f t="shared" ref="V11:V57" si="9">RANK(U11,U$11:U$57)</f>
        <v>12</v>
      </c>
      <c r="W11" s="60">
        <v>1587</v>
      </c>
      <c r="X11" s="57">
        <f t="shared" ref="X11:X57" si="10">RANK(W11,W$11:W$57)</f>
        <v>7</v>
      </c>
      <c r="Y11" s="60">
        <v>9082</v>
      </c>
      <c r="Z11" s="57">
        <f t="shared" ref="Z11:Z57" si="11">RANK(Y11,Y$11:Y$57)</f>
        <v>11</v>
      </c>
      <c r="AA11" s="60">
        <v>131</v>
      </c>
      <c r="AB11" s="57">
        <f t="shared" ref="AB11:AB57" si="12">RANK(AA11,AA$11:AA$57)</f>
        <v>4</v>
      </c>
      <c r="AC11" s="61" t="s">
        <v>203</v>
      </c>
      <c r="AD11" s="30"/>
    </row>
    <row r="12" spans="1:30" ht="13.5" customHeight="1">
      <c r="A12" s="54" t="s">
        <v>204</v>
      </c>
      <c r="B12" s="55" t="s">
        <v>105</v>
      </c>
      <c r="C12" s="137">
        <v>1.83</v>
      </c>
      <c r="D12" s="57">
        <f t="shared" si="0"/>
        <v>44</v>
      </c>
      <c r="E12" s="142">
        <v>1.1299999999999999</v>
      </c>
      <c r="F12" s="57">
        <f t="shared" si="1"/>
        <v>38</v>
      </c>
      <c r="G12" s="143">
        <v>22.1</v>
      </c>
      <c r="H12" s="57">
        <f t="shared" si="2"/>
        <v>2</v>
      </c>
      <c r="I12" s="51">
        <v>220.2</v>
      </c>
      <c r="J12" s="57">
        <f t="shared" si="3"/>
        <v>41</v>
      </c>
      <c r="K12" s="140">
        <v>7.5</v>
      </c>
      <c r="L12" s="57">
        <f t="shared" si="4"/>
        <v>22</v>
      </c>
      <c r="M12" s="51">
        <v>1357.2</v>
      </c>
      <c r="N12" s="57">
        <f t="shared" si="5"/>
        <v>22</v>
      </c>
      <c r="O12" s="123">
        <v>80978</v>
      </c>
      <c r="P12" s="106">
        <f t="shared" si="6"/>
        <v>35</v>
      </c>
      <c r="Q12" s="144">
        <v>99.051941502773573</v>
      </c>
      <c r="R12" s="106">
        <f t="shared" si="7"/>
        <v>13</v>
      </c>
      <c r="S12" s="144">
        <v>166.7</v>
      </c>
      <c r="T12" s="106">
        <f t="shared" si="8"/>
        <v>2</v>
      </c>
      <c r="U12" s="144">
        <v>56.9</v>
      </c>
      <c r="V12" s="106">
        <f t="shared" si="9"/>
        <v>1</v>
      </c>
      <c r="W12" s="60">
        <v>436</v>
      </c>
      <c r="X12" s="57">
        <f t="shared" si="10"/>
        <v>30</v>
      </c>
      <c r="Y12" s="60">
        <v>2619</v>
      </c>
      <c r="Z12" s="57">
        <f t="shared" si="11"/>
        <v>32</v>
      </c>
      <c r="AA12" s="60">
        <v>45</v>
      </c>
      <c r="AB12" s="57">
        <f t="shared" si="12"/>
        <v>22</v>
      </c>
      <c r="AC12" s="61" t="s">
        <v>204</v>
      </c>
      <c r="AD12" s="30"/>
    </row>
    <row r="13" spans="1:30" ht="13.5" customHeight="1">
      <c r="A13" s="54" t="s">
        <v>205</v>
      </c>
      <c r="B13" s="55" t="s">
        <v>49</v>
      </c>
      <c r="C13" s="137">
        <v>1.94</v>
      </c>
      <c r="D13" s="57">
        <f t="shared" si="0"/>
        <v>40</v>
      </c>
      <c r="E13" s="142">
        <v>1.22</v>
      </c>
      <c r="F13" s="57">
        <f t="shared" si="1"/>
        <v>29</v>
      </c>
      <c r="G13" s="143">
        <v>8.9</v>
      </c>
      <c r="H13" s="57">
        <f t="shared" si="2"/>
        <v>28</v>
      </c>
      <c r="I13" s="51">
        <v>218.5</v>
      </c>
      <c r="J13" s="57">
        <f t="shared" si="3"/>
        <v>43</v>
      </c>
      <c r="K13" s="140">
        <v>7.8</v>
      </c>
      <c r="L13" s="57">
        <f t="shared" si="4"/>
        <v>21</v>
      </c>
      <c r="M13" s="51">
        <v>1362.9</v>
      </c>
      <c r="N13" s="57">
        <f t="shared" si="5"/>
        <v>21</v>
      </c>
      <c r="O13" s="123">
        <v>82081</v>
      </c>
      <c r="P13" s="106">
        <f t="shared" si="6"/>
        <v>34</v>
      </c>
      <c r="Q13" s="144">
        <v>99.300419748151114</v>
      </c>
      <c r="R13" s="106">
        <f t="shared" si="7"/>
        <v>4</v>
      </c>
      <c r="S13" s="145">
        <v>166.5</v>
      </c>
      <c r="T13" s="106">
        <f t="shared" si="8"/>
        <v>7</v>
      </c>
      <c r="U13" s="145">
        <v>56.5</v>
      </c>
      <c r="V13" s="106">
        <f t="shared" si="9"/>
        <v>4</v>
      </c>
      <c r="W13" s="60">
        <v>383</v>
      </c>
      <c r="X13" s="57">
        <f t="shared" si="10"/>
        <v>34</v>
      </c>
      <c r="Y13" s="60">
        <v>1503</v>
      </c>
      <c r="Z13" s="57">
        <f t="shared" si="11"/>
        <v>41</v>
      </c>
      <c r="AA13" s="60">
        <v>35</v>
      </c>
      <c r="AB13" s="57">
        <f t="shared" si="12"/>
        <v>30</v>
      </c>
      <c r="AC13" s="61" t="s">
        <v>205</v>
      </c>
      <c r="AD13" s="30"/>
    </row>
    <row r="14" spans="1:30" ht="13.5" customHeight="1">
      <c r="A14" s="54" t="s">
        <v>206</v>
      </c>
      <c r="B14" s="55" t="s">
        <v>50</v>
      </c>
      <c r="C14" s="137">
        <v>2.2000000000000002</v>
      </c>
      <c r="D14" s="57">
        <f t="shared" si="0"/>
        <v>24</v>
      </c>
      <c r="E14" s="142">
        <v>1.33</v>
      </c>
      <c r="F14" s="57">
        <f t="shared" si="1"/>
        <v>18</v>
      </c>
      <c r="G14" s="143">
        <v>9.9</v>
      </c>
      <c r="H14" s="57">
        <f t="shared" si="2"/>
        <v>22</v>
      </c>
      <c r="I14" s="51">
        <v>256.3</v>
      </c>
      <c r="J14" s="57">
        <f t="shared" si="3"/>
        <v>28</v>
      </c>
      <c r="K14" s="140">
        <v>6</v>
      </c>
      <c r="L14" s="57">
        <f t="shared" si="4"/>
        <v>34</v>
      </c>
      <c r="M14" s="51">
        <v>1080.8</v>
      </c>
      <c r="N14" s="57">
        <f t="shared" si="5"/>
        <v>38</v>
      </c>
      <c r="O14" s="123">
        <v>165753</v>
      </c>
      <c r="P14" s="106">
        <f t="shared" si="6"/>
        <v>14</v>
      </c>
      <c r="Q14" s="144">
        <v>99.235481747759607</v>
      </c>
      <c r="R14" s="106">
        <f t="shared" si="7"/>
        <v>7</v>
      </c>
      <c r="S14" s="145">
        <v>166.3</v>
      </c>
      <c r="T14" s="106">
        <f t="shared" si="8"/>
        <v>12</v>
      </c>
      <c r="U14" s="145">
        <v>55.8</v>
      </c>
      <c r="V14" s="106">
        <f t="shared" si="9"/>
        <v>9</v>
      </c>
      <c r="W14" s="60">
        <v>698</v>
      </c>
      <c r="X14" s="57">
        <f t="shared" si="10"/>
        <v>19</v>
      </c>
      <c r="Y14" s="60">
        <v>4033</v>
      </c>
      <c r="Z14" s="57">
        <f t="shared" si="11"/>
        <v>17</v>
      </c>
      <c r="AA14" s="60">
        <v>47</v>
      </c>
      <c r="AB14" s="57">
        <f t="shared" si="12"/>
        <v>20</v>
      </c>
      <c r="AC14" s="61" t="s">
        <v>206</v>
      </c>
      <c r="AD14" s="30"/>
    </row>
    <row r="15" spans="1:30" ht="13.5" customHeight="1">
      <c r="A15" s="54" t="s">
        <v>207</v>
      </c>
      <c r="B15" s="55" t="s">
        <v>51</v>
      </c>
      <c r="C15" s="137">
        <v>2.0099999999999998</v>
      </c>
      <c r="D15" s="57">
        <f t="shared" si="0"/>
        <v>33</v>
      </c>
      <c r="E15" s="142">
        <v>1.31</v>
      </c>
      <c r="F15" s="57">
        <f t="shared" si="1"/>
        <v>20</v>
      </c>
      <c r="G15" s="143">
        <v>12.4</v>
      </c>
      <c r="H15" s="57">
        <f t="shared" si="2"/>
        <v>16</v>
      </c>
      <c r="I15" s="51">
        <v>249.8</v>
      </c>
      <c r="J15" s="57">
        <f t="shared" si="3"/>
        <v>30</v>
      </c>
      <c r="K15" s="140">
        <v>7</v>
      </c>
      <c r="L15" s="57">
        <f t="shared" si="4"/>
        <v>25</v>
      </c>
      <c r="M15" s="51">
        <v>1521.6</v>
      </c>
      <c r="N15" s="57">
        <f t="shared" si="5"/>
        <v>13</v>
      </c>
      <c r="O15" s="123">
        <v>57203</v>
      </c>
      <c r="P15" s="106">
        <f t="shared" si="6"/>
        <v>43</v>
      </c>
      <c r="Q15" s="144">
        <v>98.640483383685805</v>
      </c>
      <c r="R15" s="106">
        <f t="shared" si="7"/>
        <v>33</v>
      </c>
      <c r="S15" s="144">
        <v>167.6</v>
      </c>
      <c r="T15" s="106">
        <f t="shared" si="8"/>
        <v>1</v>
      </c>
      <c r="U15" s="144">
        <v>56.8</v>
      </c>
      <c r="V15" s="106">
        <f t="shared" si="9"/>
        <v>2</v>
      </c>
      <c r="W15" s="60">
        <v>318</v>
      </c>
      <c r="X15" s="57">
        <f t="shared" si="10"/>
        <v>38</v>
      </c>
      <c r="Y15" s="60">
        <v>1155</v>
      </c>
      <c r="Z15" s="57">
        <f t="shared" si="11"/>
        <v>43</v>
      </c>
      <c r="AA15" s="60">
        <v>32</v>
      </c>
      <c r="AB15" s="57">
        <f t="shared" si="12"/>
        <v>34</v>
      </c>
      <c r="AC15" s="61" t="s">
        <v>207</v>
      </c>
      <c r="AD15" s="30"/>
    </row>
    <row r="16" spans="1:30" ht="13.5" customHeight="1">
      <c r="A16" s="54" t="s">
        <v>208</v>
      </c>
      <c r="B16" s="55" t="s">
        <v>106</v>
      </c>
      <c r="C16" s="137">
        <v>1.98</v>
      </c>
      <c r="D16" s="57">
        <f t="shared" si="0"/>
        <v>36</v>
      </c>
      <c r="E16" s="142">
        <v>1.32</v>
      </c>
      <c r="F16" s="57">
        <f t="shared" si="1"/>
        <v>19</v>
      </c>
      <c r="G16" s="143">
        <v>7.1</v>
      </c>
      <c r="H16" s="57">
        <f t="shared" si="2"/>
        <v>35</v>
      </c>
      <c r="I16" s="51">
        <v>239.6</v>
      </c>
      <c r="J16" s="57">
        <f t="shared" si="3"/>
        <v>35</v>
      </c>
      <c r="K16" s="140">
        <v>6.4</v>
      </c>
      <c r="L16" s="57">
        <f t="shared" si="4"/>
        <v>28</v>
      </c>
      <c r="M16" s="51">
        <v>1324.9</v>
      </c>
      <c r="N16" s="57">
        <f t="shared" si="5"/>
        <v>26</v>
      </c>
      <c r="O16" s="123">
        <v>72672</v>
      </c>
      <c r="P16" s="106">
        <f t="shared" si="6"/>
        <v>36</v>
      </c>
      <c r="Q16" s="144">
        <v>99.168975069252085</v>
      </c>
      <c r="R16" s="106">
        <f t="shared" si="7"/>
        <v>10</v>
      </c>
      <c r="S16" s="144">
        <v>166.6</v>
      </c>
      <c r="T16" s="106">
        <f t="shared" si="8"/>
        <v>5</v>
      </c>
      <c r="U16" s="144">
        <v>56.5</v>
      </c>
      <c r="V16" s="106">
        <f t="shared" si="9"/>
        <v>4</v>
      </c>
      <c r="W16" s="60">
        <v>318</v>
      </c>
      <c r="X16" s="57">
        <f t="shared" si="10"/>
        <v>38</v>
      </c>
      <c r="Y16" s="60">
        <v>2780</v>
      </c>
      <c r="Z16" s="57">
        <f t="shared" si="11"/>
        <v>28</v>
      </c>
      <c r="AA16" s="60">
        <v>34</v>
      </c>
      <c r="AB16" s="57">
        <f t="shared" si="12"/>
        <v>32</v>
      </c>
      <c r="AC16" s="61" t="s">
        <v>208</v>
      </c>
      <c r="AD16" s="30"/>
    </row>
    <row r="17" spans="1:30" ht="13.5" customHeight="1">
      <c r="A17" s="54" t="s">
        <v>209</v>
      </c>
      <c r="B17" s="55" t="s">
        <v>52</v>
      </c>
      <c r="C17" s="137">
        <v>2.04</v>
      </c>
      <c r="D17" s="57">
        <f t="shared" si="0"/>
        <v>29</v>
      </c>
      <c r="E17" s="142">
        <v>1.34</v>
      </c>
      <c r="F17" s="57">
        <f t="shared" si="1"/>
        <v>17</v>
      </c>
      <c r="G17" s="143">
        <v>7.7</v>
      </c>
      <c r="H17" s="57">
        <f t="shared" si="2"/>
        <v>32</v>
      </c>
      <c r="I17" s="51">
        <v>218.7</v>
      </c>
      <c r="J17" s="57">
        <f t="shared" si="3"/>
        <v>42</v>
      </c>
      <c r="K17" s="140">
        <v>6.9</v>
      </c>
      <c r="L17" s="57">
        <f t="shared" si="4"/>
        <v>26</v>
      </c>
      <c r="M17" s="51">
        <v>1349.4</v>
      </c>
      <c r="N17" s="57">
        <f t="shared" si="5"/>
        <v>24</v>
      </c>
      <c r="O17" s="123">
        <v>127564</v>
      </c>
      <c r="P17" s="106">
        <f t="shared" si="6"/>
        <v>25</v>
      </c>
      <c r="Q17" s="144">
        <v>97.757264512773844</v>
      </c>
      <c r="R17" s="106">
        <f t="shared" si="7"/>
        <v>46</v>
      </c>
      <c r="S17" s="145">
        <v>165.6</v>
      </c>
      <c r="T17" s="106">
        <f t="shared" si="8"/>
        <v>27</v>
      </c>
      <c r="U17" s="145">
        <v>55.9</v>
      </c>
      <c r="V17" s="106">
        <f t="shared" si="9"/>
        <v>7</v>
      </c>
      <c r="W17" s="60">
        <v>703</v>
      </c>
      <c r="X17" s="57">
        <f t="shared" si="10"/>
        <v>18</v>
      </c>
      <c r="Y17" s="60">
        <v>2913</v>
      </c>
      <c r="Z17" s="57">
        <f t="shared" si="11"/>
        <v>27</v>
      </c>
      <c r="AA17" s="60">
        <v>55</v>
      </c>
      <c r="AB17" s="57">
        <f t="shared" si="12"/>
        <v>16</v>
      </c>
      <c r="AC17" s="61" t="s">
        <v>209</v>
      </c>
      <c r="AD17" s="30"/>
    </row>
    <row r="18" spans="1:30" ht="13.5" customHeight="1">
      <c r="A18" s="54" t="s">
        <v>210</v>
      </c>
      <c r="B18" s="55" t="s">
        <v>53</v>
      </c>
      <c r="C18" s="137">
        <v>2.1800000000000002</v>
      </c>
      <c r="D18" s="57">
        <f t="shared" si="0"/>
        <v>25</v>
      </c>
      <c r="E18" s="142">
        <v>1.35</v>
      </c>
      <c r="F18" s="57">
        <f t="shared" si="1"/>
        <v>16</v>
      </c>
      <c r="G18" s="143">
        <v>9.3000000000000007</v>
      </c>
      <c r="H18" s="57">
        <f t="shared" si="2"/>
        <v>25</v>
      </c>
      <c r="I18" s="51">
        <v>202</v>
      </c>
      <c r="J18" s="57">
        <f t="shared" si="3"/>
        <v>46</v>
      </c>
      <c r="K18" s="140">
        <v>6.1</v>
      </c>
      <c r="L18" s="57">
        <f t="shared" si="4"/>
        <v>31</v>
      </c>
      <c r="M18" s="51">
        <v>1074</v>
      </c>
      <c r="N18" s="57">
        <f t="shared" si="5"/>
        <v>39</v>
      </c>
      <c r="O18" s="123">
        <v>200618</v>
      </c>
      <c r="P18" s="106">
        <f t="shared" si="6"/>
        <v>12</v>
      </c>
      <c r="Q18" s="144">
        <v>98.822212084767557</v>
      </c>
      <c r="R18" s="106">
        <f t="shared" si="7"/>
        <v>23</v>
      </c>
      <c r="S18" s="144">
        <v>165.6</v>
      </c>
      <c r="T18" s="106">
        <f t="shared" si="8"/>
        <v>27</v>
      </c>
      <c r="U18" s="144">
        <v>55.2</v>
      </c>
      <c r="V18" s="106">
        <f t="shared" si="9"/>
        <v>14</v>
      </c>
      <c r="W18" s="60">
        <v>1385</v>
      </c>
      <c r="X18" s="57">
        <f t="shared" si="10"/>
        <v>9</v>
      </c>
      <c r="Y18" s="60">
        <v>6489</v>
      </c>
      <c r="Z18" s="57">
        <f t="shared" si="11"/>
        <v>12</v>
      </c>
      <c r="AA18" s="60">
        <v>93</v>
      </c>
      <c r="AB18" s="57">
        <f t="shared" si="12"/>
        <v>10</v>
      </c>
      <c r="AC18" s="61" t="s">
        <v>210</v>
      </c>
      <c r="AD18" s="30"/>
    </row>
    <row r="19" spans="1:30" ht="13.5" customHeight="1">
      <c r="A19" s="54" t="s">
        <v>211</v>
      </c>
      <c r="B19" s="55" t="s">
        <v>36</v>
      </c>
      <c r="C19" s="137">
        <v>2.04</v>
      </c>
      <c r="D19" s="57">
        <f t="shared" si="0"/>
        <v>29</v>
      </c>
      <c r="E19" s="142">
        <v>1.1100000000000001</v>
      </c>
      <c r="F19" s="57">
        <f t="shared" si="1"/>
        <v>40</v>
      </c>
      <c r="G19" s="143">
        <v>8.4</v>
      </c>
      <c r="H19" s="57">
        <f t="shared" si="2"/>
        <v>30</v>
      </c>
      <c r="I19" s="51">
        <v>248.4</v>
      </c>
      <c r="J19" s="57">
        <f t="shared" si="3"/>
        <v>32</v>
      </c>
      <c r="K19" s="140">
        <v>5.7</v>
      </c>
      <c r="L19" s="57">
        <f t="shared" si="4"/>
        <v>36</v>
      </c>
      <c r="M19" s="51">
        <v>1104.0999999999999</v>
      </c>
      <c r="N19" s="57">
        <f t="shared" si="5"/>
        <v>37</v>
      </c>
      <c r="O19" s="123">
        <v>140264</v>
      </c>
      <c r="P19" s="106">
        <f t="shared" si="6"/>
        <v>21</v>
      </c>
      <c r="Q19" s="144">
        <v>98.992604670121707</v>
      </c>
      <c r="R19" s="106">
        <f t="shared" si="7"/>
        <v>16</v>
      </c>
      <c r="S19" s="144">
        <v>165.5</v>
      </c>
      <c r="T19" s="106">
        <f t="shared" si="8"/>
        <v>32</v>
      </c>
      <c r="U19" s="144">
        <v>54.5</v>
      </c>
      <c r="V19" s="106">
        <f t="shared" si="9"/>
        <v>33</v>
      </c>
      <c r="W19" s="60">
        <v>870</v>
      </c>
      <c r="X19" s="57">
        <f t="shared" si="10"/>
        <v>12</v>
      </c>
      <c r="Y19" s="60">
        <v>3808</v>
      </c>
      <c r="Z19" s="57">
        <f t="shared" si="11"/>
        <v>18</v>
      </c>
      <c r="AA19" s="60">
        <v>59</v>
      </c>
      <c r="AB19" s="57">
        <f t="shared" si="12"/>
        <v>14</v>
      </c>
      <c r="AC19" s="61" t="s">
        <v>211</v>
      </c>
      <c r="AD19" s="30"/>
    </row>
    <row r="20" spans="1:30" ht="13.5" customHeight="1">
      <c r="A20" s="55">
        <v>10</v>
      </c>
      <c r="B20" s="55" t="s">
        <v>54</v>
      </c>
      <c r="C20" s="137">
        <v>2.2599999999999998</v>
      </c>
      <c r="D20" s="57">
        <f t="shared" si="0"/>
        <v>21</v>
      </c>
      <c r="E20" s="142">
        <v>1.44</v>
      </c>
      <c r="F20" s="57">
        <f t="shared" si="1"/>
        <v>9</v>
      </c>
      <c r="G20" s="143">
        <v>6.3</v>
      </c>
      <c r="H20" s="57">
        <f t="shared" si="2"/>
        <v>39</v>
      </c>
      <c r="I20" s="51">
        <v>233.4</v>
      </c>
      <c r="J20" s="57">
        <f t="shared" si="3"/>
        <v>37</v>
      </c>
      <c r="K20" s="140">
        <v>6.7</v>
      </c>
      <c r="L20" s="57">
        <f t="shared" si="4"/>
        <v>27</v>
      </c>
      <c r="M20" s="51">
        <v>1220.9000000000001</v>
      </c>
      <c r="N20" s="57">
        <f t="shared" si="5"/>
        <v>31</v>
      </c>
      <c r="O20" s="123">
        <v>138858</v>
      </c>
      <c r="P20" s="106">
        <f t="shared" si="6"/>
        <v>22</v>
      </c>
      <c r="Q20" s="144">
        <v>98.642319321752538</v>
      </c>
      <c r="R20" s="106">
        <f t="shared" si="7"/>
        <v>32</v>
      </c>
      <c r="S20" s="144">
        <v>165.2</v>
      </c>
      <c r="T20" s="106">
        <f t="shared" si="8"/>
        <v>43</v>
      </c>
      <c r="U20" s="144">
        <v>54.3</v>
      </c>
      <c r="V20" s="106">
        <f t="shared" si="9"/>
        <v>40</v>
      </c>
      <c r="W20" s="60">
        <v>759</v>
      </c>
      <c r="X20" s="57">
        <f t="shared" si="10"/>
        <v>15</v>
      </c>
      <c r="Y20" s="60">
        <v>10038</v>
      </c>
      <c r="Z20" s="57">
        <f t="shared" si="11"/>
        <v>10</v>
      </c>
      <c r="AA20" s="60">
        <v>47</v>
      </c>
      <c r="AB20" s="57">
        <f t="shared" si="12"/>
        <v>20</v>
      </c>
      <c r="AC20" s="62" t="s">
        <v>212</v>
      </c>
      <c r="AD20" s="30"/>
    </row>
    <row r="21" spans="1:30" ht="13.5" customHeight="1">
      <c r="A21" s="55">
        <v>11</v>
      </c>
      <c r="B21" s="55" t="s">
        <v>107</v>
      </c>
      <c r="C21" s="137">
        <v>1.98</v>
      </c>
      <c r="D21" s="57">
        <f t="shared" si="0"/>
        <v>36</v>
      </c>
      <c r="E21" s="142">
        <v>1.03</v>
      </c>
      <c r="F21" s="57">
        <f t="shared" si="1"/>
        <v>44</v>
      </c>
      <c r="G21" s="143">
        <v>12.6</v>
      </c>
      <c r="H21" s="57">
        <f t="shared" si="2"/>
        <v>15</v>
      </c>
      <c r="I21" s="51">
        <v>180.2</v>
      </c>
      <c r="J21" s="57">
        <f t="shared" si="3"/>
        <v>47</v>
      </c>
      <c r="K21" s="140">
        <v>4.7</v>
      </c>
      <c r="L21" s="57">
        <f t="shared" si="4"/>
        <v>42</v>
      </c>
      <c r="M21" s="51">
        <v>858.6</v>
      </c>
      <c r="N21" s="57">
        <f t="shared" si="5"/>
        <v>46</v>
      </c>
      <c r="O21" s="123">
        <v>540490</v>
      </c>
      <c r="P21" s="106">
        <f t="shared" si="6"/>
        <v>5</v>
      </c>
      <c r="Q21" s="144">
        <v>99.016127234808081</v>
      </c>
      <c r="R21" s="106">
        <f t="shared" si="7"/>
        <v>15</v>
      </c>
      <c r="S21" s="144">
        <v>166.4</v>
      </c>
      <c r="T21" s="106">
        <f t="shared" si="8"/>
        <v>8</v>
      </c>
      <c r="U21" s="144">
        <v>55.9</v>
      </c>
      <c r="V21" s="106">
        <f t="shared" si="9"/>
        <v>7</v>
      </c>
      <c r="W21" s="60">
        <v>1995</v>
      </c>
      <c r="X21" s="57">
        <f t="shared" si="10"/>
        <v>5</v>
      </c>
      <c r="Y21" s="60">
        <v>17002</v>
      </c>
      <c r="Z21" s="57">
        <f t="shared" si="11"/>
        <v>7</v>
      </c>
      <c r="AA21" s="60">
        <v>122</v>
      </c>
      <c r="AB21" s="57">
        <f t="shared" si="12"/>
        <v>6</v>
      </c>
      <c r="AC21" s="62" t="s">
        <v>213</v>
      </c>
      <c r="AD21" s="30"/>
    </row>
    <row r="22" spans="1:30" ht="13.5" customHeight="1">
      <c r="A22" s="55">
        <v>12</v>
      </c>
      <c r="B22" s="55" t="s">
        <v>55</v>
      </c>
      <c r="C22" s="137">
        <v>2.0299999999999998</v>
      </c>
      <c r="D22" s="57">
        <f t="shared" si="0"/>
        <v>31</v>
      </c>
      <c r="E22" s="142">
        <v>0.95</v>
      </c>
      <c r="F22" s="57">
        <f t="shared" si="1"/>
        <v>46</v>
      </c>
      <c r="G22" s="143">
        <v>12.9</v>
      </c>
      <c r="H22" s="57">
        <f t="shared" si="2"/>
        <v>14</v>
      </c>
      <c r="I22" s="51">
        <v>209</v>
      </c>
      <c r="J22" s="57">
        <f t="shared" si="3"/>
        <v>45</v>
      </c>
      <c r="K22" s="140">
        <v>4.5999999999999996</v>
      </c>
      <c r="L22" s="57">
        <f t="shared" si="4"/>
        <v>43</v>
      </c>
      <c r="M22" s="51">
        <v>957.2</v>
      </c>
      <c r="N22" s="57">
        <f t="shared" si="5"/>
        <v>43</v>
      </c>
      <c r="O22" s="123">
        <v>455810</v>
      </c>
      <c r="P22" s="106">
        <f t="shared" si="6"/>
        <v>6</v>
      </c>
      <c r="Q22" s="144">
        <v>98.790101518044509</v>
      </c>
      <c r="R22" s="106">
        <f t="shared" si="7"/>
        <v>26</v>
      </c>
      <c r="S22" s="144">
        <v>166.4</v>
      </c>
      <c r="T22" s="106">
        <f t="shared" si="8"/>
        <v>8</v>
      </c>
      <c r="U22" s="144">
        <v>54.7</v>
      </c>
      <c r="V22" s="106">
        <f t="shared" si="9"/>
        <v>28</v>
      </c>
      <c r="W22" s="60">
        <v>2105</v>
      </c>
      <c r="X22" s="57">
        <f t="shared" si="10"/>
        <v>2</v>
      </c>
      <c r="Y22" s="60">
        <v>13564</v>
      </c>
      <c r="Z22" s="57">
        <f t="shared" si="11"/>
        <v>9</v>
      </c>
      <c r="AA22" s="60">
        <v>127</v>
      </c>
      <c r="AB22" s="57">
        <f t="shared" si="12"/>
        <v>5</v>
      </c>
      <c r="AC22" s="62" t="s">
        <v>214</v>
      </c>
      <c r="AD22" s="30"/>
    </row>
    <row r="23" spans="1:30" ht="13.5" customHeight="1">
      <c r="A23" s="55">
        <v>13</v>
      </c>
      <c r="B23" s="55" t="s">
        <v>56</v>
      </c>
      <c r="C23" s="137">
        <v>3.85</v>
      </c>
      <c r="D23" s="57">
        <f t="shared" si="0"/>
        <v>1</v>
      </c>
      <c r="E23" s="142">
        <v>1.76</v>
      </c>
      <c r="F23" s="57">
        <f t="shared" si="1"/>
        <v>2</v>
      </c>
      <c r="G23" s="143">
        <v>19.7</v>
      </c>
      <c r="H23" s="57">
        <f t="shared" si="2"/>
        <v>5</v>
      </c>
      <c r="I23" s="51">
        <v>324.60000000000002</v>
      </c>
      <c r="J23" s="57">
        <f t="shared" si="3"/>
        <v>5</v>
      </c>
      <c r="K23" s="140">
        <v>4.5</v>
      </c>
      <c r="L23" s="57">
        <f t="shared" si="4"/>
        <v>44</v>
      </c>
      <c r="M23" s="51">
        <v>890.7</v>
      </c>
      <c r="N23" s="57">
        <f t="shared" si="5"/>
        <v>44</v>
      </c>
      <c r="O23" s="123">
        <v>938090</v>
      </c>
      <c r="P23" s="106">
        <f t="shared" si="6"/>
        <v>1</v>
      </c>
      <c r="Q23" s="144">
        <v>98.653269807115961</v>
      </c>
      <c r="R23" s="106">
        <f t="shared" si="7"/>
        <v>30</v>
      </c>
      <c r="S23" s="144">
        <v>166.7</v>
      </c>
      <c r="T23" s="106">
        <f t="shared" si="8"/>
        <v>2</v>
      </c>
      <c r="U23" s="144">
        <v>54.9</v>
      </c>
      <c r="V23" s="106">
        <f t="shared" si="9"/>
        <v>21</v>
      </c>
      <c r="W23" s="60">
        <v>4365</v>
      </c>
      <c r="X23" s="57">
        <f t="shared" si="10"/>
        <v>1</v>
      </c>
      <c r="Y23" s="60">
        <v>31385</v>
      </c>
      <c r="Z23" s="57">
        <f t="shared" si="11"/>
        <v>1</v>
      </c>
      <c r="AA23" s="60">
        <v>136</v>
      </c>
      <c r="AB23" s="57">
        <f t="shared" si="12"/>
        <v>3</v>
      </c>
      <c r="AC23" s="62" t="s">
        <v>215</v>
      </c>
      <c r="AD23" s="30"/>
    </row>
    <row r="24" spans="1:30" ht="13.5" customHeight="1">
      <c r="A24" s="55">
        <v>14</v>
      </c>
      <c r="B24" s="55" t="s">
        <v>216</v>
      </c>
      <c r="C24" s="137">
        <v>1.75</v>
      </c>
      <c r="D24" s="57">
        <f t="shared" si="0"/>
        <v>47</v>
      </c>
      <c r="E24" s="142">
        <v>0.93</v>
      </c>
      <c r="F24" s="57">
        <f t="shared" si="1"/>
        <v>47</v>
      </c>
      <c r="G24" s="143">
        <v>13</v>
      </c>
      <c r="H24" s="57">
        <f t="shared" si="2"/>
        <v>13</v>
      </c>
      <c r="I24" s="51">
        <v>223</v>
      </c>
      <c r="J24" s="57">
        <f t="shared" si="3"/>
        <v>40</v>
      </c>
      <c r="K24" s="140">
        <v>3.6</v>
      </c>
      <c r="L24" s="57">
        <f t="shared" si="4"/>
        <v>47</v>
      </c>
      <c r="M24" s="51">
        <v>792.7</v>
      </c>
      <c r="N24" s="57">
        <f t="shared" si="5"/>
        <v>47</v>
      </c>
      <c r="O24" s="123">
        <v>663785</v>
      </c>
      <c r="P24" s="106">
        <f t="shared" si="6"/>
        <v>2</v>
      </c>
      <c r="Q24" s="144">
        <v>99.189128806297717</v>
      </c>
      <c r="R24" s="106">
        <f t="shared" si="7"/>
        <v>9</v>
      </c>
      <c r="S24" s="144">
        <v>166.3</v>
      </c>
      <c r="T24" s="106">
        <f t="shared" si="8"/>
        <v>12</v>
      </c>
      <c r="U24" s="144">
        <v>54.7</v>
      </c>
      <c r="V24" s="106">
        <f t="shared" si="9"/>
        <v>28</v>
      </c>
      <c r="W24" s="60">
        <v>2053</v>
      </c>
      <c r="X24" s="57">
        <f t="shared" si="10"/>
        <v>3</v>
      </c>
      <c r="Y24" s="60">
        <v>21870</v>
      </c>
      <c r="Z24" s="57">
        <f t="shared" si="11"/>
        <v>4</v>
      </c>
      <c r="AA24" s="60">
        <v>115</v>
      </c>
      <c r="AB24" s="57">
        <f>RANK(AA24,AA$11:AA$57)</f>
        <v>7</v>
      </c>
      <c r="AC24" s="62" t="s">
        <v>217</v>
      </c>
      <c r="AD24" s="30"/>
    </row>
    <row r="25" spans="1:30" ht="13.5" customHeight="1">
      <c r="A25" s="55">
        <v>15</v>
      </c>
      <c r="B25" s="55" t="s">
        <v>37</v>
      </c>
      <c r="C25" s="137">
        <v>2.54</v>
      </c>
      <c r="D25" s="57">
        <f t="shared" si="0"/>
        <v>9</v>
      </c>
      <c r="E25" s="142">
        <v>1.49</v>
      </c>
      <c r="F25" s="57">
        <f t="shared" si="1"/>
        <v>6</v>
      </c>
      <c r="G25" s="143">
        <v>6.6</v>
      </c>
      <c r="H25" s="57">
        <f t="shared" si="2"/>
        <v>38</v>
      </c>
      <c r="I25" s="51">
        <v>212.8</v>
      </c>
      <c r="J25" s="57">
        <f t="shared" si="3"/>
        <v>44</v>
      </c>
      <c r="K25" s="140">
        <v>5.6</v>
      </c>
      <c r="L25" s="57">
        <f t="shared" si="4"/>
        <v>38</v>
      </c>
      <c r="M25" s="51">
        <v>1208.7</v>
      </c>
      <c r="N25" s="57">
        <f t="shared" si="5"/>
        <v>32</v>
      </c>
      <c r="O25" s="123">
        <v>151471</v>
      </c>
      <c r="P25" s="106">
        <f t="shared" si="6"/>
        <v>15</v>
      </c>
      <c r="Q25" s="144">
        <v>99.56746432985058</v>
      </c>
      <c r="R25" s="106">
        <f t="shared" si="7"/>
        <v>1</v>
      </c>
      <c r="S25" s="144">
        <v>166.7</v>
      </c>
      <c r="T25" s="106">
        <f t="shared" si="8"/>
        <v>2</v>
      </c>
      <c r="U25" s="144">
        <v>55.1</v>
      </c>
      <c r="V25" s="106">
        <f t="shared" si="9"/>
        <v>17</v>
      </c>
      <c r="W25" s="60">
        <v>612</v>
      </c>
      <c r="X25" s="57">
        <f t="shared" si="10"/>
        <v>23</v>
      </c>
      <c r="Y25" s="60">
        <v>2721</v>
      </c>
      <c r="Z25" s="57">
        <f t="shared" si="11"/>
        <v>30</v>
      </c>
      <c r="AA25" s="60">
        <v>55</v>
      </c>
      <c r="AB25" s="57">
        <f>RANK(AA25,AA$11:AA$57)</f>
        <v>16</v>
      </c>
      <c r="AC25" s="62" t="s">
        <v>218</v>
      </c>
      <c r="AD25" s="30"/>
    </row>
    <row r="26" spans="1:30" ht="13.5" customHeight="1">
      <c r="A26" s="55">
        <v>16</v>
      </c>
      <c r="B26" s="55" t="s">
        <v>108</v>
      </c>
      <c r="C26" s="137">
        <v>2.36</v>
      </c>
      <c r="D26" s="57">
        <f t="shared" si="0"/>
        <v>15</v>
      </c>
      <c r="E26" s="142">
        <v>1.44</v>
      </c>
      <c r="F26" s="57">
        <f t="shared" si="1"/>
        <v>9</v>
      </c>
      <c r="G26" s="143">
        <v>2.6</v>
      </c>
      <c r="H26" s="57">
        <f t="shared" si="2"/>
        <v>47</v>
      </c>
      <c r="I26" s="51">
        <v>270.60000000000002</v>
      </c>
      <c r="J26" s="57">
        <f t="shared" si="3"/>
        <v>23</v>
      </c>
      <c r="K26" s="140">
        <v>10.4</v>
      </c>
      <c r="L26" s="57">
        <f t="shared" si="4"/>
        <v>11</v>
      </c>
      <c r="M26" s="51">
        <v>1454.6</v>
      </c>
      <c r="N26" s="57">
        <f t="shared" si="5"/>
        <v>18</v>
      </c>
      <c r="O26" s="123">
        <v>71157</v>
      </c>
      <c r="P26" s="106">
        <f t="shared" si="6"/>
        <v>38</v>
      </c>
      <c r="Q26" s="144">
        <v>99.29901172144335</v>
      </c>
      <c r="R26" s="106">
        <f t="shared" si="7"/>
        <v>5</v>
      </c>
      <c r="S26" s="144">
        <v>166.4</v>
      </c>
      <c r="T26" s="106">
        <f t="shared" si="8"/>
        <v>8</v>
      </c>
      <c r="U26" s="144">
        <v>55.3</v>
      </c>
      <c r="V26" s="106">
        <f t="shared" si="9"/>
        <v>13</v>
      </c>
      <c r="W26" s="60">
        <v>178</v>
      </c>
      <c r="X26" s="57">
        <f t="shared" si="10"/>
        <v>45</v>
      </c>
      <c r="Y26" s="60">
        <v>1878</v>
      </c>
      <c r="Z26" s="57">
        <f t="shared" si="11"/>
        <v>40</v>
      </c>
      <c r="AA26" s="60">
        <v>31</v>
      </c>
      <c r="AB26" s="57">
        <f t="shared" si="12"/>
        <v>36</v>
      </c>
      <c r="AC26" s="62" t="s">
        <v>219</v>
      </c>
      <c r="AD26" s="30"/>
    </row>
    <row r="27" spans="1:30" ht="13.5" customHeight="1">
      <c r="A27" s="55">
        <v>17</v>
      </c>
      <c r="B27" s="55" t="s">
        <v>26</v>
      </c>
      <c r="C27" s="137">
        <v>2.4900000000000002</v>
      </c>
      <c r="D27" s="57">
        <f t="shared" si="0"/>
        <v>10</v>
      </c>
      <c r="E27" s="142">
        <v>1.44</v>
      </c>
      <c r="F27" s="57">
        <f t="shared" si="1"/>
        <v>9</v>
      </c>
      <c r="G27" s="143">
        <v>4.5</v>
      </c>
      <c r="H27" s="57">
        <f t="shared" si="2"/>
        <v>43</v>
      </c>
      <c r="I27" s="51">
        <v>286.39999999999998</v>
      </c>
      <c r="J27" s="57">
        <f t="shared" si="3"/>
        <v>18</v>
      </c>
      <c r="K27" s="140">
        <v>7.9</v>
      </c>
      <c r="L27" s="57">
        <f t="shared" si="4"/>
        <v>20</v>
      </c>
      <c r="M27" s="51">
        <v>1475.1</v>
      </c>
      <c r="N27" s="57">
        <f t="shared" si="5"/>
        <v>17</v>
      </c>
      <c r="O27" s="123">
        <v>84275</v>
      </c>
      <c r="P27" s="106">
        <f t="shared" si="6"/>
        <v>32</v>
      </c>
      <c r="Q27" s="144">
        <v>99.426683509862983</v>
      </c>
      <c r="R27" s="106">
        <f t="shared" si="7"/>
        <v>2</v>
      </c>
      <c r="S27" s="144">
        <v>166.2</v>
      </c>
      <c r="T27" s="106">
        <f t="shared" si="8"/>
        <v>16</v>
      </c>
      <c r="U27" s="144">
        <v>54.3</v>
      </c>
      <c r="V27" s="106">
        <f t="shared" si="9"/>
        <v>40</v>
      </c>
      <c r="W27" s="60">
        <v>268</v>
      </c>
      <c r="X27" s="57">
        <f t="shared" si="10"/>
        <v>41</v>
      </c>
      <c r="Y27" s="60">
        <v>2059</v>
      </c>
      <c r="Z27" s="57">
        <f t="shared" si="11"/>
        <v>38</v>
      </c>
      <c r="AA27" s="60">
        <v>28</v>
      </c>
      <c r="AB27" s="57">
        <f t="shared" si="12"/>
        <v>40</v>
      </c>
      <c r="AC27" s="62" t="s">
        <v>220</v>
      </c>
      <c r="AD27" s="30"/>
    </row>
    <row r="28" spans="1:30" ht="13.5" customHeight="1">
      <c r="A28" s="55">
        <v>18</v>
      </c>
      <c r="B28" s="55" t="s">
        <v>57</v>
      </c>
      <c r="C28" s="137">
        <v>2.56</v>
      </c>
      <c r="D28" s="57">
        <f t="shared" si="0"/>
        <v>8</v>
      </c>
      <c r="E28" s="142">
        <v>1.8</v>
      </c>
      <c r="F28" s="57">
        <f t="shared" si="1"/>
        <v>1</v>
      </c>
      <c r="G28" s="143">
        <v>3.4</v>
      </c>
      <c r="H28" s="57">
        <f t="shared" si="2"/>
        <v>46</v>
      </c>
      <c r="I28" s="51">
        <v>271.2</v>
      </c>
      <c r="J28" s="57">
        <f t="shared" si="3"/>
        <v>22</v>
      </c>
      <c r="K28" s="140">
        <v>9</v>
      </c>
      <c r="L28" s="57">
        <f t="shared" si="4"/>
        <v>15</v>
      </c>
      <c r="M28" s="51">
        <v>1350.9</v>
      </c>
      <c r="N28" s="57">
        <f t="shared" si="5"/>
        <v>23</v>
      </c>
      <c r="O28" s="123">
        <v>58146</v>
      </c>
      <c r="P28" s="106">
        <f t="shared" si="6"/>
        <v>41</v>
      </c>
      <c r="Q28" s="144">
        <v>99.307420494699642</v>
      </c>
      <c r="R28" s="106">
        <f t="shared" si="7"/>
        <v>3</v>
      </c>
      <c r="S28" s="144">
        <v>166.3</v>
      </c>
      <c r="T28" s="106">
        <f t="shared" si="8"/>
        <v>12</v>
      </c>
      <c r="U28" s="144">
        <v>54.6</v>
      </c>
      <c r="V28" s="106">
        <f t="shared" si="9"/>
        <v>32</v>
      </c>
      <c r="W28" s="60">
        <v>174</v>
      </c>
      <c r="X28" s="57">
        <f t="shared" si="10"/>
        <v>47</v>
      </c>
      <c r="Y28" s="60">
        <v>986</v>
      </c>
      <c r="Z28" s="57">
        <f t="shared" si="11"/>
        <v>44</v>
      </c>
      <c r="AA28" s="60">
        <v>20</v>
      </c>
      <c r="AB28" s="57">
        <f t="shared" si="12"/>
        <v>45</v>
      </c>
      <c r="AC28" s="62" t="s">
        <v>221</v>
      </c>
      <c r="AD28" s="30"/>
    </row>
    <row r="29" spans="1:30" ht="13.5" customHeight="1">
      <c r="A29" s="55">
        <v>19</v>
      </c>
      <c r="B29" s="55" t="s">
        <v>27</v>
      </c>
      <c r="C29" s="137">
        <v>2.37</v>
      </c>
      <c r="D29" s="57">
        <f t="shared" si="0"/>
        <v>14</v>
      </c>
      <c r="E29" s="142">
        <v>1.28</v>
      </c>
      <c r="F29" s="57">
        <f t="shared" si="1"/>
        <v>25</v>
      </c>
      <c r="G29" s="143">
        <v>6.9</v>
      </c>
      <c r="H29" s="57">
        <f t="shared" si="2"/>
        <v>36</v>
      </c>
      <c r="I29" s="51">
        <v>257.89999999999998</v>
      </c>
      <c r="J29" s="57">
        <f t="shared" si="3"/>
        <v>27</v>
      </c>
      <c r="K29" s="140">
        <v>7.5</v>
      </c>
      <c r="L29" s="57">
        <f t="shared" si="4"/>
        <v>22</v>
      </c>
      <c r="M29" s="51">
        <v>1320.5</v>
      </c>
      <c r="N29" s="57">
        <f t="shared" si="5"/>
        <v>27</v>
      </c>
      <c r="O29" s="123">
        <v>57679</v>
      </c>
      <c r="P29" s="106">
        <f t="shared" si="6"/>
        <v>42</v>
      </c>
      <c r="Q29" s="144">
        <v>98.643244787203656</v>
      </c>
      <c r="R29" s="106">
        <f t="shared" si="7"/>
        <v>31</v>
      </c>
      <c r="S29" s="144">
        <v>166.2</v>
      </c>
      <c r="T29" s="106">
        <f t="shared" si="8"/>
        <v>16</v>
      </c>
      <c r="U29" s="144">
        <v>56.8</v>
      </c>
      <c r="V29" s="106">
        <f t="shared" si="9"/>
        <v>2</v>
      </c>
      <c r="W29" s="60">
        <v>375</v>
      </c>
      <c r="X29" s="57">
        <f t="shared" si="10"/>
        <v>35</v>
      </c>
      <c r="Y29" s="60">
        <v>2112</v>
      </c>
      <c r="Z29" s="57">
        <f t="shared" si="11"/>
        <v>37</v>
      </c>
      <c r="AA29" s="60">
        <v>29</v>
      </c>
      <c r="AB29" s="57">
        <f t="shared" si="12"/>
        <v>39</v>
      </c>
      <c r="AC29" s="62" t="s">
        <v>222</v>
      </c>
      <c r="AD29" s="30"/>
    </row>
    <row r="30" spans="1:30" ht="13.5" customHeight="1">
      <c r="A30" s="55">
        <v>20</v>
      </c>
      <c r="B30" s="55" t="s">
        <v>58</v>
      </c>
      <c r="C30" s="137">
        <v>2.25</v>
      </c>
      <c r="D30" s="57">
        <f t="shared" si="0"/>
        <v>22</v>
      </c>
      <c r="E30" s="142">
        <v>1.37</v>
      </c>
      <c r="F30" s="57">
        <f t="shared" si="1"/>
        <v>14</v>
      </c>
      <c r="G30" s="143">
        <v>4.2</v>
      </c>
      <c r="H30" s="57">
        <f t="shared" si="2"/>
        <v>44</v>
      </c>
      <c r="I30" s="51">
        <v>249.8</v>
      </c>
      <c r="J30" s="57">
        <f t="shared" si="3"/>
        <v>30</v>
      </c>
      <c r="K30" s="140">
        <v>6.1</v>
      </c>
      <c r="L30" s="57">
        <f t="shared" si="4"/>
        <v>31</v>
      </c>
      <c r="M30" s="51">
        <v>1129.4000000000001</v>
      </c>
      <c r="N30" s="57">
        <f t="shared" si="5"/>
        <v>35</v>
      </c>
      <c r="O30" s="123">
        <v>151145</v>
      </c>
      <c r="P30" s="106">
        <f t="shared" si="6"/>
        <v>16</v>
      </c>
      <c r="Q30" s="144">
        <v>98.796356538711777</v>
      </c>
      <c r="R30" s="106">
        <f t="shared" si="7"/>
        <v>25</v>
      </c>
      <c r="S30" s="144">
        <v>165.5</v>
      </c>
      <c r="T30" s="106">
        <f t="shared" si="8"/>
        <v>32</v>
      </c>
      <c r="U30" s="144">
        <v>54.2</v>
      </c>
      <c r="V30" s="106">
        <f t="shared" si="9"/>
        <v>43</v>
      </c>
      <c r="W30" s="60">
        <v>847</v>
      </c>
      <c r="X30" s="57">
        <f t="shared" si="10"/>
        <v>13</v>
      </c>
      <c r="Y30" s="60">
        <v>5006</v>
      </c>
      <c r="Z30" s="57">
        <f t="shared" si="11"/>
        <v>14</v>
      </c>
      <c r="AA30" s="60">
        <v>42</v>
      </c>
      <c r="AB30" s="57">
        <f t="shared" si="12"/>
        <v>25</v>
      </c>
      <c r="AC30" s="62" t="s">
        <v>223</v>
      </c>
      <c r="AD30" s="30"/>
    </row>
    <row r="31" spans="1:30" ht="13.5" customHeight="1">
      <c r="A31" s="55">
        <v>21</v>
      </c>
      <c r="B31" s="55" t="s">
        <v>109</v>
      </c>
      <c r="C31" s="137">
        <v>2.65</v>
      </c>
      <c r="D31" s="57">
        <f t="shared" si="0"/>
        <v>5</v>
      </c>
      <c r="E31" s="142">
        <v>1.6</v>
      </c>
      <c r="F31" s="57">
        <f t="shared" si="1"/>
        <v>3</v>
      </c>
      <c r="G31" s="143">
        <v>3.8</v>
      </c>
      <c r="H31" s="57">
        <f t="shared" si="2"/>
        <v>45</v>
      </c>
      <c r="I31" s="51">
        <v>231.5</v>
      </c>
      <c r="J31" s="57">
        <f t="shared" si="3"/>
        <v>38</v>
      </c>
      <c r="K31" s="140">
        <v>4.9000000000000004</v>
      </c>
      <c r="L31" s="57">
        <f t="shared" si="4"/>
        <v>40</v>
      </c>
      <c r="M31" s="51">
        <v>983.9</v>
      </c>
      <c r="N31" s="57">
        <f t="shared" si="5"/>
        <v>41</v>
      </c>
      <c r="O31" s="123">
        <v>149126</v>
      </c>
      <c r="P31" s="106">
        <f t="shared" si="6"/>
        <v>18</v>
      </c>
      <c r="Q31" s="144">
        <v>98.877026055208276</v>
      </c>
      <c r="R31" s="106">
        <f t="shared" si="7"/>
        <v>21</v>
      </c>
      <c r="S31" s="144">
        <v>165.4</v>
      </c>
      <c r="T31" s="106">
        <f t="shared" si="8"/>
        <v>37</v>
      </c>
      <c r="U31" s="144">
        <v>54.9</v>
      </c>
      <c r="V31" s="106">
        <f t="shared" si="9"/>
        <v>21</v>
      </c>
      <c r="W31" s="60">
        <v>710</v>
      </c>
      <c r="X31" s="57">
        <f t="shared" si="10"/>
        <v>17</v>
      </c>
      <c r="Y31" s="60">
        <v>3077</v>
      </c>
      <c r="Z31" s="57">
        <f t="shared" si="11"/>
        <v>22</v>
      </c>
      <c r="AA31" s="60">
        <v>50</v>
      </c>
      <c r="AB31" s="57">
        <f t="shared" si="12"/>
        <v>18</v>
      </c>
      <c r="AC31" s="62" t="s">
        <v>224</v>
      </c>
      <c r="AD31" s="30"/>
    </row>
    <row r="32" spans="1:30" ht="13.5" customHeight="1">
      <c r="A32" s="55">
        <v>22</v>
      </c>
      <c r="B32" s="55" t="s">
        <v>59</v>
      </c>
      <c r="C32" s="137">
        <v>2.0099999999999998</v>
      </c>
      <c r="D32" s="57">
        <f t="shared" si="0"/>
        <v>33</v>
      </c>
      <c r="E32" s="142">
        <v>1.18</v>
      </c>
      <c r="F32" s="57">
        <f t="shared" si="1"/>
        <v>35</v>
      </c>
      <c r="G32" s="143">
        <v>7.6</v>
      </c>
      <c r="H32" s="57">
        <f t="shared" si="2"/>
        <v>33</v>
      </c>
      <c r="I32" s="51">
        <v>230.1</v>
      </c>
      <c r="J32" s="57">
        <f t="shared" si="3"/>
        <v>39</v>
      </c>
      <c r="K32" s="140">
        <v>4.8</v>
      </c>
      <c r="L32" s="57">
        <f t="shared" si="4"/>
        <v>41</v>
      </c>
      <c r="M32" s="51">
        <v>1013.4</v>
      </c>
      <c r="N32" s="57">
        <f t="shared" si="5"/>
        <v>40</v>
      </c>
      <c r="O32" s="123">
        <v>271545</v>
      </c>
      <c r="P32" s="106">
        <f t="shared" si="6"/>
        <v>10</v>
      </c>
      <c r="Q32" s="144">
        <v>98.345410628019323</v>
      </c>
      <c r="R32" s="106">
        <f t="shared" si="7"/>
        <v>38</v>
      </c>
      <c r="S32" s="144">
        <v>165.9</v>
      </c>
      <c r="T32" s="106">
        <f t="shared" si="8"/>
        <v>22</v>
      </c>
      <c r="U32" s="144">
        <v>54.4</v>
      </c>
      <c r="V32" s="106">
        <f t="shared" si="9"/>
        <v>36</v>
      </c>
      <c r="W32" s="60">
        <v>970</v>
      </c>
      <c r="X32" s="57">
        <f t="shared" si="10"/>
        <v>11</v>
      </c>
      <c r="Y32" s="60">
        <v>18662</v>
      </c>
      <c r="Z32" s="57">
        <f t="shared" si="11"/>
        <v>6</v>
      </c>
      <c r="AA32" s="60">
        <v>70</v>
      </c>
      <c r="AB32" s="57">
        <f t="shared" si="12"/>
        <v>12</v>
      </c>
      <c r="AC32" s="62" t="s">
        <v>225</v>
      </c>
      <c r="AD32" s="30"/>
    </row>
    <row r="33" spans="1:30" ht="13.5" customHeight="1">
      <c r="A33" s="55">
        <v>23</v>
      </c>
      <c r="B33" s="55" t="s">
        <v>60</v>
      </c>
      <c r="C33" s="137">
        <v>2.4</v>
      </c>
      <c r="D33" s="57">
        <f t="shared" si="0"/>
        <v>13</v>
      </c>
      <c r="E33" s="142">
        <v>1.31</v>
      </c>
      <c r="F33" s="57">
        <f t="shared" si="1"/>
        <v>20</v>
      </c>
      <c r="G33" s="143">
        <v>5.5</v>
      </c>
      <c r="H33" s="57">
        <f t="shared" si="2"/>
        <v>42</v>
      </c>
      <c r="I33" s="51">
        <v>234.7</v>
      </c>
      <c r="J33" s="57">
        <f t="shared" si="3"/>
        <v>36</v>
      </c>
      <c r="K33" s="140">
        <v>4.2</v>
      </c>
      <c r="L33" s="57">
        <f t="shared" si="4"/>
        <v>45</v>
      </c>
      <c r="M33" s="51">
        <v>872.4</v>
      </c>
      <c r="N33" s="57">
        <f t="shared" si="5"/>
        <v>45</v>
      </c>
      <c r="O33" s="123">
        <v>603534</v>
      </c>
      <c r="P33" s="106">
        <f t="shared" si="6"/>
        <v>4</v>
      </c>
      <c r="Q33" s="144">
        <v>98.18526814375187</v>
      </c>
      <c r="R33" s="106">
        <f t="shared" si="7"/>
        <v>40</v>
      </c>
      <c r="S33" s="144">
        <v>165.6</v>
      </c>
      <c r="T33" s="106">
        <f t="shared" si="8"/>
        <v>27</v>
      </c>
      <c r="U33" s="144">
        <v>55</v>
      </c>
      <c r="V33" s="106">
        <f t="shared" si="9"/>
        <v>19</v>
      </c>
      <c r="W33" s="60">
        <v>2038</v>
      </c>
      <c r="X33" s="57">
        <f t="shared" si="10"/>
        <v>4</v>
      </c>
      <c r="Y33" s="60">
        <v>24547</v>
      </c>
      <c r="Z33" s="57">
        <f t="shared" si="11"/>
        <v>3</v>
      </c>
      <c r="AA33" s="60">
        <v>145</v>
      </c>
      <c r="AB33" s="57">
        <f t="shared" si="12"/>
        <v>2</v>
      </c>
      <c r="AC33" s="62" t="s">
        <v>226</v>
      </c>
      <c r="AD33" s="30"/>
    </row>
    <row r="34" spans="1:30" ht="13.5" customHeight="1">
      <c r="A34" s="55">
        <v>24</v>
      </c>
      <c r="B34" s="55" t="s">
        <v>110</v>
      </c>
      <c r="C34" s="137">
        <v>1.98</v>
      </c>
      <c r="D34" s="57">
        <f t="shared" si="0"/>
        <v>36</v>
      </c>
      <c r="E34" s="142">
        <v>1.22</v>
      </c>
      <c r="F34" s="57">
        <f t="shared" si="1"/>
        <v>29</v>
      </c>
      <c r="G34" s="143">
        <v>9.1</v>
      </c>
      <c r="H34" s="57">
        <f t="shared" si="2"/>
        <v>27</v>
      </c>
      <c r="I34" s="51">
        <v>241.2</v>
      </c>
      <c r="J34" s="57">
        <f t="shared" si="3"/>
        <v>34</v>
      </c>
      <c r="K34" s="140">
        <v>5.4</v>
      </c>
      <c r="L34" s="57">
        <f t="shared" si="4"/>
        <v>39</v>
      </c>
      <c r="M34" s="51">
        <v>1105.2</v>
      </c>
      <c r="N34" s="57">
        <f t="shared" si="5"/>
        <v>36</v>
      </c>
      <c r="O34" s="123">
        <v>132972</v>
      </c>
      <c r="P34" s="106">
        <f t="shared" si="6"/>
        <v>23</v>
      </c>
      <c r="Q34" s="144">
        <v>98.93128811215189</v>
      </c>
      <c r="R34" s="106">
        <f t="shared" si="7"/>
        <v>20</v>
      </c>
      <c r="S34" s="144">
        <v>166.2</v>
      </c>
      <c r="T34" s="106">
        <f t="shared" si="8"/>
        <v>16</v>
      </c>
      <c r="U34" s="144">
        <v>54.4</v>
      </c>
      <c r="V34" s="106">
        <f t="shared" si="9"/>
        <v>36</v>
      </c>
      <c r="W34" s="60">
        <v>690</v>
      </c>
      <c r="X34" s="57">
        <f t="shared" si="10"/>
        <v>20</v>
      </c>
      <c r="Y34" s="60">
        <v>2976</v>
      </c>
      <c r="Z34" s="57">
        <f t="shared" si="11"/>
        <v>24</v>
      </c>
      <c r="AA34" s="60">
        <v>66</v>
      </c>
      <c r="AB34" s="57">
        <f t="shared" si="12"/>
        <v>13</v>
      </c>
      <c r="AC34" s="62" t="s">
        <v>227</v>
      </c>
      <c r="AD34" s="30"/>
    </row>
    <row r="35" spans="1:30" ht="13.5" customHeight="1">
      <c r="A35" s="55">
        <v>25</v>
      </c>
      <c r="B35" s="55" t="s">
        <v>111</v>
      </c>
      <c r="C35" s="137">
        <v>1.8</v>
      </c>
      <c r="D35" s="57">
        <f t="shared" si="0"/>
        <v>45</v>
      </c>
      <c r="E35" s="142">
        <v>1</v>
      </c>
      <c r="F35" s="57">
        <f t="shared" si="1"/>
        <v>45</v>
      </c>
      <c r="G35" s="143">
        <v>6.7</v>
      </c>
      <c r="H35" s="57">
        <f t="shared" si="2"/>
        <v>37</v>
      </c>
      <c r="I35" s="51">
        <v>242.2</v>
      </c>
      <c r="J35" s="57">
        <f t="shared" si="3"/>
        <v>33</v>
      </c>
      <c r="K35" s="140">
        <v>4.0999999999999996</v>
      </c>
      <c r="L35" s="57">
        <f t="shared" si="4"/>
        <v>46</v>
      </c>
      <c r="M35" s="51">
        <v>976.1</v>
      </c>
      <c r="N35" s="57">
        <f t="shared" si="5"/>
        <v>42</v>
      </c>
      <c r="O35" s="123">
        <v>118918</v>
      </c>
      <c r="P35" s="106">
        <f t="shared" si="6"/>
        <v>26</v>
      </c>
      <c r="Q35" s="144">
        <v>99.055982436882545</v>
      </c>
      <c r="R35" s="106">
        <f t="shared" si="7"/>
        <v>12</v>
      </c>
      <c r="S35" s="144">
        <v>166.3</v>
      </c>
      <c r="T35" s="106">
        <f t="shared" si="8"/>
        <v>12</v>
      </c>
      <c r="U35" s="144">
        <v>54</v>
      </c>
      <c r="V35" s="106">
        <f t="shared" si="9"/>
        <v>45</v>
      </c>
      <c r="W35" s="60">
        <v>392</v>
      </c>
      <c r="X35" s="57">
        <f t="shared" si="10"/>
        <v>33</v>
      </c>
      <c r="Y35" s="60">
        <v>2767</v>
      </c>
      <c r="Z35" s="57">
        <f t="shared" si="11"/>
        <v>29</v>
      </c>
      <c r="AA35" s="60">
        <v>43</v>
      </c>
      <c r="AB35" s="57">
        <f t="shared" si="12"/>
        <v>23</v>
      </c>
      <c r="AC35" s="62" t="s">
        <v>228</v>
      </c>
      <c r="AD35" s="30"/>
    </row>
    <row r="36" spans="1:30" ht="13.5" customHeight="1">
      <c r="A36" s="55">
        <v>26</v>
      </c>
      <c r="B36" s="55" t="s">
        <v>28</v>
      </c>
      <c r="C36" s="137">
        <v>2.31</v>
      </c>
      <c r="D36" s="57">
        <f t="shared" si="0"/>
        <v>16</v>
      </c>
      <c r="E36" s="142">
        <v>1.23</v>
      </c>
      <c r="F36" s="57">
        <f t="shared" si="1"/>
        <v>28</v>
      </c>
      <c r="G36" s="143">
        <v>11.8</v>
      </c>
      <c r="H36" s="57">
        <f t="shared" si="2"/>
        <v>17</v>
      </c>
      <c r="I36" s="51">
        <v>334.3</v>
      </c>
      <c r="J36" s="57">
        <f t="shared" si="3"/>
        <v>3</v>
      </c>
      <c r="K36" s="140">
        <v>6.3</v>
      </c>
      <c r="L36" s="57">
        <f t="shared" si="4"/>
        <v>30</v>
      </c>
      <c r="M36" s="51">
        <v>1253.5</v>
      </c>
      <c r="N36" s="57">
        <f t="shared" si="5"/>
        <v>29</v>
      </c>
      <c r="O36" s="123">
        <v>179950</v>
      </c>
      <c r="P36" s="106">
        <f t="shared" si="6"/>
        <v>13</v>
      </c>
      <c r="Q36" s="144">
        <v>99.031976877551955</v>
      </c>
      <c r="R36" s="106">
        <f t="shared" si="7"/>
        <v>14</v>
      </c>
      <c r="S36" s="144">
        <v>166.2</v>
      </c>
      <c r="T36" s="106">
        <f t="shared" si="8"/>
        <v>16</v>
      </c>
      <c r="U36" s="144">
        <v>54.7</v>
      </c>
      <c r="V36" s="106">
        <f t="shared" si="9"/>
        <v>28</v>
      </c>
      <c r="W36" s="60">
        <v>516</v>
      </c>
      <c r="X36" s="57">
        <f t="shared" si="10"/>
        <v>26</v>
      </c>
      <c r="Y36" s="60">
        <v>4067</v>
      </c>
      <c r="Z36" s="57">
        <f t="shared" si="11"/>
        <v>16</v>
      </c>
      <c r="AA36" s="60">
        <v>59</v>
      </c>
      <c r="AB36" s="57">
        <f t="shared" si="12"/>
        <v>14</v>
      </c>
      <c r="AC36" s="62" t="s">
        <v>229</v>
      </c>
      <c r="AD36" s="30"/>
    </row>
    <row r="37" spans="1:30" ht="13.5" customHeight="1">
      <c r="A37" s="55">
        <v>27</v>
      </c>
      <c r="B37" s="55" t="s">
        <v>61</v>
      </c>
      <c r="C37" s="137">
        <v>2.88</v>
      </c>
      <c r="D37" s="57">
        <f t="shared" si="0"/>
        <v>3</v>
      </c>
      <c r="E37" s="142">
        <v>1.24</v>
      </c>
      <c r="F37" s="57">
        <f t="shared" si="1"/>
        <v>27</v>
      </c>
      <c r="G37" s="143">
        <v>19.2</v>
      </c>
      <c r="H37" s="57">
        <f t="shared" si="2"/>
        <v>6</v>
      </c>
      <c r="I37" s="51">
        <v>288.5</v>
      </c>
      <c r="J37" s="57">
        <f t="shared" si="3"/>
        <v>16</v>
      </c>
      <c r="K37" s="140">
        <v>5.7</v>
      </c>
      <c r="L37" s="57">
        <f t="shared" si="4"/>
        <v>36</v>
      </c>
      <c r="M37" s="51">
        <v>1172.5999999999999</v>
      </c>
      <c r="N37" s="57">
        <f t="shared" si="5"/>
        <v>34</v>
      </c>
      <c r="O37" s="123">
        <v>627680</v>
      </c>
      <c r="P37" s="106">
        <f t="shared" si="6"/>
        <v>3</v>
      </c>
      <c r="Q37" s="144">
        <v>98.504074269266638</v>
      </c>
      <c r="R37" s="106">
        <f t="shared" si="7"/>
        <v>37</v>
      </c>
      <c r="S37" s="144">
        <v>165.9</v>
      </c>
      <c r="T37" s="106">
        <f t="shared" si="8"/>
        <v>22</v>
      </c>
      <c r="U37" s="144">
        <v>54.4</v>
      </c>
      <c r="V37" s="106">
        <f t="shared" si="9"/>
        <v>36</v>
      </c>
      <c r="W37" s="60">
        <v>1967</v>
      </c>
      <c r="X37" s="57">
        <f t="shared" si="10"/>
        <v>6</v>
      </c>
      <c r="Y37" s="60">
        <v>25951</v>
      </c>
      <c r="Z37" s="57">
        <f t="shared" si="11"/>
        <v>2</v>
      </c>
      <c r="AA37" s="60">
        <v>148</v>
      </c>
      <c r="AB37" s="57">
        <f t="shared" si="12"/>
        <v>1</v>
      </c>
      <c r="AC37" s="62" t="s">
        <v>230</v>
      </c>
      <c r="AD37" s="30"/>
    </row>
    <row r="38" spans="1:30" ht="13.5" customHeight="1">
      <c r="A38" s="55">
        <v>28</v>
      </c>
      <c r="B38" s="55" t="s">
        <v>42</v>
      </c>
      <c r="C38" s="137">
        <v>1.92</v>
      </c>
      <c r="D38" s="57">
        <f t="shared" si="0"/>
        <v>42</v>
      </c>
      <c r="E38" s="142">
        <v>1.04</v>
      </c>
      <c r="F38" s="57">
        <f t="shared" si="1"/>
        <v>42</v>
      </c>
      <c r="G38" s="143">
        <v>8.6</v>
      </c>
      <c r="H38" s="57">
        <f t="shared" si="2"/>
        <v>29</v>
      </c>
      <c r="I38" s="51">
        <v>276.5</v>
      </c>
      <c r="J38" s="57">
        <f t="shared" si="3"/>
        <v>20</v>
      </c>
      <c r="K38" s="140">
        <v>6.4</v>
      </c>
      <c r="L38" s="57">
        <f t="shared" si="4"/>
        <v>28</v>
      </c>
      <c r="M38" s="51">
        <v>1185.3</v>
      </c>
      <c r="N38" s="57">
        <f t="shared" si="5"/>
        <v>33</v>
      </c>
      <c r="O38" s="123">
        <v>411696</v>
      </c>
      <c r="P38" s="106">
        <f t="shared" si="6"/>
        <v>8</v>
      </c>
      <c r="Q38" s="144">
        <v>98.588067705714764</v>
      </c>
      <c r="R38" s="106">
        <f t="shared" si="7"/>
        <v>34</v>
      </c>
      <c r="S38" s="144">
        <v>165.8</v>
      </c>
      <c r="T38" s="106">
        <f t="shared" si="8"/>
        <v>25</v>
      </c>
      <c r="U38" s="144">
        <v>54</v>
      </c>
      <c r="V38" s="106">
        <f t="shared" si="9"/>
        <v>45</v>
      </c>
      <c r="W38" s="60">
        <v>1548</v>
      </c>
      <c r="X38" s="57">
        <f t="shared" si="10"/>
        <v>8</v>
      </c>
      <c r="Y38" s="60">
        <v>16281</v>
      </c>
      <c r="Z38" s="57">
        <f t="shared" si="11"/>
        <v>8</v>
      </c>
      <c r="AA38" s="60">
        <v>103</v>
      </c>
      <c r="AB38" s="57">
        <f t="shared" si="12"/>
        <v>8</v>
      </c>
      <c r="AC38" s="62" t="s">
        <v>231</v>
      </c>
      <c r="AD38" s="30"/>
    </row>
    <row r="39" spans="1:30" ht="13.5" customHeight="1">
      <c r="A39" s="55">
        <v>29</v>
      </c>
      <c r="B39" s="55" t="s">
        <v>62</v>
      </c>
      <c r="C39" s="137">
        <v>2</v>
      </c>
      <c r="D39" s="57">
        <f t="shared" si="0"/>
        <v>35</v>
      </c>
      <c r="E39" s="142">
        <v>1.1499999999999999</v>
      </c>
      <c r="F39" s="57">
        <f t="shared" si="1"/>
        <v>36</v>
      </c>
      <c r="G39" s="143">
        <v>11.7</v>
      </c>
      <c r="H39" s="57">
        <f t="shared" si="2"/>
        <v>18</v>
      </c>
      <c r="I39" s="51">
        <v>286.8</v>
      </c>
      <c r="J39" s="57">
        <f t="shared" si="3"/>
        <v>17</v>
      </c>
      <c r="K39" s="140">
        <v>5.8</v>
      </c>
      <c r="L39" s="57">
        <f t="shared" si="4"/>
        <v>35</v>
      </c>
      <c r="M39" s="51">
        <v>1226.5</v>
      </c>
      <c r="N39" s="57">
        <f t="shared" si="5"/>
        <v>30</v>
      </c>
      <c r="O39" s="123">
        <v>96335</v>
      </c>
      <c r="P39" s="106">
        <f t="shared" si="6"/>
        <v>29</v>
      </c>
      <c r="Q39" s="144">
        <v>98.668899120971119</v>
      </c>
      <c r="R39" s="106">
        <f t="shared" si="7"/>
        <v>29</v>
      </c>
      <c r="S39" s="144">
        <v>166.2</v>
      </c>
      <c r="T39" s="106">
        <f t="shared" si="8"/>
        <v>16</v>
      </c>
      <c r="U39" s="144">
        <v>55.2</v>
      </c>
      <c r="V39" s="106">
        <f t="shared" si="9"/>
        <v>14</v>
      </c>
      <c r="W39" s="60">
        <v>395</v>
      </c>
      <c r="X39" s="57">
        <f t="shared" si="10"/>
        <v>31</v>
      </c>
      <c r="Y39" s="60">
        <v>2600</v>
      </c>
      <c r="Z39" s="57">
        <f t="shared" si="11"/>
        <v>33</v>
      </c>
      <c r="AA39" s="60">
        <v>26</v>
      </c>
      <c r="AB39" s="57">
        <f t="shared" si="12"/>
        <v>42</v>
      </c>
      <c r="AC39" s="62" t="s">
        <v>232</v>
      </c>
      <c r="AD39" s="30"/>
    </row>
    <row r="40" spans="1:30" ht="13.5" customHeight="1">
      <c r="A40" s="55">
        <v>30</v>
      </c>
      <c r="B40" s="55" t="s">
        <v>233</v>
      </c>
      <c r="C40" s="137">
        <v>2.0299999999999998</v>
      </c>
      <c r="D40" s="57">
        <f t="shared" si="0"/>
        <v>31</v>
      </c>
      <c r="E40" s="142">
        <v>1.1499999999999999</v>
      </c>
      <c r="F40" s="57">
        <f t="shared" si="1"/>
        <v>36</v>
      </c>
      <c r="G40" s="143">
        <v>10.4</v>
      </c>
      <c r="H40" s="57">
        <f t="shared" si="2"/>
        <v>21</v>
      </c>
      <c r="I40" s="51">
        <v>320.89999999999998</v>
      </c>
      <c r="J40" s="57">
        <f t="shared" si="3"/>
        <v>7</v>
      </c>
      <c r="K40" s="140">
        <v>9.3000000000000007</v>
      </c>
      <c r="L40" s="57">
        <f t="shared" si="4"/>
        <v>13</v>
      </c>
      <c r="M40" s="51">
        <v>1400.4</v>
      </c>
      <c r="N40" s="57">
        <f t="shared" si="5"/>
        <v>20</v>
      </c>
      <c r="O40" s="123">
        <v>65166</v>
      </c>
      <c r="P40" s="106">
        <f t="shared" si="6"/>
        <v>40</v>
      </c>
      <c r="Q40" s="144">
        <v>99.074426271078991</v>
      </c>
      <c r="R40" s="106">
        <f t="shared" si="7"/>
        <v>11</v>
      </c>
      <c r="S40" s="144">
        <v>166</v>
      </c>
      <c r="T40" s="106">
        <f t="shared" si="8"/>
        <v>21</v>
      </c>
      <c r="U40" s="144">
        <v>54.9</v>
      </c>
      <c r="V40" s="106">
        <f t="shared" si="9"/>
        <v>21</v>
      </c>
      <c r="W40" s="60">
        <v>343</v>
      </c>
      <c r="X40" s="57">
        <f t="shared" si="10"/>
        <v>37</v>
      </c>
      <c r="Y40" s="60">
        <v>1355</v>
      </c>
      <c r="Z40" s="57">
        <f t="shared" si="11"/>
        <v>42</v>
      </c>
      <c r="AA40" s="60">
        <v>31</v>
      </c>
      <c r="AB40" s="57">
        <f t="shared" si="12"/>
        <v>36</v>
      </c>
      <c r="AC40" s="62" t="s">
        <v>234</v>
      </c>
      <c r="AD40" s="30"/>
    </row>
    <row r="41" spans="1:30" ht="13.5" customHeight="1">
      <c r="A41" s="55">
        <v>31</v>
      </c>
      <c r="B41" s="55" t="s">
        <v>112</v>
      </c>
      <c r="C41" s="137">
        <v>2.57</v>
      </c>
      <c r="D41" s="57">
        <f t="shared" si="0"/>
        <v>7</v>
      </c>
      <c r="E41" s="142">
        <v>1.31</v>
      </c>
      <c r="F41" s="57">
        <f t="shared" si="1"/>
        <v>20</v>
      </c>
      <c r="G41" s="143">
        <v>10.5</v>
      </c>
      <c r="H41" s="57">
        <f t="shared" si="2"/>
        <v>20</v>
      </c>
      <c r="I41" s="51">
        <v>319.89999999999998</v>
      </c>
      <c r="J41" s="57">
        <f t="shared" si="3"/>
        <v>8</v>
      </c>
      <c r="K41" s="140">
        <v>8</v>
      </c>
      <c r="L41" s="57">
        <f t="shared" si="4"/>
        <v>19</v>
      </c>
      <c r="M41" s="51">
        <v>1502.4</v>
      </c>
      <c r="N41" s="57">
        <f t="shared" si="5"/>
        <v>15</v>
      </c>
      <c r="O41" s="123">
        <v>41136</v>
      </c>
      <c r="P41" s="106">
        <f t="shared" si="6"/>
        <v>47</v>
      </c>
      <c r="Q41" s="144">
        <v>98.135101533360967</v>
      </c>
      <c r="R41" s="106">
        <f t="shared" si="7"/>
        <v>42</v>
      </c>
      <c r="S41" s="144">
        <v>166.4</v>
      </c>
      <c r="T41" s="106">
        <f t="shared" si="8"/>
        <v>8</v>
      </c>
      <c r="U41" s="144">
        <v>54.8</v>
      </c>
      <c r="V41" s="106">
        <f t="shared" si="9"/>
        <v>25</v>
      </c>
      <c r="W41" s="60">
        <v>177</v>
      </c>
      <c r="X41" s="57">
        <f t="shared" si="10"/>
        <v>46</v>
      </c>
      <c r="Y41" s="60">
        <v>656</v>
      </c>
      <c r="Z41" s="57">
        <f t="shared" si="11"/>
        <v>47</v>
      </c>
      <c r="AA41" s="60">
        <v>14</v>
      </c>
      <c r="AB41" s="57">
        <f t="shared" si="12"/>
        <v>46</v>
      </c>
      <c r="AC41" s="62" t="s">
        <v>235</v>
      </c>
      <c r="AD41" s="30"/>
    </row>
    <row r="42" spans="1:30" s="47" customFormat="1" ht="13.5" customHeight="1">
      <c r="A42" s="65">
        <v>32</v>
      </c>
      <c r="B42" s="65" t="s">
        <v>113</v>
      </c>
      <c r="C42" s="130">
        <v>2.74</v>
      </c>
      <c r="D42" s="66">
        <f t="shared" si="0"/>
        <v>4</v>
      </c>
      <c r="E42" s="146">
        <v>1.51</v>
      </c>
      <c r="F42" s="66">
        <f t="shared" si="1"/>
        <v>5</v>
      </c>
      <c r="G42" s="147">
        <v>6.1</v>
      </c>
      <c r="H42" s="66">
        <f t="shared" si="2"/>
        <v>40</v>
      </c>
      <c r="I42" s="43">
        <v>307.60000000000002</v>
      </c>
      <c r="J42" s="66">
        <f t="shared" si="3"/>
        <v>10</v>
      </c>
      <c r="K42" s="148">
        <v>7.1</v>
      </c>
      <c r="L42" s="66">
        <f t="shared" si="4"/>
        <v>24</v>
      </c>
      <c r="M42" s="43">
        <v>1490.2</v>
      </c>
      <c r="N42" s="66">
        <f t="shared" si="5"/>
        <v>16</v>
      </c>
      <c r="O42" s="133">
        <v>49058</v>
      </c>
      <c r="P42" s="112">
        <f t="shared" si="6"/>
        <v>45</v>
      </c>
      <c r="Q42" s="149">
        <v>98.946444249341525</v>
      </c>
      <c r="R42" s="112">
        <f t="shared" si="7"/>
        <v>18</v>
      </c>
      <c r="S42" s="149">
        <v>165.5</v>
      </c>
      <c r="T42" s="112">
        <f t="shared" si="8"/>
        <v>32</v>
      </c>
      <c r="U42" s="149">
        <v>53.9</v>
      </c>
      <c r="V42" s="112">
        <f t="shared" si="9"/>
        <v>47</v>
      </c>
      <c r="W42" s="70">
        <v>266</v>
      </c>
      <c r="X42" s="66">
        <f t="shared" si="10"/>
        <v>42</v>
      </c>
      <c r="Y42" s="70">
        <v>756</v>
      </c>
      <c r="Z42" s="66">
        <f t="shared" si="11"/>
        <v>46</v>
      </c>
      <c r="AA42" s="70">
        <v>22</v>
      </c>
      <c r="AB42" s="66">
        <f t="shared" si="12"/>
        <v>44</v>
      </c>
      <c r="AC42" s="46" t="s">
        <v>236</v>
      </c>
      <c r="AD42" s="42"/>
    </row>
    <row r="43" spans="1:30" ht="13.5" customHeight="1">
      <c r="A43" s="55">
        <v>33</v>
      </c>
      <c r="B43" s="55" t="s">
        <v>114</v>
      </c>
      <c r="C43" s="137">
        <v>2.4900000000000002</v>
      </c>
      <c r="D43" s="57">
        <f t="shared" si="0"/>
        <v>10</v>
      </c>
      <c r="E43" s="142">
        <v>1.48</v>
      </c>
      <c r="F43" s="57">
        <f t="shared" si="1"/>
        <v>7</v>
      </c>
      <c r="G43" s="143">
        <v>5.9</v>
      </c>
      <c r="H43" s="57">
        <f t="shared" si="2"/>
        <v>41</v>
      </c>
      <c r="I43" s="51">
        <v>324</v>
      </c>
      <c r="J43" s="57">
        <f t="shared" si="3"/>
        <v>6</v>
      </c>
      <c r="K43" s="140">
        <v>8.6</v>
      </c>
      <c r="L43" s="57">
        <f t="shared" si="4"/>
        <v>17</v>
      </c>
      <c r="M43" s="51">
        <v>1444</v>
      </c>
      <c r="N43" s="57">
        <f t="shared" si="5"/>
        <v>19</v>
      </c>
      <c r="O43" s="123">
        <v>144177</v>
      </c>
      <c r="P43" s="106">
        <f t="shared" si="6"/>
        <v>19</v>
      </c>
      <c r="Q43" s="144">
        <v>98.585265629586146</v>
      </c>
      <c r="R43" s="106">
        <f t="shared" si="7"/>
        <v>35</v>
      </c>
      <c r="S43" s="144">
        <v>165.4</v>
      </c>
      <c r="T43" s="106">
        <f t="shared" si="8"/>
        <v>37</v>
      </c>
      <c r="U43" s="144">
        <v>54.3</v>
      </c>
      <c r="V43" s="106">
        <f t="shared" si="9"/>
        <v>40</v>
      </c>
      <c r="W43" s="60">
        <v>743</v>
      </c>
      <c r="X43" s="57">
        <f t="shared" si="10"/>
        <v>16</v>
      </c>
      <c r="Y43" s="60">
        <v>5161</v>
      </c>
      <c r="Z43" s="57">
        <f t="shared" si="11"/>
        <v>13</v>
      </c>
      <c r="AA43" s="60">
        <v>49</v>
      </c>
      <c r="AB43" s="57">
        <f t="shared" si="12"/>
        <v>19</v>
      </c>
      <c r="AC43" s="62" t="s">
        <v>237</v>
      </c>
      <c r="AD43" s="30"/>
    </row>
    <row r="44" spans="1:30" ht="13.5" customHeight="1">
      <c r="A44" s="55">
        <v>34</v>
      </c>
      <c r="B44" s="55" t="s">
        <v>29</v>
      </c>
      <c r="C44" s="137">
        <v>2.96</v>
      </c>
      <c r="D44" s="57">
        <f t="shared" si="0"/>
        <v>2</v>
      </c>
      <c r="E44" s="142">
        <v>1.54</v>
      </c>
      <c r="F44" s="57">
        <f t="shared" si="1"/>
        <v>4</v>
      </c>
      <c r="G44" s="143">
        <v>8.1</v>
      </c>
      <c r="H44" s="57">
        <f t="shared" si="2"/>
        <v>31</v>
      </c>
      <c r="I44" s="51">
        <v>272.60000000000002</v>
      </c>
      <c r="J44" s="57">
        <f t="shared" si="3"/>
        <v>21</v>
      </c>
      <c r="K44" s="140">
        <v>8.5</v>
      </c>
      <c r="L44" s="57">
        <f t="shared" si="4"/>
        <v>18</v>
      </c>
      <c r="M44" s="51">
        <v>1346.5</v>
      </c>
      <c r="N44" s="57">
        <f t="shared" si="5"/>
        <v>25</v>
      </c>
      <c r="O44" s="123">
        <v>216857</v>
      </c>
      <c r="P44" s="106">
        <f t="shared" si="6"/>
        <v>11</v>
      </c>
      <c r="Q44" s="144">
        <v>98.838365755658984</v>
      </c>
      <c r="R44" s="106">
        <f t="shared" si="7"/>
        <v>22</v>
      </c>
      <c r="S44" s="144">
        <v>165.6</v>
      </c>
      <c r="T44" s="106">
        <f t="shared" si="8"/>
        <v>27</v>
      </c>
      <c r="U44" s="144">
        <v>54.2</v>
      </c>
      <c r="V44" s="106">
        <f t="shared" si="9"/>
        <v>43</v>
      </c>
      <c r="W44" s="60">
        <v>845</v>
      </c>
      <c r="X44" s="57">
        <f t="shared" si="10"/>
        <v>14</v>
      </c>
      <c r="Y44" s="60">
        <v>4766</v>
      </c>
      <c r="Z44" s="57">
        <f t="shared" si="11"/>
        <v>15</v>
      </c>
      <c r="AA44" s="60">
        <v>78</v>
      </c>
      <c r="AB44" s="57">
        <f t="shared" si="12"/>
        <v>11</v>
      </c>
      <c r="AC44" s="62" t="s">
        <v>238</v>
      </c>
      <c r="AD44" s="30"/>
    </row>
    <row r="45" spans="1:30" ht="13.5" customHeight="1">
      <c r="A45" s="55">
        <v>35</v>
      </c>
      <c r="B45" s="55" t="s">
        <v>63</v>
      </c>
      <c r="C45" s="137">
        <v>2.41</v>
      </c>
      <c r="D45" s="57">
        <f t="shared" si="0"/>
        <v>12</v>
      </c>
      <c r="E45" s="142">
        <v>1.48</v>
      </c>
      <c r="F45" s="57">
        <f t="shared" si="1"/>
        <v>7</v>
      </c>
      <c r="G45" s="143">
        <v>9.4</v>
      </c>
      <c r="H45" s="57">
        <f t="shared" si="2"/>
        <v>23</v>
      </c>
      <c r="I45" s="51">
        <v>267.2</v>
      </c>
      <c r="J45" s="57">
        <f t="shared" si="3"/>
        <v>24</v>
      </c>
      <c r="K45" s="140">
        <v>10.7</v>
      </c>
      <c r="L45" s="57">
        <f t="shared" si="4"/>
        <v>9</v>
      </c>
      <c r="M45" s="51">
        <v>1851.8</v>
      </c>
      <c r="N45" s="57">
        <f t="shared" si="5"/>
        <v>6</v>
      </c>
      <c r="O45" s="123">
        <v>95268</v>
      </c>
      <c r="P45" s="106">
        <f t="shared" si="6"/>
        <v>30</v>
      </c>
      <c r="Q45" s="144">
        <v>98.177958606049884</v>
      </c>
      <c r="R45" s="106">
        <f t="shared" si="7"/>
        <v>41</v>
      </c>
      <c r="S45" s="144">
        <v>165.2</v>
      </c>
      <c r="T45" s="106">
        <f t="shared" si="8"/>
        <v>43</v>
      </c>
      <c r="U45" s="144">
        <v>54.4</v>
      </c>
      <c r="V45" s="106">
        <f t="shared" si="9"/>
        <v>36</v>
      </c>
      <c r="W45" s="60">
        <v>587</v>
      </c>
      <c r="X45" s="57">
        <f t="shared" si="10"/>
        <v>24</v>
      </c>
      <c r="Y45" s="60">
        <v>2269</v>
      </c>
      <c r="Z45" s="57">
        <f t="shared" si="11"/>
        <v>34</v>
      </c>
      <c r="AA45" s="60">
        <v>35</v>
      </c>
      <c r="AB45" s="57">
        <f t="shared" si="12"/>
        <v>30</v>
      </c>
      <c r="AC45" s="62" t="s">
        <v>239</v>
      </c>
      <c r="AD45" s="30"/>
    </row>
    <row r="46" spans="1:30" ht="13.5" customHeight="1">
      <c r="A46" s="55">
        <v>36</v>
      </c>
      <c r="B46" s="55" t="s">
        <v>64</v>
      </c>
      <c r="C46" s="137">
        <v>2.29</v>
      </c>
      <c r="D46" s="57">
        <f t="shared" si="0"/>
        <v>18</v>
      </c>
      <c r="E46" s="142">
        <v>1.21</v>
      </c>
      <c r="F46" s="57">
        <f t="shared" si="1"/>
        <v>31</v>
      </c>
      <c r="G46" s="143">
        <v>17.8</v>
      </c>
      <c r="H46" s="57">
        <f t="shared" si="2"/>
        <v>8</v>
      </c>
      <c r="I46" s="51">
        <v>335.7</v>
      </c>
      <c r="J46" s="57">
        <f t="shared" si="3"/>
        <v>1</v>
      </c>
      <c r="K46" s="140">
        <v>15.1</v>
      </c>
      <c r="L46" s="57">
        <f t="shared" si="4"/>
        <v>2</v>
      </c>
      <c r="M46" s="51">
        <v>1903.2</v>
      </c>
      <c r="N46" s="57">
        <f t="shared" si="5"/>
        <v>4</v>
      </c>
      <c r="O46" s="123">
        <v>50201</v>
      </c>
      <c r="P46" s="106">
        <f t="shared" si="6"/>
        <v>44</v>
      </c>
      <c r="Q46" s="144">
        <v>98.342926914355488</v>
      </c>
      <c r="R46" s="106">
        <f t="shared" si="7"/>
        <v>39</v>
      </c>
      <c r="S46" s="144">
        <v>165.5</v>
      </c>
      <c r="T46" s="106">
        <f t="shared" si="8"/>
        <v>32</v>
      </c>
      <c r="U46" s="144">
        <v>55.8</v>
      </c>
      <c r="V46" s="106">
        <f t="shared" si="9"/>
        <v>9</v>
      </c>
      <c r="W46" s="60">
        <v>231</v>
      </c>
      <c r="X46" s="57">
        <f t="shared" si="10"/>
        <v>44</v>
      </c>
      <c r="Y46" s="60">
        <v>1987</v>
      </c>
      <c r="Z46" s="57">
        <f t="shared" si="11"/>
        <v>39</v>
      </c>
      <c r="AA46" s="60">
        <v>28</v>
      </c>
      <c r="AB46" s="57">
        <f t="shared" si="12"/>
        <v>40</v>
      </c>
      <c r="AC46" s="62" t="s">
        <v>240</v>
      </c>
      <c r="AD46" s="30"/>
    </row>
    <row r="47" spans="1:30" ht="13.5" customHeight="1">
      <c r="A47" s="55">
        <v>37</v>
      </c>
      <c r="B47" s="55" t="s">
        <v>30</v>
      </c>
      <c r="C47" s="137">
        <v>2.27</v>
      </c>
      <c r="D47" s="57">
        <f t="shared" si="0"/>
        <v>20</v>
      </c>
      <c r="E47" s="142">
        <v>1.41</v>
      </c>
      <c r="F47" s="57">
        <f t="shared" si="1"/>
        <v>12</v>
      </c>
      <c r="G47" s="143">
        <v>7.4</v>
      </c>
      <c r="H47" s="57">
        <f t="shared" si="2"/>
        <v>34</v>
      </c>
      <c r="I47" s="51">
        <v>290.5</v>
      </c>
      <c r="J47" s="57">
        <f t="shared" si="3"/>
        <v>14</v>
      </c>
      <c r="K47" s="140">
        <v>9.3000000000000007</v>
      </c>
      <c r="L47" s="57">
        <f t="shared" si="4"/>
        <v>13</v>
      </c>
      <c r="M47" s="51">
        <v>1508</v>
      </c>
      <c r="N47" s="57">
        <f t="shared" si="5"/>
        <v>14</v>
      </c>
      <c r="O47" s="123">
        <v>72611</v>
      </c>
      <c r="P47" s="106">
        <f t="shared" si="6"/>
        <v>37</v>
      </c>
      <c r="Q47" s="144">
        <v>98.772217025257248</v>
      </c>
      <c r="R47" s="106">
        <f t="shared" si="7"/>
        <v>27</v>
      </c>
      <c r="S47" s="144">
        <v>164.6</v>
      </c>
      <c r="T47" s="106">
        <f t="shared" si="8"/>
        <v>47</v>
      </c>
      <c r="U47" s="144">
        <v>54.5</v>
      </c>
      <c r="V47" s="106">
        <f t="shared" si="9"/>
        <v>33</v>
      </c>
      <c r="W47" s="60">
        <v>373</v>
      </c>
      <c r="X47" s="57">
        <f t="shared" si="10"/>
        <v>36</v>
      </c>
      <c r="Y47" s="60">
        <v>3041</v>
      </c>
      <c r="Z47" s="57">
        <f t="shared" si="11"/>
        <v>23</v>
      </c>
      <c r="AA47" s="60">
        <v>33</v>
      </c>
      <c r="AB47" s="57">
        <f t="shared" si="12"/>
        <v>33</v>
      </c>
      <c r="AC47" s="62" t="s">
        <v>241</v>
      </c>
      <c r="AD47" s="30"/>
    </row>
    <row r="48" spans="1:30" ht="13.5" customHeight="1">
      <c r="A48" s="55">
        <v>38</v>
      </c>
      <c r="B48" s="55" t="s">
        <v>65</v>
      </c>
      <c r="C48" s="137">
        <v>2.65</v>
      </c>
      <c r="D48" s="57">
        <f t="shared" si="0"/>
        <v>5</v>
      </c>
      <c r="E48" s="142">
        <v>1.4</v>
      </c>
      <c r="F48" s="57">
        <f t="shared" si="1"/>
        <v>13</v>
      </c>
      <c r="G48" s="143">
        <v>10.6</v>
      </c>
      <c r="H48" s="57">
        <f t="shared" si="2"/>
        <v>19</v>
      </c>
      <c r="I48" s="51">
        <v>286.3</v>
      </c>
      <c r="J48" s="57">
        <f t="shared" si="3"/>
        <v>19</v>
      </c>
      <c r="K48" s="140">
        <v>10.4</v>
      </c>
      <c r="L48" s="57">
        <f t="shared" si="4"/>
        <v>11</v>
      </c>
      <c r="M48" s="51">
        <v>1562.7</v>
      </c>
      <c r="N48" s="57">
        <f t="shared" si="5"/>
        <v>12</v>
      </c>
      <c r="O48" s="123">
        <v>96355</v>
      </c>
      <c r="P48" s="106">
        <f t="shared" si="6"/>
        <v>28</v>
      </c>
      <c r="Q48" s="144">
        <v>98.807298620382738</v>
      </c>
      <c r="R48" s="106">
        <f t="shared" si="7"/>
        <v>24</v>
      </c>
      <c r="S48" s="144">
        <v>165.5</v>
      </c>
      <c r="T48" s="106">
        <f t="shared" si="8"/>
        <v>32</v>
      </c>
      <c r="U48" s="144">
        <v>55</v>
      </c>
      <c r="V48" s="106">
        <f t="shared" si="9"/>
        <v>19</v>
      </c>
      <c r="W48" s="60">
        <v>395</v>
      </c>
      <c r="X48" s="57">
        <f t="shared" si="10"/>
        <v>31</v>
      </c>
      <c r="Y48" s="60">
        <v>2115</v>
      </c>
      <c r="Z48" s="57">
        <f t="shared" si="11"/>
        <v>36</v>
      </c>
      <c r="AA48" s="60">
        <v>43</v>
      </c>
      <c r="AB48" s="57">
        <f t="shared" si="12"/>
        <v>23</v>
      </c>
      <c r="AC48" s="62" t="s">
        <v>242</v>
      </c>
      <c r="AD48" s="30"/>
    </row>
    <row r="49" spans="1:30" ht="13.5" customHeight="1">
      <c r="A49" s="55">
        <v>39</v>
      </c>
      <c r="B49" s="55" t="s">
        <v>43</v>
      </c>
      <c r="C49" s="137">
        <v>2.0499999999999998</v>
      </c>
      <c r="D49" s="57">
        <f t="shared" si="0"/>
        <v>28</v>
      </c>
      <c r="E49" s="142">
        <v>1.1200000000000001</v>
      </c>
      <c r="F49" s="57">
        <f t="shared" si="1"/>
        <v>39</v>
      </c>
      <c r="G49" s="143">
        <v>18.399999999999999</v>
      </c>
      <c r="H49" s="57">
        <f t="shared" si="2"/>
        <v>7</v>
      </c>
      <c r="I49" s="51">
        <v>335.2</v>
      </c>
      <c r="J49" s="57">
        <f t="shared" si="3"/>
        <v>2</v>
      </c>
      <c r="K49" s="140">
        <v>17.7</v>
      </c>
      <c r="L49" s="57">
        <f t="shared" si="4"/>
        <v>1</v>
      </c>
      <c r="M49" s="51">
        <v>2349.6999999999998</v>
      </c>
      <c r="N49" s="57">
        <f t="shared" si="5"/>
        <v>1</v>
      </c>
      <c r="O49" s="123">
        <v>46391</v>
      </c>
      <c r="P49" s="106">
        <f t="shared" si="6"/>
        <v>46</v>
      </c>
      <c r="Q49" s="144">
        <v>98.983666061705989</v>
      </c>
      <c r="R49" s="106">
        <f t="shared" si="7"/>
        <v>17</v>
      </c>
      <c r="S49" s="144">
        <v>165.1</v>
      </c>
      <c r="T49" s="106">
        <f t="shared" si="8"/>
        <v>46</v>
      </c>
      <c r="U49" s="144">
        <v>54.5</v>
      </c>
      <c r="V49" s="106">
        <f t="shared" si="9"/>
        <v>33</v>
      </c>
      <c r="W49" s="60">
        <v>286</v>
      </c>
      <c r="X49" s="57">
        <f t="shared" si="10"/>
        <v>40</v>
      </c>
      <c r="Y49" s="60">
        <v>975</v>
      </c>
      <c r="Z49" s="57">
        <f t="shared" si="11"/>
        <v>45</v>
      </c>
      <c r="AA49" s="60">
        <v>23</v>
      </c>
      <c r="AB49" s="57">
        <f t="shared" si="12"/>
        <v>43</v>
      </c>
      <c r="AC49" s="62" t="s">
        <v>243</v>
      </c>
      <c r="AD49" s="30"/>
    </row>
    <row r="50" spans="1:30" ht="13.5" customHeight="1">
      <c r="A50" s="55">
        <v>40</v>
      </c>
      <c r="B50" s="55" t="s">
        <v>66</v>
      </c>
      <c r="C50" s="137">
        <v>2.31</v>
      </c>
      <c r="D50" s="57">
        <f t="shared" si="0"/>
        <v>16</v>
      </c>
      <c r="E50" s="142">
        <v>1.21</v>
      </c>
      <c r="F50" s="57">
        <f t="shared" si="1"/>
        <v>31</v>
      </c>
      <c r="G50" s="143">
        <v>21.3</v>
      </c>
      <c r="H50" s="57">
        <f t="shared" si="2"/>
        <v>4</v>
      </c>
      <c r="I50" s="51">
        <v>312.10000000000002</v>
      </c>
      <c r="J50" s="57">
        <f t="shared" si="3"/>
        <v>9</v>
      </c>
      <c r="K50" s="140">
        <v>8.9</v>
      </c>
      <c r="L50" s="57">
        <f t="shared" si="4"/>
        <v>16</v>
      </c>
      <c r="M50" s="51">
        <v>1593.1</v>
      </c>
      <c r="N50" s="57">
        <f t="shared" si="5"/>
        <v>11</v>
      </c>
      <c r="O50" s="123">
        <v>415128</v>
      </c>
      <c r="P50" s="106">
        <f t="shared" si="6"/>
        <v>7</v>
      </c>
      <c r="Q50" s="144">
        <v>98.104789019674499</v>
      </c>
      <c r="R50" s="106">
        <f t="shared" si="7"/>
        <v>44</v>
      </c>
      <c r="S50" s="144">
        <v>165.4</v>
      </c>
      <c r="T50" s="106">
        <f t="shared" si="8"/>
        <v>37</v>
      </c>
      <c r="U50" s="144">
        <v>54.9</v>
      </c>
      <c r="V50" s="106">
        <f t="shared" si="9"/>
        <v>21</v>
      </c>
      <c r="W50" s="60">
        <v>1280</v>
      </c>
      <c r="X50" s="57">
        <f t="shared" si="10"/>
        <v>10</v>
      </c>
      <c r="Y50" s="60">
        <v>20173</v>
      </c>
      <c r="Z50" s="57">
        <f t="shared" si="11"/>
        <v>5</v>
      </c>
      <c r="AA50" s="60">
        <v>103</v>
      </c>
      <c r="AB50" s="57">
        <f t="shared" si="12"/>
        <v>8</v>
      </c>
      <c r="AC50" s="62" t="s">
        <v>244</v>
      </c>
      <c r="AD50" s="30"/>
    </row>
    <row r="51" spans="1:30" ht="13.5" customHeight="1">
      <c r="A51" s="55">
        <v>41</v>
      </c>
      <c r="B51" s="55" t="s">
        <v>67</v>
      </c>
      <c r="C51" s="137">
        <v>1.97</v>
      </c>
      <c r="D51" s="57">
        <f t="shared" si="0"/>
        <v>39</v>
      </c>
      <c r="E51" s="142">
        <v>1.31</v>
      </c>
      <c r="F51" s="57">
        <f t="shared" si="1"/>
        <v>20</v>
      </c>
      <c r="G51" s="143">
        <v>9.1999999999999993</v>
      </c>
      <c r="H51" s="57">
        <f t="shared" si="2"/>
        <v>26</v>
      </c>
      <c r="I51" s="51">
        <v>293.60000000000002</v>
      </c>
      <c r="J51" s="57">
        <f t="shared" si="3"/>
        <v>13</v>
      </c>
      <c r="K51" s="140">
        <v>11.9</v>
      </c>
      <c r="L51" s="57">
        <f t="shared" si="4"/>
        <v>6</v>
      </c>
      <c r="M51" s="51">
        <v>1765.4</v>
      </c>
      <c r="N51" s="57">
        <f t="shared" si="5"/>
        <v>8</v>
      </c>
      <c r="O51" s="123">
        <v>65970</v>
      </c>
      <c r="P51" s="106">
        <f t="shared" si="6"/>
        <v>39</v>
      </c>
      <c r="Q51" s="144">
        <v>98.129770992366417</v>
      </c>
      <c r="R51" s="106">
        <f t="shared" si="7"/>
        <v>43</v>
      </c>
      <c r="S51" s="144">
        <v>165.6</v>
      </c>
      <c r="T51" s="106">
        <f t="shared" si="8"/>
        <v>27</v>
      </c>
      <c r="U51" s="144">
        <v>54.8</v>
      </c>
      <c r="V51" s="106">
        <f t="shared" si="9"/>
        <v>25</v>
      </c>
      <c r="W51" s="60">
        <v>256</v>
      </c>
      <c r="X51" s="57">
        <f t="shared" si="10"/>
        <v>43</v>
      </c>
      <c r="Y51" s="60">
        <v>3144</v>
      </c>
      <c r="Z51" s="57">
        <f t="shared" si="11"/>
        <v>21</v>
      </c>
      <c r="AA51" s="60">
        <v>13</v>
      </c>
      <c r="AB51" s="57">
        <f t="shared" si="12"/>
        <v>47</v>
      </c>
      <c r="AC51" s="62" t="s">
        <v>245</v>
      </c>
      <c r="AD51" s="30"/>
    </row>
    <row r="52" spans="1:30" ht="13.5" customHeight="1">
      <c r="A52" s="55">
        <v>42</v>
      </c>
      <c r="B52" s="55" t="s">
        <v>68</v>
      </c>
      <c r="C52" s="137">
        <v>1.91</v>
      </c>
      <c r="D52" s="57">
        <f t="shared" si="0"/>
        <v>43</v>
      </c>
      <c r="E52" s="142">
        <v>1.19</v>
      </c>
      <c r="F52" s="57">
        <f t="shared" si="1"/>
        <v>34</v>
      </c>
      <c r="G52" s="143">
        <v>14.6</v>
      </c>
      <c r="H52" s="57">
        <f t="shared" si="2"/>
        <v>10</v>
      </c>
      <c r="I52" s="51">
        <v>327.60000000000002</v>
      </c>
      <c r="J52" s="57">
        <f t="shared" si="3"/>
        <v>4</v>
      </c>
      <c r="K52" s="140">
        <v>11.5</v>
      </c>
      <c r="L52" s="57">
        <f t="shared" si="4"/>
        <v>8</v>
      </c>
      <c r="M52" s="51">
        <v>1984.5</v>
      </c>
      <c r="N52" s="57">
        <f t="shared" si="5"/>
        <v>3</v>
      </c>
      <c r="O52" s="123">
        <v>101734</v>
      </c>
      <c r="P52" s="106">
        <f t="shared" si="6"/>
        <v>27</v>
      </c>
      <c r="Q52" s="144">
        <v>99.273525933434698</v>
      </c>
      <c r="R52" s="106">
        <f t="shared" si="7"/>
        <v>6</v>
      </c>
      <c r="S52" s="144">
        <v>165.8</v>
      </c>
      <c r="T52" s="106">
        <f t="shared" si="8"/>
        <v>25</v>
      </c>
      <c r="U52" s="144">
        <v>54.8</v>
      </c>
      <c r="V52" s="106">
        <f t="shared" si="9"/>
        <v>25</v>
      </c>
      <c r="W52" s="60">
        <v>437</v>
      </c>
      <c r="X52" s="57">
        <f t="shared" si="10"/>
        <v>29</v>
      </c>
      <c r="Y52" s="60">
        <v>2639</v>
      </c>
      <c r="Z52" s="57">
        <f t="shared" si="11"/>
        <v>31</v>
      </c>
      <c r="AA52" s="60">
        <v>36</v>
      </c>
      <c r="AB52" s="57">
        <f t="shared" si="12"/>
        <v>29</v>
      </c>
      <c r="AC52" s="62" t="s">
        <v>246</v>
      </c>
      <c r="AD52" s="30"/>
    </row>
    <row r="53" spans="1:30" ht="13.5" customHeight="1">
      <c r="A53" s="55">
        <v>43</v>
      </c>
      <c r="B53" s="55" t="s">
        <v>69</v>
      </c>
      <c r="C53" s="137">
        <v>2.29</v>
      </c>
      <c r="D53" s="57">
        <f t="shared" si="0"/>
        <v>18</v>
      </c>
      <c r="E53" s="142">
        <v>1.25</v>
      </c>
      <c r="F53" s="57">
        <f t="shared" si="1"/>
        <v>26</v>
      </c>
      <c r="G53" s="143">
        <v>9.4</v>
      </c>
      <c r="H53" s="57">
        <f t="shared" si="2"/>
        <v>23</v>
      </c>
      <c r="I53" s="51">
        <v>302.2</v>
      </c>
      <c r="J53" s="57">
        <f t="shared" si="3"/>
        <v>11</v>
      </c>
      <c r="K53" s="140">
        <v>11.8</v>
      </c>
      <c r="L53" s="57">
        <f t="shared" si="4"/>
        <v>7</v>
      </c>
      <c r="M53" s="51">
        <v>1875</v>
      </c>
      <c r="N53" s="57">
        <f t="shared" si="5"/>
        <v>5</v>
      </c>
      <c r="O53" s="123">
        <v>143135</v>
      </c>
      <c r="P53" s="106">
        <f t="shared" si="6"/>
        <v>20</v>
      </c>
      <c r="Q53" s="144">
        <v>98.734560426253324</v>
      </c>
      <c r="R53" s="106">
        <f t="shared" si="7"/>
        <v>28</v>
      </c>
      <c r="S53" s="144">
        <v>165.9</v>
      </c>
      <c r="T53" s="106">
        <f t="shared" si="8"/>
        <v>22</v>
      </c>
      <c r="U53" s="144">
        <v>54.7</v>
      </c>
      <c r="V53" s="106">
        <f t="shared" si="9"/>
        <v>28</v>
      </c>
      <c r="W53" s="60">
        <v>640</v>
      </c>
      <c r="X53" s="57">
        <f t="shared" si="10"/>
        <v>22</v>
      </c>
      <c r="Y53" s="60">
        <v>3312</v>
      </c>
      <c r="Z53" s="57">
        <f t="shared" si="11"/>
        <v>20</v>
      </c>
      <c r="AA53" s="60">
        <v>37</v>
      </c>
      <c r="AB53" s="57">
        <f t="shared" si="12"/>
        <v>28</v>
      </c>
      <c r="AC53" s="62" t="s">
        <v>247</v>
      </c>
      <c r="AD53" s="30"/>
    </row>
    <row r="54" spans="1:30" ht="13.5" customHeight="1">
      <c r="A54" s="55">
        <v>44</v>
      </c>
      <c r="B54" s="55" t="s">
        <v>70</v>
      </c>
      <c r="C54" s="137">
        <v>2.08</v>
      </c>
      <c r="D54" s="57">
        <f t="shared" si="0"/>
        <v>27</v>
      </c>
      <c r="E54" s="142">
        <v>1.36</v>
      </c>
      <c r="F54" s="57">
        <f t="shared" si="1"/>
        <v>15</v>
      </c>
      <c r="G54" s="143">
        <v>16.5</v>
      </c>
      <c r="H54" s="57">
        <f t="shared" si="2"/>
        <v>9</v>
      </c>
      <c r="I54" s="51">
        <v>297.89999999999998</v>
      </c>
      <c r="J54" s="57">
        <f t="shared" si="3"/>
        <v>12</v>
      </c>
      <c r="K54" s="140">
        <v>13.8</v>
      </c>
      <c r="L54" s="57">
        <f t="shared" si="4"/>
        <v>4</v>
      </c>
      <c r="M54" s="51">
        <v>1772.8</v>
      </c>
      <c r="N54" s="57">
        <f t="shared" si="5"/>
        <v>7</v>
      </c>
      <c r="O54" s="123">
        <v>83929</v>
      </c>
      <c r="P54" s="106">
        <f t="shared" si="6"/>
        <v>33</v>
      </c>
      <c r="Q54" s="144">
        <v>99.203756635361373</v>
      </c>
      <c r="R54" s="106">
        <f t="shared" si="7"/>
        <v>8</v>
      </c>
      <c r="S54" s="144">
        <v>165.3</v>
      </c>
      <c r="T54" s="106">
        <f t="shared" si="8"/>
        <v>40</v>
      </c>
      <c r="U54" s="144">
        <v>55.6</v>
      </c>
      <c r="V54" s="106">
        <f t="shared" si="9"/>
        <v>11</v>
      </c>
      <c r="W54" s="60">
        <v>514</v>
      </c>
      <c r="X54" s="57">
        <f t="shared" si="10"/>
        <v>27</v>
      </c>
      <c r="Y54" s="60">
        <v>2233</v>
      </c>
      <c r="Z54" s="57">
        <f t="shared" si="11"/>
        <v>35</v>
      </c>
      <c r="AA54" s="60">
        <v>32</v>
      </c>
      <c r="AB54" s="57">
        <f t="shared" si="12"/>
        <v>34</v>
      </c>
      <c r="AC54" s="62" t="s">
        <v>248</v>
      </c>
      <c r="AD54" s="30"/>
    </row>
    <row r="55" spans="1:30" ht="13.5" customHeight="1">
      <c r="A55" s="55">
        <v>45</v>
      </c>
      <c r="B55" s="55" t="s">
        <v>115</v>
      </c>
      <c r="C55" s="137">
        <v>2.21</v>
      </c>
      <c r="D55" s="57">
        <f t="shared" si="0"/>
        <v>23</v>
      </c>
      <c r="E55" s="142">
        <v>1.3</v>
      </c>
      <c r="F55" s="57">
        <f t="shared" si="1"/>
        <v>24</v>
      </c>
      <c r="G55" s="143">
        <v>13.4</v>
      </c>
      <c r="H55" s="57">
        <f t="shared" si="2"/>
        <v>12</v>
      </c>
      <c r="I55" s="51">
        <v>260.8</v>
      </c>
      <c r="J55" s="57">
        <f t="shared" si="3"/>
        <v>26</v>
      </c>
      <c r="K55" s="140">
        <v>12.4</v>
      </c>
      <c r="L55" s="57">
        <f t="shared" si="4"/>
        <v>5</v>
      </c>
      <c r="M55" s="51">
        <v>1709.7</v>
      </c>
      <c r="N55" s="57">
        <f t="shared" si="5"/>
        <v>10</v>
      </c>
      <c r="O55" s="123">
        <v>87537</v>
      </c>
      <c r="P55" s="106">
        <f t="shared" si="6"/>
        <v>31</v>
      </c>
      <c r="Q55" s="144">
        <v>97.80504169462283</v>
      </c>
      <c r="R55" s="106">
        <f t="shared" si="7"/>
        <v>45</v>
      </c>
      <c r="S55" s="144">
        <v>165.3</v>
      </c>
      <c r="T55" s="106">
        <f t="shared" si="8"/>
        <v>40</v>
      </c>
      <c r="U55" s="144">
        <v>55.1</v>
      </c>
      <c r="V55" s="106">
        <f t="shared" si="9"/>
        <v>17</v>
      </c>
      <c r="W55" s="60">
        <v>443</v>
      </c>
      <c r="X55" s="57">
        <f t="shared" si="10"/>
        <v>28</v>
      </c>
      <c r="Y55" s="60">
        <v>3488</v>
      </c>
      <c r="Z55" s="57">
        <f t="shared" si="11"/>
        <v>19</v>
      </c>
      <c r="AA55" s="60">
        <v>30</v>
      </c>
      <c r="AB55" s="57">
        <f t="shared" si="12"/>
        <v>38</v>
      </c>
      <c r="AC55" s="62" t="s">
        <v>249</v>
      </c>
      <c r="AD55" s="30"/>
    </row>
    <row r="56" spans="1:30" ht="13.5" customHeight="1">
      <c r="A56" s="55">
        <v>46</v>
      </c>
      <c r="B56" s="55" t="s">
        <v>250</v>
      </c>
      <c r="C56" s="137">
        <v>2.12</v>
      </c>
      <c r="D56" s="57">
        <f t="shared" si="0"/>
        <v>26</v>
      </c>
      <c r="E56" s="142">
        <v>1.2</v>
      </c>
      <c r="F56" s="57">
        <f t="shared" si="1"/>
        <v>33</v>
      </c>
      <c r="G56" s="143">
        <v>14.6</v>
      </c>
      <c r="H56" s="57">
        <f t="shared" si="2"/>
        <v>10</v>
      </c>
      <c r="I56" s="51">
        <v>288.7</v>
      </c>
      <c r="J56" s="57">
        <f t="shared" si="3"/>
        <v>15</v>
      </c>
      <c r="K56" s="140">
        <v>14.8</v>
      </c>
      <c r="L56" s="57">
        <f t="shared" si="4"/>
        <v>3</v>
      </c>
      <c r="M56" s="51">
        <v>2019.8</v>
      </c>
      <c r="N56" s="57">
        <f t="shared" si="5"/>
        <v>2</v>
      </c>
      <c r="O56" s="123">
        <v>131277</v>
      </c>
      <c r="P56" s="106">
        <f t="shared" si="6"/>
        <v>24</v>
      </c>
      <c r="Q56" s="144">
        <v>98.935816428333894</v>
      </c>
      <c r="R56" s="106">
        <f t="shared" si="7"/>
        <v>19</v>
      </c>
      <c r="S56" s="144">
        <v>165.3</v>
      </c>
      <c r="T56" s="106">
        <f t="shared" si="8"/>
        <v>40</v>
      </c>
      <c r="U56" s="144">
        <v>55.2</v>
      </c>
      <c r="V56" s="106">
        <f t="shared" si="9"/>
        <v>14</v>
      </c>
      <c r="W56" s="60">
        <v>678</v>
      </c>
      <c r="X56" s="57">
        <f t="shared" si="10"/>
        <v>21</v>
      </c>
      <c r="Y56" s="60">
        <v>2965</v>
      </c>
      <c r="Z56" s="57">
        <f t="shared" si="11"/>
        <v>25</v>
      </c>
      <c r="AA56" s="60">
        <v>40</v>
      </c>
      <c r="AB56" s="57">
        <f t="shared" si="12"/>
        <v>26</v>
      </c>
      <c r="AC56" s="62" t="s">
        <v>251</v>
      </c>
      <c r="AD56" s="30"/>
    </row>
    <row r="57" spans="1:30" ht="13.5" customHeight="1">
      <c r="A57" s="55">
        <v>47</v>
      </c>
      <c r="B57" s="55" t="s">
        <v>71</v>
      </c>
      <c r="C57" s="137">
        <v>1.94</v>
      </c>
      <c r="D57" s="57">
        <f t="shared" si="0"/>
        <v>40</v>
      </c>
      <c r="E57" s="142">
        <v>1.06</v>
      </c>
      <c r="F57" s="57">
        <f t="shared" si="1"/>
        <v>41</v>
      </c>
      <c r="G57" s="143">
        <v>22.8</v>
      </c>
      <c r="H57" s="57">
        <f t="shared" si="2"/>
        <v>1</v>
      </c>
      <c r="I57" s="51">
        <v>266.10000000000002</v>
      </c>
      <c r="J57" s="57">
        <f t="shared" si="3"/>
        <v>25</v>
      </c>
      <c r="K57" s="140">
        <v>6.1</v>
      </c>
      <c r="L57" s="57">
        <f t="shared" si="4"/>
        <v>31</v>
      </c>
      <c r="M57" s="51">
        <v>1271.0999999999999</v>
      </c>
      <c r="N57" s="57">
        <f t="shared" si="5"/>
        <v>28</v>
      </c>
      <c r="O57" s="123">
        <v>150956</v>
      </c>
      <c r="P57" s="106">
        <f t="shared" si="6"/>
        <v>17</v>
      </c>
      <c r="Q57" s="144">
        <v>97.467587543923415</v>
      </c>
      <c r="R57" s="106">
        <f t="shared" si="7"/>
        <v>47</v>
      </c>
      <c r="S57" s="144">
        <v>165.2</v>
      </c>
      <c r="T57" s="106">
        <f t="shared" si="8"/>
        <v>43</v>
      </c>
      <c r="U57" s="144">
        <v>56.1</v>
      </c>
      <c r="V57" s="106">
        <f t="shared" si="9"/>
        <v>6</v>
      </c>
      <c r="W57" s="60">
        <v>523</v>
      </c>
      <c r="X57" s="57">
        <f t="shared" si="10"/>
        <v>25</v>
      </c>
      <c r="Y57" s="60">
        <v>2964</v>
      </c>
      <c r="Z57" s="57">
        <f t="shared" si="11"/>
        <v>26</v>
      </c>
      <c r="AA57" s="60">
        <v>38</v>
      </c>
      <c r="AB57" s="57">
        <f t="shared" si="12"/>
        <v>27</v>
      </c>
      <c r="AC57" s="62" t="s">
        <v>252</v>
      </c>
      <c r="AD57" s="30"/>
    </row>
    <row r="58" spans="1:30" ht="13.5" customHeight="1">
      <c r="A58" s="71"/>
      <c r="B58" s="71"/>
      <c r="C58" s="77"/>
      <c r="D58" s="71"/>
      <c r="E58" s="71"/>
      <c r="F58" s="71"/>
      <c r="G58" s="150"/>
      <c r="H58" s="151"/>
      <c r="I58" s="71"/>
      <c r="J58" s="71"/>
      <c r="K58" s="71"/>
      <c r="L58" s="71"/>
      <c r="M58" s="71"/>
      <c r="N58" s="71"/>
      <c r="O58" s="73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117"/>
      <c r="AD58" s="30"/>
    </row>
    <row r="59" spans="1:30" s="119" customFormat="1" ht="13.5" customHeight="1">
      <c r="A59" s="335" t="s">
        <v>253</v>
      </c>
      <c r="B59" s="263"/>
      <c r="C59" s="347" t="s">
        <v>395</v>
      </c>
      <c r="D59" s="477"/>
      <c r="E59" s="477"/>
      <c r="F59" s="348"/>
      <c r="G59" s="471" t="s">
        <v>303</v>
      </c>
      <c r="H59" s="472"/>
      <c r="I59" s="465" t="s">
        <v>304</v>
      </c>
      <c r="J59" s="466"/>
      <c r="K59" s="324" t="s">
        <v>305</v>
      </c>
      <c r="L59" s="386"/>
      <c r="M59" s="386"/>
      <c r="N59" s="325"/>
      <c r="O59" s="481" t="s">
        <v>416</v>
      </c>
      <c r="P59" s="482"/>
      <c r="Q59" s="482"/>
      <c r="R59" s="483"/>
      <c r="S59" s="347" t="s">
        <v>417</v>
      </c>
      <c r="T59" s="477"/>
      <c r="U59" s="477"/>
      <c r="V59" s="348"/>
      <c r="W59" s="324" t="s">
        <v>306</v>
      </c>
      <c r="X59" s="325"/>
      <c r="Y59" s="324" t="s">
        <v>307</v>
      </c>
      <c r="Z59" s="386"/>
      <c r="AA59" s="386"/>
      <c r="AB59" s="325"/>
      <c r="AC59" s="344" t="s">
        <v>253</v>
      </c>
      <c r="AD59" s="118"/>
    </row>
    <row r="60" spans="1:30" s="119" customFormat="1" ht="13.5" customHeight="1">
      <c r="A60" s="480"/>
      <c r="B60" s="267"/>
      <c r="C60" s="349"/>
      <c r="D60" s="478"/>
      <c r="E60" s="478"/>
      <c r="F60" s="350"/>
      <c r="G60" s="473"/>
      <c r="H60" s="474"/>
      <c r="I60" s="467"/>
      <c r="J60" s="468"/>
      <c r="K60" s="275"/>
      <c r="L60" s="464"/>
      <c r="M60" s="464"/>
      <c r="N60" s="276"/>
      <c r="O60" s="484"/>
      <c r="P60" s="485"/>
      <c r="Q60" s="485"/>
      <c r="R60" s="486"/>
      <c r="S60" s="349"/>
      <c r="T60" s="478"/>
      <c r="U60" s="478"/>
      <c r="V60" s="350"/>
      <c r="W60" s="275"/>
      <c r="X60" s="276"/>
      <c r="Y60" s="275"/>
      <c r="Z60" s="464"/>
      <c r="AA60" s="464"/>
      <c r="AB60" s="276"/>
      <c r="AC60" s="345"/>
      <c r="AD60" s="118"/>
    </row>
    <row r="61" spans="1:30" s="119" customFormat="1" ht="13.5" customHeight="1">
      <c r="A61" s="337"/>
      <c r="B61" s="255"/>
      <c r="C61" s="351"/>
      <c r="D61" s="479"/>
      <c r="E61" s="479"/>
      <c r="F61" s="352"/>
      <c r="G61" s="475"/>
      <c r="H61" s="476"/>
      <c r="I61" s="469"/>
      <c r="J61" s="470"/>
      <c r="K61" s="319"/>
      <c r="L61" s="388"/>
      <c r="M61" s="388"/>
      <c r="N61" s="320"/>
      <c r="O61" s="487"/>
      <c r="P61" s="488"/>
      <c r="Q61" s="488"/>
      <c r="R61" s="489"/>
      <c r="S61" s="351"/>
      <c r="T61" s="479"/>
      <c r="U61" s="479"/>
      <c r="V61" s="352"/>
      <c r="W61" s="319"/>
      <c r="X61" s="320"/>
      <c r="Y61" s="319"/>
      <c r="Z61" s="388"/>
      <c r="AA61" s="388"/>
      <c r="AB61" s="320"/>
      <c r="AC61" s="346"/>
      <c r="AD61" s="118"/>
    </row>
    <row r="62" spans="1:30" s="78" customFormat="1" ht="13.5" customHeight="1">
      <c r="A62" s="78" t="s">
        <v>260</v>
      </c>
      <c r="B62" s="80" t="s">
        <v>308</v>
      </c>
      <c r="C62" s="34"/>
      <c r="D62" s="34"/>
      <c r="E62" s="34"/>
      <c r="F62" s="34"/>
      <c r="G62" s="152"/>
      <c r="H62" s="153"/>
      <c r="I62" s="34"/>
      <c r="J62" s="34"/>
      <c r="K62" s="34"/>
      <c r="L62" s="34"/>
      <c r="M62" s="34"/>
      <c r="V62" s="34"/>
      <c r="W62" s="34"/>
      <c r="X62" s="34"/>
      <c r="Y62" s="34"/>
      <c r="Z62" s="34"/>
      <c r="AA62" s="34"/>
      <c r="AB62" s="34"/>
      <c r="AC62" s="34"/>
      <c r="AD62" s="34"/>
    </row>
    <row r="63" spans="1:30" s="154" customFormat="1" ht="13.5" customHeight="1">
      <c r="B63" s="155" t="s">
        <v>396</v>
      </c>
      <c r="C63" s="87"/>
      <c r="D63" s="87"/>
      <c r="E63" s="87"/>
      <c r="F63" s="87"/>
      <c r="G63" s="156"/>
      <c r="H63" s="157"/>
      <c r="I63" s="87"/>
      <c r="J63" s="87"/>
      <c r="K63" s="87"/>
      <c r="L63" s="87"/>
      <c r="M63" s="87"/>
      <c r="V63" s="87"/>
      <c r="W63" s="87"/>
      <c r="X63" s="87"/>
      <c r="Y63" s="87"/>
      <c r="Z63" s="87"/>
      <c r="AA63" s="87"/>
      <c r="AB63" s="87"/>
      <c r="AC63" s="87"/>
      <c r="AD63" s="87"/>
    </row>
    <row r="64" spans="1:30" s="78" customFormat="1" ht="13.5" customHeight="1">
      <c r="B64" s="80" t="s">
        <v>167</v>
      </c>
      <c r="C64" s="34"/>
      <c r="D64" s="34"/>
      <c r="E64" s="34"/>
      <c r="F64" s="34"/>
      <c r="G64" s="152"/>
      <c r="H64" s="153"/>
      <c r="I64" s="34"/>
      <c r="J64" s="34"/>
      <c r="K64" s="34"/>
      <c r="L64" s="34"/>
      <c r="M64" s="34"/>
      <c r="V64" s="34"/>
      <c r="W64" s="34"/>
      <c r="X64" s="34"/>
      <c r="Y64" s="34"/>
      <c r="Z64" s="34"/>
      <c r="AA64" s="34"/>
      <c r="AB64" s="34"/>
      <c r="AC64" s="34"/>
      <c r="AD64" s="34"/>
    </row>
    <row r="65" spans="15:15">
      <c r="O65" s="30"/>
    </row>
    <row r="66" spans="15:15">
      <c r="O66" s="30"/>
    </row>
  </sheetData>
  <mergeCells count="65">
    <mergeCell ref="O59:R61"/>
    <mergeCell ref="S59:V61"/>
    <mergeCell ref="W59:X61"/>
    <mergeCell ref="Y59:AB61"/>
    <mergeCell ref="AC59:AC61"/>
    <mergeCell ref="A59:B61"/>
    <mergeCell ref="C59:F61"/>
    <mergeCell ref="G59:H61"/>
    <mergeCell ref="I59:J61"/>
    <mergeCell ref="K59:N61"/>
    <mergeCell ref="O2:R2"/>
    <mergeCell ref="S2:V2"/>
    <mergeCell ref="W2:X2"/>
    <mergeCell ref="Y2:Z2"/>
    <mergeCell ref="AA2:AB2"/>
    <mergeCell ref="C2:D2"/>
    <mergeCell ref="E2:F2"/>
    <mergeCell ref="G2:H2"/>
    <mergeCell ref="K2:L2"/>
    <mergeCell ref="M2:N2"/>
    <mergeCell ref="A3:B7"/>
    <mergeCell ref="C3:H3"/>
    <mergeCell ref="I3:N3"/>
    <mergeCell ref="O3:R3"/>
    <mergeCell ref="S3:V3"/>
    <mergeCell ref="U4:V4"/>
    <mergeCell ref="S5:T5"/>
    <mergeCell ref="U5:V5"/>
    <mergeCell ref="E5:F6"/>
    <mergeCell ref="G5:H5"/>
    <mergeCell ref="I5:J5"/>
    <mergeCell ref="K5:L5"/>
    <mergeCell ref="M5:N5"/>
    <mergeCell ref="Y3:AB3"/>
    <mergeCell ref="AC3:AC7"/>
    <mergeCell ref="C4:F4"/>
    <mergeCell ref="G4:H4"/>
    <mergeCell ref="I4:J4"/>
    <mergeCell ref="K4:L4"/>
    <mergeCell ref="M4:N4"/>
    <mergeCell ref="O4:P4"/>
    <mergeCell ref="Q4:R4"/>
    <mergeCell ref="S4:T4"/>
    <mergeCell ref="W3:X3"/>
    <mergeCell ref="W4:X5"/>
    <mergeCell ref="W6:X6"/>
    <mergeCell ref="Y6:Z6"/>
    <mergeCell ref="AA6:AB6"/>
    <mergeCell ref="C5:D6"/>
    <mergeCell ref="A1:AC1"/>
    <mergeCell ref="A9:B9"/>
    <mergeCell ref="Y5:Z5"/>
    <mergeCell ref="AA5:AB5"/>
    <mergeCell ref="G6:H6"/>
    <mergeCell ref="I6:J6"/>
    <mergeCell ref="K6:L6"/>
    <mergeCell ref="M6:N6"/>
    <mergeCell ref="O6:P6"/>
    <mergeCell ref="Q6:R6"/>
    <mergeCell ref="S6:T6"/>
    <mergeCell ref="U6:V6"/>
    <mergeCell ref="Y4:Z4"/>
    <mergeCell ref="AA4:AB4"/>
    <mergeCell ref="O5:P5"/>
    <mergeCell ref="Q5:R5"/>
  </mergeCells>
  <phoneticPr fontId="6"/>
  <conditionalFormatting sqref="C9">
    <cfRule type="expression" dxfId="14" priority="5" stopIfTrue="1">
      <formula>AND($F9=2019,$D9="00")</formula>
    </cfRule>
    <cfRule type="expression" dxfId="13" priority="6" stopIfTrue="1">
      <formula>AND($F9=2018,$D9="00")</formula>
    </cfRule>
    <cfRule type="expression" dxfId="12" priority="7" stopIfTrue="1">
      <formula>$F9=2015</formula>
    </cfRule>
  </conditionalFormatting>
  <conditionalFormatting sqref="C11:C43 C45:C57">
    <cfRule type="expression" dxfId="11" priority="2" stopIfTrue="1">
      <formula>$F11=2015</formula>
    </cfRule>
  </conditionalFormatting>
  <conditionalFormatting sqref="C11:C57">
    <cfRule type="expression" dxfId="10" priority="1" stopIfTrue="1">
      <formula>AND($F11=2019,$D11="00")</formula>
    </cfRule>
  </conditionalFormatting>
  <conditionalFormatting sqref="C44">
    <cfRule type="expression" dxfId="9" priority="3" stopIfTrue="1">
      <formula>AND($F44=2017,$D44="00")</formula>
    </cfRule>
    <cfRule type="expression" dxfId="8" priority="4" stopIfTrue="1">
      <formula>$F44=2015</formula>
    </cfRule>
  </conditionalFormatting>
  <printOptions horizontalCentered="1" verticalCentered="1" gridLinesSet="0"/>
  <pageMargins left="0.19685039370078741" right="0.19685039370078741" top="0.59055118110236227" bottom="0.19685039370078741" header="0.51181102362204722" footer="0.51181102362204722"/>
  <pageSetup paperSize="9" scale="6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34"/>
  <sheetViews>
    <sheetView zoomScale="120" zoomScaleNormal="120" workbookViewId="0">
      <selection sqref="A1:XFD1048576"/>
    </sheetView>
  </sheetViews>
  <sheetFormatPr defaultColWidth="9" defaultRowHeight="13"/>
  <cols>
    <col min="1" max="1" width="4.6328125" style="29" customWidth="1"/>
    <col min="2" max="2" width="12.6328125" style="29" customWidth="1"/>
    <col min="3" max="3" width="10.36328125" style="29" customWidth="1"/>
    <col min="4" max="17" width="9.6328125" style="29" customWidth="1"/>
    <col min="18" max="19" width="13.6328125" style="29" customWidth="1"/>
    <col min="20" max="20" width="12.6328125" style="29" customWidth="1"/>
    <col min="21" max="21" width="5.6328125" style="29" customWidth="1"/>
    <col min="22" max="22" width="6.36328125" style="29" customWidth="1"/>
    <col min="23" max="23" width="9" style="29" customWidth="1"/>
    <col min="24" max="16384" width="9" style="29"/>
  </cols>
  <sheetData>
    <row r="1" spans="1:21" ht="26.25" customHeight="1">
      <c r="A1" s="258" t="s">
        <v>38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</row>
    <row r="2" spans="1:21" ht="13.5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289"/>
      <c r="P2" s="289"/>
      <c r="Q2" s="289"/>
      <c r="R2" s="289"/>
      <c r="S2" s="289"/>
      <c r="T2" s="289"/>
      <c r="U2" s="30"/>
    </row>
    <row r="3" spans="1:21" ht="20.149999999999999" customHeight="1" thickTop="1">
      <c r="A3" s="269" t="s">
        <v>309</v>
      </c>
      <c r="B3" s="270"/>
      <c r="C3" s="162" t="s">
        <v>39</v>
      </c>
      <c r="D3" s="162" t="s">
        <v>134</v>
      </c>
      <c r="E3" s="372" t="s">
        <v>389</v>
      </c>
      <c r="F3" s="373"/>
      <c r="G3" s="374"/>
      <c r="H3" s="162" t="s">
        <v>81</v>
      </c>
      <c r="I3" s="162" t="s">
        <v>382</v>
      </c>
      <c r="J3" s="162" t="s">
        <v>383</v>
      </c>
      <c r="K3" s="162" t="s">
        <v>384</v>
      </c>
      <c r="L3" s="378" t="s">
        <v>310</v>
      </c>
      <c r="M3" s="379"/>
      <c r="N3" s="380"/>
      <c r="O3" s="259" t="s">
        <v>385</v>
      </c>
      <c r="P3" s="261"/>
      <c r="Q3" s="259" t="s">
        <v>135</v>
      </c>
      <c r="R3" s="260"/>
      <c r="S3" s="260"/>
      <c r="T3" s="261"/>
      <c r="U3" s="369" t="s">
        <v>311</v>
      </c>
    </row>
    <row r="4" spans="1:21" ht="20.149999999999999" customHeight="1">
      <c r="A4" s="271"/>
      <c r="B4" s="272"/>
      <c r="C4" s="381" t="s">
        <v>136</v>
      </c>
      <c r="D4" s="382" t="s">
        <v>44</v>
      </c>
      <c r="E4" s="375"/>
      <c r="F4" s="376"/>
      <c r="G4" s="377"/>
      <c r="H4" s="163" t="s">
        <v>82</v>
      </c>
      <c r="I4" s="163" t="s">
        <v>386</v>
      </c>
      <c r="J4" s="163" t="s">
        <v>387</v>
      </c>
      <c r="K4" s="164" t="s">
        <v>388</v>
      </c>
      <c r="L4" s="256" t="s">
        <v>379</v>
      </c>
      <c r="M4" s="383"/>
      <c r="N4" s="257"/>
      <c r="O4" s="401" t="s">
        <v>312</v>
      </c>
      <c r="P4" s="403" t="s">
        <v>313</v>
      </c>
      <c r="Q4" s="165" t="s">
        <v>314</v>
      </c>
      <c r="R4" s="166" t="s">
        <v>315</v>
      </c>
      <c r="S4" s="166" t="s">
        <v>316</v>
      </c>
      <c r="T4" s="166" t="s">
        <v>317</v>
      </c>
      <c r="U4" s="370"/>
    </row>
    <row r="5" spans="1:21" ht="20.149999999999999" customHeight="1">
      <c r="A5" s="271"/>
      <c r="B5" s="272"/>
      <c r="C5" s="381"/>
      <c r="D5" s="382"/>
      <c r="E5" s="384" t="s">
        <v>318</v>
      </c>
      <c r="F5" s="384" t="s">
        <v>319</v>
      </c>
      <c r="G5" s="384" t="s">
        <v>320</v>
      </c>
      <c r="H5" s="167" t="s">
        <v>137</v>
      </c>
      <c r="I5" s="168" t="s">
        <v>196</v>
      </c>
      <c r="J5" s="168" t="s">
        <v>196</v>
      </c>
      <c r="K5" s="168" t="s">
        <v>196</v>
      </c>
      <c r="L5" s="166" t="s">
        <v>174</v>
      </c>
      <c r="M5" s="166" t="s">
        <v>321</v>
      </c>
      <c r="N5" s="166" t="s">
        <v>322</v>
      </c>
      <c r="O5" s="402"/>
      <c r="P5" s="360"/>
      <c r="Q5" s="164" t="s">
        <v>418</v>
      </c>
      <c r="R5" s="163" t="s">
        <v>138</v>
      </c>
      <c r="S5" s="163" t="s">
        <v>139</v>
      </c>
      <c r="T5" s="169" t="s">
        <v>140</v>
      </c>
      <c r="U5" s="370"/>
    </row>
    <row r="6" spans="1:21" ht="20.149999999999999" customHeight="1">
      <c r="A6" s="273"/>
      <c r="B6" s="274"/>
      <c r="C6" s="170" t="s">
        <v>397</v>
      </c>
      <c r="D6" s="170" t="s">
        <v>379</v>
      </c>
      <c r="E6" s="385"/>
      <c r="F6" s="385"/>
      <c r="G6" s="385"/>
      <c r="H6" s="170" t="s">
        <v>379</v>
      </c>
      <c r="I6" s="170" t="s">
        <v>398</v>
      </c>
      <c r="J6" s="170" t="s">
        <v>415</v>
      </c>
      <c r="K6" s="170" t="s">
        <v>415</v>
      </c>
      <c r="L6" s="170" t="s">
        <v>141</v>
      </c>
      <c r="M6" s="170" t="s">
        <v>142</v>
      </c>
      <c r="N6" s="170" t="s">
        <v>83</v>
      </c>
      <c r="O6" s="171" t="s">
        <v>156</v>
      </c>
      <c r="P6" s="171" t="s">
        <v>156</v>
      </c>
      <c r="Q6" s="172" t="s">
        <v>143</v>
      </c>
      <c r="R6" s="170" t="s">
        <v>400</v>
      </c>
      <c r="S6" s="170" t="s">
        <v>400</v>
      </c>
      <c r="T6" s="170" t="s">
        <v>400</v>
      </c>
      <c r="U6" s="371"/>
    </row>
    <row r="7" spans="1:21" ht="20.149999999999999" customHeight="1">
      <c r="A7" s="30"/>
      <c r="B7" s="30"/>
      <c r="C7" s="33" t="s">
        <v>175</v>
      </c>
      <c r="D7" s="173"/>
      <c r="E7" s="35" t="s">
        <v>200</v>
      </c>
      <c r="F7" s="35" t="s">
        <v>200</v>
      </c>
      <c r="G7" s="35" t="s">
        <v>200</v>
      </c>
      <c r="H7" s="34"/>
      <c r="I7" s="34"/>
      <c r="J7" s="34"/>
      <c r="K7" s="34"/>
      <c r="L7" s="35" t="s">
        <v>200</v>
      </c>
      <c r="M7" s="35" t="s">
        <v>200</v>
      </c>
      <c r="N7" s="35" t="s">
        <v>200</v>
      </c>
      <c r="O7" s="34"/>
      <c r="P7" s="35" t="s">
        <v>200</v>
      </c>
      <c r="Q7" s="34"/>
      <c r="R7" s="35" t="s">
        <v>419</v>
      </c>
      <c r="S7" s="35" t="s">
        <v>419</v>
      </c>
      <c r="T7" s="35" t="s">
        <v>419</v>
      </c>
      <c r="U7" s="90"/>
    </row>
    <row r="8" spans="1:21" s="47" customFormat="1" ht="20.149999999999999" customHeight="1">
      <c r="A8" s="268" t="s">
        <v>323</v>
      </c>
      <c r="B8" s="268"/>
      <c r="C8" s="39">
        <v>6707.81</v>
      </c>
      <c r="D8" s="45">
        <v>269892</v>
      </c>
      <c r="E8" s="45">
        <v>671126</v>
      </c>
      <c r="F8" s="45">
        <v>324291</v>
      </c>
      <c r="G8" s="45">
        <v>346835</v>
      </c>
      <c r="H8" s="132">
        <v>100.1</v>
      </c>
      <c r="I8" s="132">
        <v>5.9</v>
      </c>
      <c r="J8" s="132">
        <v>16.3</v>
      </c>
      <c r="K8" s="132">
        <v>-10.5</v>
      </c>
      <c r="L8" s="45">
        <v>22922</v>
      </c>
      <c r="M8" s="45">
        <v>81878</v>
      </c>
      <c r="N8" s="45">
        <v>243342</v>
      </c>
      <c r="O8" s="160">
        <v>32637</v>
      </c>
      <c r="P8" s="160">
        <v>296596</v>
      </c>
      <c r="Q8" s="174">
        <v>0.39</v>
      </c>
      <c r="R8" s="45">
        <v>493654871</v>
      </c>
      <c r="S8" s="45">
        <v>481341217</v>
      </c>
      <c r="T8" s="136">
        <v>91318194</v>
      </c>
      <c r="U8" s="46" t="s">
        <v>84</v>
      </c>
    </row>
    <row r="9" spans="1:21" ht="20.149999999999999" customHeight="1">
      <c r="A9" s="30"/>
      <c r="B9" s="30"/>
      <c r="C9" s="56"/>
      <c r="D9" s="53"/>
      <c r="E9" s="53"/>
      <c r="F9" s="53"/>
      <c r="G9" s="53"/>
      <c r="H9" s="175"/>
      <c r="I9" s="175"/>
      <c r="J9" s="175"/>
      <c r="K9" s="175"/>
      <c r="L9" s="53"/>
      <c r="M9" s="53"/>
      <c r="N9" s="53"/>
      <c r="O9" s="161"/>
      <c r="P9" s="53"/>
      <c r="Q9" s="176"/>
      <c r="R9" s="63"/>
      <c r="S9" s="63"/>
      <c r="T9" s="63"/>
      <c r="U9" s="38"/>
    </row>
    <row r="10" spans="1:21" ht="20.149999999999999" customHeight="1">
      <c r="A10" s="55">
        <v>201</v>
      </c>
      <c r="B10" s="177" t="s">
        <v>324</v>
      </c>
      <c r="C10" s="56">
        <v>572.99</v>
      </c>
      <c r="D10" s="53">
        <v>85593</v>
      </c>
      <c r="E10" s="53">
        <v>203616</v>
      </c>
      <c r="F10" s="53">
        <v>98544</v>
      </c>
      <c r="G10" s="53">
        <v>105072</v>
      </c>
      <c r="H10" s="175">
        <v>355.4</v>
      </c>
      <c r="I10" s="175">
        <v>6.4</v>
      </c>
      <c r="J10" s="175">
        <v>13.4</v>
      </c>
      <c r="K10" s="175">
        <v>-7</v>
      </c>
      <c r="L10" s="53">
        <v>3517</v>
      </c>
      <c r="M10" s="53">
        <v>19357</v>
      </c>
      <c r="N10" s="53">
        <v>82266</v>
      </c>
      <c r="O10" s="178">
        <v>9425</v>
      </c>
      <c r="P10" s="178">
        <v>96193</v>
      </c>
      <c r="Q10" s="179">
        <v>0.56000000000000005</v>
      </c>
      <c r="R10" s="63">
        <v>113956524</v>
      </c>
      <c r="S10" s="63">
        <v>111074251</v>
      </c>
      <c r="T10" s="63">
        <v>29305395</v>
      </c>
      <c r="U10" s="62">
        <v>201</v>
      </c>
    </row>
    <row r="11" spans="1:21" ht="20.149999999999999" customHeight="1">
      <c r="A11" s="55">
        <v>202</v>
      </c>
      <c r="B11" s="177" t="s">
        <v>325</v>
      </c>
      <c r="C11" s="56">
        <v>690.64</v>
      </c>
      <c r="D11" s="60">
        <v>24370</v>
      </c>
      <c r="E11" s="60">
        <v>54592</v>
      </c>
      <c r="F11" s="60">
        <v>27298</v>
      </c>
      <c r="G11" s="60">
        <v>27294</v>
      </c>
      <c r="H11" s="175">
        <v>79</v>
      </c>
      <c r="I11" s="175">
        <v>4.7</v>
      </c>
      <c r="J11" s="175">
        <v>17.5</v>
      </c>
      <c r="K11" s="175">
        <v>-12.8</v>
      </c>
      <c r="L11" s="53">
        <v>1661</v>
      </c>
      <c r="M11" s="53">
        <v>6070</v>
      </c>
      <c r="N11" s="53">
        <v>20178</v>
      </c>
      <c r="O11" s="178">
        <v>2938</v>
      </c>
      <c r="P11" s="178">
        <v>25045</v>
      </c>
      <c r="Q11" s="180">
        <v>0.41</v>
      </c>
      <c r="R11" s="63">
        <v>40240024</v>
      </c>
      <c r="S11" s="63">
        <v>39235546</v>
      </c>
      <c r="T11" s="63">
        <v>9788029</v>
      </c>
      <c r="U11" s="62">
        <v>202</v>
      </c>
    </row>
    <row r="12" spans="1:21" ht="20.149999999999999" customHeight="1">
      <c r="A12" s="55">
        <v>203</v>
      </c>
      <c r="B12" s="177" t="s">
        <v>326</v>
      </c>
      <c r="C12" s="56">
        <v>624.32000000000005</v>
      </c>
      <c r="D12" s="60">
        <v>64408</v>
      </c>
      <c r="E12" s="60">
        <v>172775</v>
      </c>
      <c r="F12" s="60">
        <v>83469</v>
      </c>
      <c r="G12" s="60">
        <v>89306</v>
      </c>
      <c r="H12" s="175">
        <v>276.7</v>
      </c>
      <c r="I12" s="175">
        <v>7</v>
      </c>
      <c r="J12" s="175">
        <v>13.8</v>
      </c>
      <c r="K12" s="175">
        <v>-6.8</v>
      </c>
      <c r="L12" s="63">
        <v>5077</v>
      </c>
      <c r="M12" s="63">
        <v>26589</v>
      </c>
      <c r="N12" s="63">
        <v>61649</v>
      </c>
      <c r="O12" s="178">
        <v>7658</v>
      </c>
      <c r="P12" s="178">
        <v>80756</v>
      </c>
      <c r="Q12" s="180">
        <v>0.56000000000000005</v>
      </c>
      <c r="R12" s="63">
        <v>97661232</v>
      </c>
      <c r="S12" s="63">
        <v>95322424</v>
      </c>
      <c r="T12" s="63">
        <v>24143371</v>
      </c>
      <c r="U12" s="62">
        <v>203</v>
      </c>
    </row>
    <row r="13" spans="1:21" ht="20.149999999999999" customHeight="1">
      <c r="A13" s="55">
        <v>204</v>
      </c>
      <c r="B13" s="177" t="s">
        <v>327</v>
      </c>
      <c r="C13" s="56">
        <v>733.19</v>
      </c>
      <c r="D13" s="53">
        <v>18870</v>
      </c>
      <c r="E13" s="53">
        <v>45003</v>
      </c>
      <c r="F13" s="53">
        <v>21355</v>
      </c>
      <c r="G13" s="53">
        <v>23648</v>
      </c>
      <c r="H13" s="175">
        <v>61.4</v>
      </c>
      <c r="I13" s="175">
        <v>4.8</v>
      </c>
      <c r="J13" s="175">
        <v>17.5</v>
      </c>
      <c r="K13" s="175">
        <v>-12.8</v>
      </c>
      <c r="L13" s="53">
        <v>1698</v>
      </c>
      <c r="M13" s="53">
        <v>4618</v>
      </c>
      <c r="N13" s="53">
        <v>15818</v>
      </c>
      <c r="O13" s="178">
        <v>2351</v>
      </c>
      <c r="P13" s="178">
        <v>19524</v>
      </c>
      <c r="Q13" s="180">
        <v>0.39</v>
      </c>
      <c r="R13" s="63">
        <v>29879364</v>
      </c>
      <c r="S13" s="63">
        <v>28715324</v>
      </c>
      <c r="T13" s="63">
        <v>5512468</v>
      </c>
      <c r="U13" s="62">
        <v>204</v>
      </c>
    </row>
    <row r="14" spans="1:21" ht="20.149999999999999" customHeight="1">
      <c r="A14" s="55">
        <v>205</v>
      </c>
      <c r="B14" s="177" t="s">
        <v>328</v>
      </c>
      <c r="C14" s="56">
        <v>435.34</v>
      </c>
      <c r="D14" s="53">
        <v>13343</v>
      </c>
      <c r="E14" s="53">
        <v>32846</v>
      </c>
      <c r="F14" s="53">
        <v>15742</v>
      </c>
      <c r="G14" s="53">
        <v>17104</v>
      </c>
      <c r="H14" s="175">
        <v>75.400000000000006</v>
      </c>
      <c r="I14" s="175">
        <v>4.9000000000000004</v>
      </c>
      <c r="J14" s="175">
        <v>20.3</v>
      </c>
      <c r="K14" s="175">
        <v>-15.4</v>
      </c>
      <c r="L14" s="53">
        <v>1439</v>
      </c>
      <c r="M14" s="53">
        <v>4311</v>
      </c>
      <c r="N14" s="53">
        <v>10386</v>
      </c>
      <c r="O14" s="178">
        <v>1749</v>
      </c>
      <c r="P14" s="178">
        <v>12435</v>
      </c>
      <c r="Q14" s="180">
        <v>0.3</v>
      </c>
      <c r="R14" s="63">
        <v>25603501</v>
      </c>
      <c r="S14" s="63">
        <v>25027051</v>
      </c>
      <c r="T14" s="63">
        <v>3822784</v>
      </c>
      <c r="U14" s="62">
        <v>205</v>
      </c>
    </row>
    <row r="15" spans="1:21" ht="20.149999999999999" customHeight="1">
      <c r="A15" s="55">
        <v>206</v>
      </c>
      <c r="B15" s="177" t="s">
        <v>329</v>
      </c>
      <c r="C15" s="56">
        <v>420.93</v>
      </c>
      <c r="D15" s="60">
        <v>12835</v>
      </c>
      <c r="E15" s="60">
        <v>37062</v>
      </c>
      <c r="F15" s="60">
        <v>17743</v>
      </c>
      <c r="G15" s="60">
        <v>19319</v>
      </c>
      <c r="H15" s="175">
        <v>88</v>
      </c>
      <c r="I15" s="175">
        <v>4.8</v>
      </c>
      <c r="J15" s="175">
        <v>16.399999999999999</v>
      </c>
      <c r="K15" s="175">
        <v>-11.6</v>
      </c>
      <c r="L15" s="53">
        <v>2020</v>
      </c>
      <c r="M15" s="53">
        <v>5920</v>
      </c>
      <c r="N15" s="53">
        <v>11717</v>
      </c>
      <c r="O15" s="178">
        <v>1541</v>
      </c>
      <c r="P15" s="178">
        <v>15547</v>
      </c>
      <c r="Q15" s="180">
        <v>0.35</v>
      </c>
      <c r="R15" s="63">
        <v>27326704</v>
      </c>
      <c r="S15" s="63">
        <v>26648116</v>
      </c>
      <c r="T15" s="63">
        <v>4992015</v>
      </c>
      <c r="U15" s="62">
        <v>206</v>
      </c>
    </row>
    <row r="16" spans="1:21" ht="20.149999999999999" customHeight="1">
      <c r="A16" s="55">
        <v>207</v>
      </c>
      <c r="B16" s="177" t="s">
        <v>330</v>
      </c>
      <c r="C16" s="56">
        <v>268.24</v>
      </c>
      <c r="D16" s="60">
        <v>9953</v>
      </c>
      <c r="E16" s="60">
        <v>22959</v>
      </c>
      <c r="F16" s="60">
        <v>10890</v>
      </c>
      <c r="G16" s="60">
        <v>12069</v>
      </c>
      <c r="H16" s="175">
        <v>85.6</v>
      </c>
      <c r="I16" s="175">
        <v>4.3</v>
      </c>
      <c r="J16" s="175">
        <v>20</v>
      </c>
      <c r="K16" s="175">
        <v>-15.7</v>
      </c>
      <c r="L16" s="53">
        <v>469</v>
      </c>
      <c r="M16" s="53">
        <v>2811</v>
      </c>
      <c r="N16" s="53">
        <v>7765</v>
      </c>
      <c r="O16" s="178">
        <v>1201</v>
      </c>
      <c r="P16" s="178">
        <v>9086</v>
      </c>
      <c r="Q16" s="180">
        <v>0.34</v>
      </c>
      <c r="R16" s="63">
        <v>17874181</v>
      </c>
      <c r="S16" s="63">
        <v>17171433</v>
      </c>
      <c r="T16" s="63">
        <v>2891946</v>
      </c>
      <c r="U16" s="62">
        <v>207</v>
      </c>
    </row>
    <row r="17" spans="1:21" ht="20.149999999999999" customHeight="1">
      <c r="A17" s="55">
        <v>209</v>
      </c>
      <c r="B17" s="177" t="s">
        <v>331</v>
      </c>
      <c r="C17" s="56">
        <v>553.17999999999995</v>
      </c>
      <c r="D17" s="22">
        <v>12432</v>
      </c>
      <c r="E17" s="23">
        <v>36007</v>
      </c>
      <c r="F17" s="23">
        <v>17316</v>
      </c>
      <c r="G17" s="23">
        <v>18691</v>
      </c>
      <c r="H17" s="175">
        <v>65.099999999999994</v>
      </c>
      <c r="I17" s="175">
        <v>4.5</v>
      </c>
      <c r="J17" s="175">
        <v>21.5</v>
      </c>
      <c r="K17" s="175">
        <v>-17</v>
      </c>
      <c r="L17" s="53">
        <v>1930</v>
      </c>
      <c r="M17" s="53">
        <v>5433</v>
      </c>
      <c r="N17" s="53">
        <v>12190</v>
      </c>
      <c r="O17" s="178">
        <v>1727</v>
      </c>
      <c r="P17" s="178">
        <v>13801</v>
      </c>
      <c r="Q17" s="180">
        <v>0.25</v>
      </c>
      <c r="R17" s="63">
        <v>32712023</v>
      </c>
      <c r="S17" s="63">
        <v>32219514</v>
      </c>
      <c r="T17" s="63">
        <v>3951346</v>
      </c>
      <c r="U17" s="62">
        <v>209</v>
      </c>
    </row>
    <row r="18" spans="1:21" ht="20.149999999999999" customHeight="1">
      <c r="A18" s="55">
        <v>343</v>
      </c>
      <c r="B18" s="177" t="s">
        <v>332</v>
      </c>
      <c r="C18" s="56">
        <v>368.01</v>
      </c>
      <c r="D18" s="22">
        <v>4356</v>
      </c>
      <c r="E18" s="23">
        <v>11849</v>
      </c>
      <c r="F18" s="23">
        <v>5705</v>
      </c>
      <c r="G18" s="23">
        <v>6144</v>
      </c>
      <c r="H18" s="175">
        <v>32.200000000000003</v>
      </c>
      <c r="I18" s="175">
        <v>3.6</v>
      </c>
      <c r="J18" s="175">
        <v>24.1</v>
      </c>
      <c r="K18" s="175">
        <v>-20.5</v>
      </c>
      <c r="L18" s="53">
        <v>1111</v>
      </c>
      <c r="M18" s="53">
        <v>1755</v>
      </c>
      <c r="N18" s="53">
        <v>3276</v>
      </c>
      <c r="O18" s="178">
        <v>627</v>
      </c>
      <c r="P18" s="178">
        <v>4417</v>
      </c>
      <c r="Q18" s="180">
        <v>0.18</v>
      </c>
      <c r="R18" s="63">
        <v>17517012</v>
      </c>
      <c r="S18" s="63">
        <v>17055411</v>
      </c>
      <c r="T18" s="63">
        <v>1193728</v>
      </c>
      <c r="U18" s="62">
        <v>343</v>
      </c>
    </row>
    <row r="19" spans="1:21" ht="20.149999999999999" customHeight="1">
      <c r="A19" s="55">
        <v>386</v>
      </c>
      <c r="B19" s="177" t="s">
        <v>333</v>
      </c>
      <c r="C19" s="56">
        <v>242.88</v>
      </c>
      <c r="D19" s="22">
        <v>1769</v>
      </c>
      <c r="E19" s="23">
        <v>4577</v>
      </c>
      <c r="F19" s="23">
        <v>2157</v>
      </c>
      <c r="G19" s="23">
        <v>2420</v>
      </c>
      <c r="H19" s="175">
        <v>18.8</v>
      </c>
      <c r="I19" s="175">
        <v>4.4000000000000004</v>
      </c>
      <c r="J19" s="175">
        <v>21</v>
      </c>
      <c r="K19" s="175">
        <v>-16.600000000000001</v>
      </c>
      <c r="L19" s="53">
        <v>526</v>
      </c>
      <c r="M19" s="53">
        <v>472</v>
      </c>
      <c r="N19" s="53">
        <v>1488</v>
      </c>
      <c r="O19" s="178">
        <v>297</v>
      </c>
      <c r="P19" s="178">
        <v>1923</v>
      </c>
      <c r="Q19" s="180">
        <v>0.13</v>
      </c>
      <c r="R19" s="63">
        <v>9218682</v>
      </c>
      <c r="S19" s="63">
        <v>9074773</v>
      </c>
      <c r="T19" s="63">
        <v>477104</v>
      </c>
      <c r="U19" s="62">
        <v>386</v>
      </c>
    </row>
    <row r="20" spans="1:21" ht="20.149999999999999" customHeight="1">
      <c r="A20" s="55">
        <v>441</v>
      </c>
      <c r="B20" s="177" t="s">
        <v>334</v>
      </c>
      <c r="C20" s="181">
        <v>106.43</v>
      </c>
      <c r="D20" s="22">
        <v>1407</v>
      </c>
      <c r="E20" s="23">
        <v>3248</v>
      </c>
      <c r="F20" s="23">
        <v>1556</v>
      </c>
      <c r="G20" s="23">
        <v>1692</v>
      </c>
      <c r="H20" s="175">
        <v>30.5</v>
      </c>
      <c r="I20" s="175">
        <v>3.9</v>
      </c>
      <c r="J20" s="175">
        <v>21.5</v>
      </c>
      <c r="K20" s="175">
        <v>-17.600000000000001</v>
      </c>
      <c r="L20" s="53">
        <v>202</v>
      </c>
      <c r="M20" s="53">
        <v>280</v>
      </c>
      <c r="N20" s="53">
        <v>1065</v>
      </c>
      <c r="O20" s="178">
        <v>246</v>
      </c>
      <c r="P20" s="178">
        <v>1498</v>
      </c>
      <c r="Q20" s="180">
        <v>0.15</v>
      </c>
      <c r="R20" s="63">
        <v>4744904</v>
      </c>
      <c r="S20" s="63">
        <v>4625233</v>
      </c>
      <c r="T20" s="63">
        <v>336092</v>
      </c>
      <c r="U20" s="62">
        <v>441</v>
      </c>
    </row>
    <row r="21" spans="1:21" ht="20.149999999999999" customHeight="1">
      <c r="A21" s="55">
        <v>448</v>
      </c>
      <c r="B21" s="177" t="s">
        <v>335</v>
      </c>
      <c r="C21" s="181">
        <v>282.92</v>
      </c>
      <c r="D21" s="22">
        <v>1844</v>
      </c>
      <c r="E21" s="23">
        <v>4355</v>
      </c>
      <c r="F21" s="23">
        <v>2080</v>
      </c>
      <c r="G21" s="23">
        <v>2275</v>
      </c>
      <c r="H21" s="175">
        <v>15.4</v>
      </c>
      <c r="I21" s="175">
        <v>3.5</v>
      </c>
      <c r="J21" s="175">
        <v>25.8</v>
      </c>
      <c r="K21" s="175">
        <v>-22.3</v>
      </c>
      <c r="L21" s="53">
        <v>267</v>
      </c>
      <c r="M21" s="53">
        <v>429</v>
      </c>
      <c r="N21" s="53">
        <v>1300</v>
      </c>
      <c r="O21" s="178">
        <v>273</v>
      </c>
      <c r="P21" s="178">
        <v>1298</v>
      </c>
      <c r="Q21" s="180">
        <v>0.14000000000000001</v>
      </c>
      <c r="R21" s="63">
        <v>7488680</v>
      </c>
      <c r="S21" s="63">
        <v>7277471</v>
      </c>
      <c r="T21" s="63">
        <v>454614</v>
      </c>
      <c r="U21" s="62">
        <v>448</v>
      </c>
    </row>
    <row r="22" spans="1:21" ht="20.149999999999999" customHeight="1">
      <c r="A22" s="55">
        <v>449</v>
      </c>
      <c r="B22" s="177" t="s">
        <v>336</v>
      </c>
      <c r="C22" s="56">
        <v>419.29</v>
      </c>
      <c r="D22" s="22">
        <v>3994</v>
      </c>
      <c r="E22" s="23">
        <v>10163</v>
      </c>
      <c r="F22" s="23">
        <v>4874</v>
      </c>
      <c r="G22" s="23">
        <v>5289</v>
      </c>
      <c r="H22" s="175">
        <v>24.2</v>
      </c>
      <c r="I22" s="175">
        <v>4.2</v>
      </c>
      <c r="J22" s="175">
        <v>25.5</v>
      </c>
      <c r="K22" s="175">
        <v>-21.3</v>
      </c>
      <c r="L22" s="53">
        <v>1091</v>
      </c>
      <c r="M22" s="53">
        <v>933</v>
      </c>
      <c r="N22" s="53">
        <v>3319</v>
      </c>
      <c r="O22" s="178">
        <v>582</v>
      </c>
      <c r="P22" s="178">
        <v>3780</v>
      </c>
      <c r="Q22" s="180">
        <v>0.18</v>
      </c>
      <c r="R22" s="63">
        <v>16225379</v>
      </c>
      <c r="S22" s="63">
        <v>15787528</v>
      </c>
      <c r="T22" s="63">
        <v>1133324</v>
      </c>
      <c r="U22" s="62">
        <v>449</v>
      </c>
    </row>
    <row r="23" spans="1:21" ht="20.149999999999999" customHeight="1">
      <c r="A23" s="55">
        <v>501</v>
      </c>
      <c r="B23" s="177" t="s">
        <v>337</v>
      </c>
      <c r="C23" s="56">
        <v>307.02999999999997</v>
      </c>
      <c r="D23" s="22">
        <v>3090</v>
      </c>
      <c r="E23" s="23">
        <v>6875</v>
      </c>
      <c r="F23" s="23">
        <v>3221</v>
      </c>
      <c r="G23" s="23">
        <v>3654</v>
      </c>
      <c r="H23" s="175">
        <v>22.4</v>
      </c>
      <c r="I23" s="175">
        <v>2.7</v>
      </c>
      <c r="J23" s="175">
        <v>27.3</v>
      </c>
      <c r="K23" s="175">
        <v>-24.6</v>
      </c>
      <c r="L23" s="53">
        <v>453</v>
      </c>
      <c r="M23" s="53">
        <v>595</v>
      </c>
      <c r="N23" s="53">
        <v>2383</v>
      </c>
      <c r="O23" s="178">
        <v>395</v>
      </c>
      <c r="P23" s="178">
        <v>2081</v>
      </c>
      <c r="Q23" s="180">
        <v>0.16</v>
      </c>
      <c r="R23" s="63">
        <v>11200503</v>
      </c>
      <c r="S23" s="63">
        <v>11124744</v>
      </c>
      <c r="T23" s="63">
        <v>661648</v>
      </c>
      <c r="U23" s="62">
        <v>501</v>
      </c>
    </row>
    <row r="24" spans="1:21" ht="20.149999999999999" customHeight="1">
      <c r="A24" s="55">
        <v>505</v>
      </c>
      <c r="B24" s="177" t="s">
        <v>4</v>
      </c>
      <c r="C24" s="56">
        <v>336.5</v>
      </c>
      <c r="D24" s="22">
        <v>2833</v>
      </c>
      <c r="E24" s="23">
        <v>6077</v>
      </c>
      <c r="F24" s="23">
        <v>2944</v>
      </c>
      <c r="G24" s="23">
        <v>3133</v>
      </c>
      <c r="H24" s="175">
        <v>18.100000000000001</v>
      </c>
      <c r="I24" s="175">
        <v>4.5999999999999996</v>
      </c>
      <c r="J24" s="175">
        <v>22.6</v>
      </c>
      <c r="K24" s="175">
        <v>-18</v>
      </c>
      <c r="L24" s="53">
        <v>393</v>
      </c>
      <c r="M24" s="53">
        <v>884</v>
      </c>
      <c r="N24" s="53">
        <v>1825</v>
      </c>
      <c r="O24" s="178">
        <v>321</v>
      </c>
      <c r="P24" s="178">
        <v>2406</v>
      </c>
      <c r="Q24" s="180">
        <v>0.16</v>
      </c>
      <c r="R24" s="63">
        <v>8049275</v>
      </c>
      <c r="S24" s="63">
        <v>7960377</v>
      </c>
      <c r="T24" s="63">
        <v>549758</v>
      </c>
      <c r="U24" s="62">
        <v>505</v>
      </c>
    </row>
    <row r="25" spans="1:21" ht="20.149999999999999" customHeight="1">
      <c r="A25" s="55">
        <v>525</v>
      </c>
      <c r="B25" s="177" t="s">
        <v>338</v>
      </c>
      <c r="C25" s="56">
        <v>33.44</v>
      </c>
      <c r="D25" s="22">
        <v>1068</v>
      </c>
      <c r="E25" s="23">
        <v>2267</v>
      </c>
      <c r="F25" s="23">
        <v>1113</v>
      </c>
      <c r="G25" s="23">
        <v>1154</v>
      </c>
      <c r="H25" s="175">
        <v>67.8</v>
      </c>
      <c r="I25" s="175">
        <v>3.1</v>
      </c>
      <c r="J25" s="175">
        <v>12.2</v>
      </c>
      <c r="K25" s="175">
        <v>-9.1999999999999993</v>
      </c>
      <c r="L25" s="53">
        <v>163</v>
      </c>
      <c r="M25" s="53">
        <v>179</v>
      </c>
      <c r="N25" s="53">
        <v>805</v>
      </c>
      <c r="O25" s="178">
        <v>160</v>
      </c>
      <c r="P25" s="178">
        <v>817</v>
      </c>
      <c r="Q25" s="180">
        <v>0.1</v>
      </c>
      <c r="R25" s="63">
        <v>7322907</v>
      </c>
      <c r="S25" s="63">
        <v>7113136</v>
      </c>
      <c r="T25" s="63">
        <v>239593</v>
      </c>
      <c r="U25" s="62">
        <v>525</v>
      </c>
    </row>
    <row r="26" spans="1:21" ht="20.149999999999999" customHeight="1">
      <c r="A26" s="55">
        <v>526</v>
      </c>
      <c r="B26" s="177" t="s">
        <v>339</v>
      </c>
      <c r="C26" s="56">
        <v>55.97</v>
      </c>
      <c r="D26" s="53">
        <v>1415</v>
      </c>
      <c r="E26" s="53">
        <v>2788</v>
      </c>
      <c r="F26" s="53">
        <v>1430</v>
      </c>
      <c r="G26" s="53">
        <v>1358</v>
      </c>
      <c r="H26" s="175">
        <v>49.8</v>
      </c>
      <c r="I26" s="175">
        <v>3.1</v>
      </c>
      <c r="J26" s="175">
        <v>21.1</v>
      </c>
      <c r="K26" s="175">
        <v>-18</v>
      </c>
      <c r="L26" s="53">
        <v>213</v>
      </c>
      <c r="M26" s="53">
        <v>192</v>
      </c>
      <c r="N26" s="53">
        <v>949</v>
      </c>
      <c r="O26" s="178">
        <v>202</v>
      </c>
      <c r="P26" s="178">
        <v>962</v>
      </c>
      <c r="Q26" s="180">
        <v>0.1</v>
      </c>
      <c r="R26" s="63">
        <v>6475269</v>
      </c>
      <c r="S26" s="63">
        <v>6164102</v>
      </c>
      <c r="T26" s="63">
        <v>286044</v>
      </c>
      <c r="U26" s="62">
        <v>526</v>
      </c>
    </row>
    <row r="27" spans="1:21" ht="20.149999999999999" customHeight="1">
      <c r="A27" s="55">
        <v>527</v>
      </c>
      <c r="B27" s="177" t="s">
        <v>340</v>
      </c>
      <c r="C27" s="181">
        <v>13.7</v>
      </c>
      <c r="D27" s="22">
        <v>350</v>
      </c>
      <c r="E27" s="22">
        <v>634</v>
      </c>
      <c r="F27" s="22">
        <v>323</v>
      </c>
      <c r="G27" s="22">
        <v>311</v>
      </c>
      <c r="H27" s="175">
        <v>46.3</v>
      </c>
      <c r="I27" s="175">
        <v>8.4</v>
      </c>
      <c r="J27" s="175">
        <v>8.4</v>
      </c>
      <c r="K27" s="175" t="s">
        <v>355</v>
      </c>
      <c r="L27" s="53">
        <v>53</v>
      </c>
      <c r="M27" s="53">
        <v>35</v>
      </c>
      <c r="N27" s="53">
        <v>217</v>
      </c>
      <c r="O27" s="178">
        <v>41</v>
      </c>
      <c r="P27" s="178">
        <v>154</v>
      </c>
      <c r="Q27" s="180">
        <v>7.0000000000000007E-2</v>
      </c>
      <c r="R27" s="63">
        <v>2007919</v>
      </c>
      <c r="S27" s="63">
        <v>1934304</v>
      </c>
      <c r="T27" s="63">
        <v>55294</v>
      </c>
      <c r="U27" s="62">
        <v>527</v>
      </c>
    </row>
    <row r="28" spans="1:21" ht="20.149999999999999" customHeight="1">
      <c r="A28" s="55">
        <v>528</v>
      </c>
      <c r="B28" s="177" t="s">
        <v>341</v>
      </c>
      <c r="C28" s="181">
        <v>242.82</v>
      </c>
      <c r="D28" s="22">
        <v>5962</v>
      </c>
      <c r="E28" s="22">
        <v>13433</v>
      </c>
      <c r="F28" s="22">
        <v>6531</v>
      </c>
      <c r="G28" s="22">
        <v>6902</v>
      </c>
      <c r="H28" s="175">
        <v>55.4</v>
      </c>
      <c r="I28" s="175">
        <v>5.7</v>
      </c>
      <c r="J28" s="175">
        <v>19.3</v>
      </c>
      <c r="K28" s="175">
        <v>-13.6</v>
      </c>
      <c r="L28" s="53">
        <v>639</v>
      </c>
      <c r="M28" s="53">
        <v>1015</v>
      </c>
      <c r="N28" s="53">
        <v>4746</v>
      </c>
      <c r="O28" s="178">
        <v>903</v>
      </c>
      <c r="P28" s="178">
        <v>4873</v>
      </c>
      <c r="Q28" s="180">
        <v>0.2</v>
      </c>
      <c r="R28" s="63">
        <v>18150788</v>
      </c>
      <c r="S28" s="63">
        <v>17810479</v>
      </c>
      <c r="T28" s="63">
        <v>1523641</v>
      </c>
      <c r="U28" s="62">
        <v>528</v>
      </c>
    </row>
    <row r="29" spans="1:21" ht="20.149999999999999" customHeight="1">
      <c r="A29" s="124"/>
      <c r="B29" s="182"/>
      <c r="C29" s="183"/>
      <c r="D29" s="184"/>
      <c r="E29" s="184"/>
      <c r="F29" s="184"/>
      <c r="G29" s="184"/>
      <c r="H29" s="185"/>
      <c r="I29" s="185"/>
      <c r="J29" s="186"/>
      <c r="K29" s="186"/>
      <c r="L29" s="73"/>
      <c r="M29" s="73"/>
      <c r="N29" s="73"/>
      <c r="O29" s="73"/>
      <c r="P29" s="73"/>
      <c r="Q29" s="187"/>
      <c r="R29" s="184"/>
      <c r="S29" s="184"/>
      <c r="T29" s="184"/>
      <c r="U29" s="117"/>
    </row>
    <row r="30" spans="1:21" s="119" customFormat="1" ht="20.149999999999999" customHeight="1">
      <c r="A30" s="386" t="s">
        <v>253</v>
      </c>
      <c r="B30" s="325"/>
      <c r="C30" s="389" t="s">
        <v>254</v>
      </c>
      <c r="D30" s="392" t="s">
        <v>342</v>
      </c>
      <c r="E30" s="392"/>
      <c r="F30" s="392"/>
      <c r="G30" s="392"/>
      <c r="H30" s="392"/>
      <c r="I30" s="395" t="s">
        <v>343</v>
      </c>
      <c r="J30" s="395"/>
      <c r="K30" s="395"/>
      <c r="L30" s="398" t="s">
        <v>342</v>
      </c>
      <c r="M30" s="398"/>
      <c r="N30" s="398"/>
      <c r="O30" s="398" t="s">
        <v>344</v>
      </c>
      <c r="P30" s="398"/>
      <c r="Q30" s="404" t="s">
        <v>345</v>
      </c>
      <c r="R30" s="404"/>
      <c r="S30" s="404"/>
      <c r="T30" s="404"/>
      <c r="U30" s="344" t="s">
        <v>253</v>
      </c>
    </row>
    <row r="31" spans="1:21" s="119" customFormat="1" ht="20.149999999999999" customHeight="1">
      <c r="A31" s="387"/>
      <c r="B31" s="276"/>
      <c r="C31" s="390"/>
      <c r="D31" s="393"/>
      <c r="E31" s="393"/>
      <c r="F31" s="393"/>
      <c r="G31" s="393"/>
      <c r="H31" s="393"/>
      <c r="I31" s="396"/>
      <c r="J31" s="396"/>
      <c r="K31" s="396"/>
      <c r="L31" s="399"/>
      <c r="M31" s="399"/>
      <c r="N31" s="399"/>
      <c r="O31" s="399"/>
      <c r="P31" s="399"/>
      <c r="Q31" s="405"/>
      <c r="R31" s="405"/>
      <c r="S31" s="405"/>
      <c r="T31" s="405"/>
      <c r="U31" s="345"/>
    </row>
    <row r="32" spans="1:21" s="119" customFormat="1" ht="20.149999999999999" customHeight="1">
      <c r="A32" s="388"/>
      <c r="B32" s="320"/>
      <c r="C32" s="391"/>
      <c r="D32" s="394"/>
      <c r="E32" s="394"/>
      <c r="F32" s="394"/>
      <c r="G32" s="394"/>
      <c r="H32" s="394"/>
      <c r="I32" s="397"/>
      <c r="J32" s="397"/>
      <c r="K32" s="397"/>
      <c r="L32" s="400"/>
      <c r="M32" s="400"/>
      <c r="N32" s="400"/>
      <c r="O32" s="400"/>
      <c r="P32" s="400"/>
      <c r="Q32" s="406"/>
      <c r="R32" s="406"/>
      <c r="S32" s="406"/>
      <c r="T32" s="406"/>
      <c r="U32" s="346"/>
    </row>
    <row r="33" spans="1:21" ht="20.149999999999999" customHeight="1">
      <c r="A33" s="188" t="s">
        <v>260</v>
      </c>
      <c r="B33" s="188" t="s">
        <v>176</v>
      </c>
      <c r="C33" s="30"/>
      <c r="D33" s="30"/>
      <c r="E33" s="30"/>
      <c r="F33" s="30"/>
      <c r="G33" s="30"/>
      <c r="H33" s="30"/>
      <c r="I33" s="30"/>
      <c r="J33" s="30"/>
      <c r="K33" s="30"/>
      <c r="L33" s="189"/>
      <c r="M33" s="189"/>
      <c r="N33" s="189"/>
      <c r="O33" s="189"/>
      <c r="P33" s="189"/>
      <c r="Q33" s="189"/>
      <c r="R33" s="30"/>
      <c r="S33" s="30"/>
      <c r="T33" s="30"/>
      <c r="U33" s="30"/>
    </row>
    <row r="34" spans="1:21" ht="20.149999999999999" customHeight="1">
      <c r="A34" s="188"/>
      <c r="B34" s="188" t="s">
        <v>177</v>
      </c>
      <c r="C34" s="30"/>
      <c r="D34" s="30"/>
      <c r="E34" s="30"/>
      <c r="F34" s="30"/>
      <c r="G34" s="30"/>
      <c r="H34" s="30"/>
      <c r="I34" s="30"/>
      <c r="J34" s="30"/>
      <c r="K34" s="30"/>
      <c r="L34" s="190"/>
      <c r="M34" s="190"/>
      <c r="N34" s="190"/>
      <c r="O34" s="190"/>
      <c r="P34" s="190"/>
      <c r="Q34" s="190"/>
      <c r="R34" s="30"/>
      <c r="S34" s="30"/>
      <c r="T34" s="30"/>
      <c r="U34" s="30"/>
    </row>
  </sheetData>
  <mergeCells count="26">
    <mergeCell ref="U30:U32"/>
    <mergeCell ref="O2:P2"/>
    <mergeCell ref="Q2:T2"/>
    <mergeCell ref="O4:O5"/>
    <mergeCell ref="P4:P5"/>
    <mergeCell ref="O30:P32"/>
    <mergeCell ref="Q30:T32"/>
    <mergeCell ref="A30:B32"/>
    <mergeCell ref="C30:C32"/>
    <mergeCell ref="D30:H32"/>
    <mergeCell ref="I30:K32"/>
    <mergeCell ref="L30:N32"/>
    <mergeCell ref="A1:U1"/>
    <mergeCell ref="U3:U6"/>
    <mergeCell ref="A8:B8"/>
    <mergeCell ref="A3:B6"/>
    <mergeCell ref="E3:G4"/>
    <mergeCell ref="L3:N3"/>
    <mergeCell ref="O3:P3"/>
    <mergeCell ref="Q3:T3"/>
    <mergeCell ref="C4:C5"/>
    <mergeCell ref="D4:D5"/>
    <mergeCell ref="L4:N4"/>
    <mergeCell ref="E5:E6"/>
    <mergeCell ref="F5:F6"/>
    <mergeCell ref="G5:G6"/>
  </mergeCells>
  <phoneticPr fontId="6"/>
  <printOptions horizontalCentered="1" verticalCentered="1" gridLinesSet="0"/>
  <pageMargins left="0.19685039370078741" right="0.19685039370078741" top="0.59055118110236227" bottom="0.19685039370078741" header="0.51181102362204722" footer="0.51181102362204722"/>
  <pageSetup paperSize="9" scale="6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2"/>
  <sheetViews>
    <sheetView zoomScale="120" zoomScaleNormal="120" workbookViewId="0">
      <selection activeCell="A7" sqref="A1:XFD1048576"/>
    </sheetView>
  </sheetViews>
  <sheetFormatPr defaultColWidth="9" defaultRowHeight="13"/>
  <cols>
    <col min="1" max="1" width="4.6328125" style="29" customWidth="1"/>
    <col min="2" max="3" width="12.6328125" style="29" customWidth="1"/>
    <col min="4" max="7" width="9.6328125" style="29" customWidth="1"/>
    <col min="8" max="8" width="10.6328125" style="29" customWidth="1"/>
    <col min="9" max="12" width="9.6328125" style="29" customWidth="1"/>
    <col min="13" max="13" width="10.08984375" style="29" customWidth="1"/>
    <col min="14" max="14" width="10.7265625" style="29" bestFit="1" customWidth="1"/>
    <col min="15" max="15" width="10.08984375" style="29" customWidth="1"/>
    <col min="16" max="17" width="9.6328125" style="29" customWidth="1"/>
    <col min="18" max="18" width="15.36328125" style="29" bestFit="1" customWidth="1"/>
    <col min="19" max="19" width="13.453125" style="29" customWidth="1"/>
    <col min="20" max="20" width="5.6328125" style="29" customWidth="1"/>
    <col min="21" max="16384" width="9" style="29"/>
  </cols>
  <sheetData>
    <row r="1" spans="1:20" ht="26.25" customHeight="1">
      <c r="A1" s="258" t="s">
        <v>31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</row>
    <row r="2" spans="1:20" ht="13.5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0" ht="20.149999999999999" customHeight="1" thickTop="1">
      <c r="A3" s="269" t="s">
        <v>309</v>
      </c>
      <c r="B3" s="270"/>
      <c r="C3" s="199" t="s">
        <v>144</v>
      </c>
      <c r="D3" s="199" t="s">
        <v>145</v>
      </c>
      <c r="E3" s="200" t="s">
        <v>146</v>
      </c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321" t="s">
        <v>390</v>
      </c>
      <c r="Q3" s="322"/>
      <c r="R3" s="322"/>
      <c r="S3" s="323"/>
      <c r="T3" s="369" t="s">
        <v>311</v>
      </c>
    </row>
    <row r="4" spans="1:20" ht="20.149999999999999" customHeight="1">
      <c r="A4" s="271"/>
      <c r="B4" s="272"/>
      <c r="C4" s="414" t="s">
        <v>420</v>
      </c>
      <c r="D4" s="414" t="s">
        <v>421</v>
      </c>
      <c r="E4" s="416" t="s">
        <v>178</v>
      </c>
      <c r="F4" s="294"/>
      <c r="G4" s="294"/>
      <c r="H4" s="295"/>
      <c r="I4" s="411" t="s">
        <v>179</v>
      </c>
      <c r="J4" s="412"/>
      <c r="K4" s="412"/>
      <c r="L4" s="413"/>
      <c r="M4" s="201" t="s">
        <v>266</v>
      </c>
      <c r="N4" s="166" t="s">
        <v>346</v>
      </c>
      <c r="O4" s="201" t="s">
        <v>347</v>
      </c>
      <c r="P4" s="202" t="s">
        <v>174</v>
      </c>
      <c r="Q4" s="202" t="s">
        <v>321</v>
      </c>
      <c r="R4" s="203" t="s">
        <v>348</v>
      </c>
      <c r="S4" s="204" t="s">
        <v>349</v>
      </c>
      <c r="T4" s="370"/>
    </row>
    <row r="5" spans="1:20" ht="20.149999999999999" customHeight="1">
      <c r="A5" s="271"/>
      <c r="B5" s="272"/>
      <c r="C5" s="381"/>
      <c r="D5" s="381"/>
      <c r="E5" s="414" t="s">
        <v>168</v>
      </c>
      <c r="F5" s="414" t="s">
        <v>169</v>
      </c>
      <c r="G5" s="262" t="s">
        <v>170</v>
      </c>
      <c r="H5" s="205"/>
      <c r="I5" s="407" t="s">
        <v>147</v>
      </c>
      <c r="J5" s="407" t="s">
        <v>148</v>
      </c>
      <c r="K5" s="409" t="s">
        <v>422</v>
      </c>
      <c r="L5" s="407" t="s">
        <v>149</v>
      </c>
      <c r="M5" s="167" t="s">
        <v>350</v>
      </c>
      <c r="N5" s="163" t="s">
        <v>150</v>
      </c>
      <c r="O5" s="206" t="s">
        <v>124</v>
      </c>
      <c r="P5" s="207" t="s">
        <v>47</v>
      </c>
      <c r="Q5" s="207" t="s">
        <v>40</v>
      </c>
      <c r="R5" s="208" t="s">
        <v>88</v>
      </c>
      <c r="S5" s="208" t="s">
        <v>89</v>
      </c>
      <c r="T5" s="370"/>
    </row>
    <row r="6" spans="1:20" ht="20.149999999999999" customHeight="1">
      <c r="A6" s="273"/>
      <c r="B6" s="274"/>
      <c r="C6" s="415"/>
      <c r="D6" s="415"/>
      <c r="E6" s="415"/>
      <c r="F6" s="415"/>
      <c r="G6" s="254"/>
      <c r="H6" s="209" t="s">
        <v>171</v>
      </c>
      <c r="I6" s="408"/>
      <c r="J6" s="408"/>
      <c r="K6" s="410"/>
      <c r="L6" s="408"/>
      <c r="M6" s="170" t="s">
        <v>398</v>
      </c>
      <c r="N6" s="170" t="s">
        <v>163</v>
      </c>
      <c r="O6" s="170" t="s">
        <v>423</v>
      </c>
      <c r="P6" s="210" t="s">
        <v>406</v>
      </c>
      <c r="Q6" s="210" t="s">
        <v>406</v>
      </c>
      <c r="R6" s="210" t="s">
        <v>381</v>
      </c>
      <c r="S6" s="210" t="s">
        <v>424</v>
      </c>
      <c r="T6" s="371"/>
    </row>
    <row r="7" spans="1:20" ht="20.149999999999999" customHeight="1">
      <c r="A7" s="30"/>
      <c r="B7" s="30"/>
      <c r="C7" s="33" t="s">
        <v>200</v>
      </c>
      <c r="D7" s="35" t="s">
        <v>200</v>
      </c>
      <c r="E7" s="34"/>
      <c r="F7" s="84"/>
      <c r="G7" s="34"/>
      <c r="H7" s="35" t="s">
        <v>200</v>
      </c>
      <c r="I7" s="35" t="s">
        <v>125</v>
      </c>
      <c r="J7" s="35" t="s">
        <v>125</v>
      </c>
      <c r="K7" s="35" t="s">
        <v>125</v>
      </c>
      <c r="L7" s="35" t="s">
        <v>125</v>
      </c>
      <c r="M7" s="35" t="s">
        <v>278</v>
      </c>
      <c r="N7" s="35" t="s">
        <v>352</v>
      </c>
      <c r="O7" s="211" t="s">
        <v>1</v>
      </c>
      <c r="P7" s="212"/>
      <c r="Q7" s="213" t="s">
        <v>200</v>
      </c>
      <c r="R7" s="214" t="s">
        <v>290</v>
      </c>
      <c r="S7" s="214" t="s">
        <v>290</v>
      </c>
      <c r="T7" s="90"/>
    </row>
    <row r="8" spans="1:20" s="47" customFormat="1" ht="20.149999999999999" customHeight="1">
      <c r="A8" s="268" t="s">
        <v>323</v>
      </c>
      <c r="B8" s="268"/>
      <c r="C8" s="91">
        <v>548937</v>
      </c>
      <c r="D8" s="94">
        <v>9111</v>
      </c>
      <c r="E8" s="215">
        <v>15285</v>
      </c>
      <c r="F8" s="215">
        <v>505</v>
      </c>
      <c r="G8" s="215">
        <v>14780</v>
      </c>
      <c r="H8" s="215">
        <v>14594</v>
      </c>
      <c r="I8" s="94">
        <v>23524</v>
      </c>
      <c r="J8" s="94">
        <v>19997</v>
      </c>
      <c r="K8" s="94">
        <v>2877</v>
      </c>
      <c r="L8" s="94">
        <v>650</v>
      </c>
      <c r="M8" s="94">
        <v>82900</v>
      </c>
      <c r="N8" s="94">
        <v>527839</v>
      </c>
      <c r="O8" s="94">
        <v>1210</v>
      </c>
      <c r="P8" s="191">
        <v>1216</v>
      </c>
      <c r="Q8" s="192">
        <v>42194</v>
      </c>
      <c r="R8" s="192">
        <v>138142016</v>
      </c>
      <c r="S8" s="216">
        <f>R8/Q8</f>
        <v>3273.9729819405602</v>
      </c>
      <c r="T8" s="46" t="s">
        <v>353</v>
      </c>
    </row>
    <row r="9" spans="1:20" ht="20.149999999999999" customHeight="1">
      <c r="A9" s="30"/>
      <c r="B9" s="30"/>
      <c r="C9" s="98"/>
      <c r="D9" s="99"/>
      <c r="E9" s="217"/>
      <c r="F9" s="217"/>
      <c r="G9" s="215"/>
      <c r="H9" s="215"/>
      <c r="I9" s="99"/>
      <c r="J9" s="99"/>
      <c r="K9" s="99"/>
      <c r="L9" s="99"/>
      <c r="M9" s="94"/>
      <c r="N9" s="99"/>
      <c r="O9" s="101"/>
      <c r="P9" s="193"/>
      <c r="Q9" s="194"/>
      <c r="R9" s="195"/>
      <c r="S9" s="218"/>
      <c r="T9" s="38"/>
    </row>
    <row r="10" spans="1:20" ht="20.149999999999999" customHeight="1">
      <c r="A10" s="55">
        <v>201</v>
      </c>
      <c r="B10" s="219" t="s">
        <v>324</v>
      </c>
      <c r="C10" s="99">
        <v>164520</v>
      </c>
      <c r="D10" s="99">
        <v>2586</v>
      </c>
      <c r="E10" s="220">
        <v>1694</v>
      </c>
      <c r="F10" s="220">
        <v>31</v>
      </c>
      <c r="G10" s="221">
        <v>1663</v>
      </c>
      <c r="H10" s="221">
        <v>1651</v>
      </c>
      <c r="I10" s="99">
        <v>2658</v>
      </c>
      <c r="J10" s="99">
        <v>2132</v>
      </c>
      <c r="K10" s="99">
        <v>457</v>
      </c>
      <c r="L10" s="99">
        <v>69</v>
      </c>
      <c r="M10" s="99">
        <v>9080</v>
      </c>
      <c r="N10" s="99">
        <v>30008</v>
      </c>
      <c r="O10" s="99">
        <v>285</v>
      </c>
      <c r="P10" s="89">
        <v>275</v>
      </c>
      <c r="Q10" s="222">
        <v>7097</v>
      </c>
      <c r="R10" s="222">
        <v>16237284</v>
      </c>
      <c r="S10" s="223">
        <f t="shared" ref="S10:S26" si="0">R10/Q10</f>
        <v>2287.9081301958572</v>
      </c>
      <c r="T10" s="62">
        <v>201</v>
      </c>
    </row>
    <row r="11" spans="1:20" ht="20.149999999999999" customHeight="1">
      <c r="A11" s="55">
        <v>202</v>
      </c>
      <c r="B11" s="219" t="s">
        <v>325</v>
      </c>
      <c r="C11" s="101">
        <v>42760</v>
      </c>
      <c r="D11" s="99">
        <v>613</v>
      </c>
      <c r="E11" s="221">
        <v>1128</v>
      </c>
      <c r="F11" s="221">
        <v>40</v>
      </c>
      <c r="G11" s="221">
        <v>1088</v>
      </c>
      <c r="H11" s="221">
        <v>1075</v>
      </c>
      <c r="I11" s="99">
        <v>1218</v>
      </c>
      <c r="J11" s="99">
        <v>1036</v>
      </c>
      <c r="K11" s="99">
        <v>110</v>
      </c>
      <c r="L11" s="99">
        <v>72</v>
      </c>
      <c r="M11" s="101">
        <v>4740</v>
      </c>
      <c r="N11" s="99">
        <v>57406</v>
      </c>
      <c r="O11" s="101">
        <v>96</v>
      </c>
      <c r="P11" s="89">
        <v>107</v>
      </c>
      <c r="Q11" s="222">
        <v>2565</v>
      </c>
      <c r="R11" s="222">
        <v>7635391</v>
      </c>
      <c r="S11" s="223">
        <f t="shared" si="0"/>
        <v>2976.7606237816763</v>
      </c>
      <c r="T11" s="62">
        <v>202</v>
      </c>
    </row>
    <row r="12" spans="1:20" ht="20.149999999999999" customHeight="1">
      <c r="A12" s="55">
        <v>203</v>
      </c>
      <c r="B12" s="219" t="s">
        <v>326</v>
      </c>
      <c r="C12" s="101">
        <v>140921</v>
      </c>
      <c r="D12" s="99">
        <v>1560</v>
      </c>
      <c r="E12" s="220">
        <v>2686</v>
      </c>
      <c r="F12" s="220">
        <v>109</v>
      </c>
      <c r="G12" s="221">
        <v>2577</v>
      </c>
      <c r="H12" s="221">
        <v>2542</v>
      </c>
      <c r="I12" s="99">
        <v>5888</v>
      </c>
      <c r="J12" s="99">
        <v>5272</v>
      </c>
      <c r="K12" s="99">
        <v>393</v>
      </c>
      <c r="L12" s="99">
        <v>222</v>
      </c>
      <c r="M12" s="99">
        <v>21300</v>
      </c>
      <c r="N12" s="99">
        <v>37363</v>
      </c>
      <c r="O12" s="99">
        <v>160</v>
      </c>
      <c r="P12" s="89">
        <v>301</v>
      </c>
      <c r="Q12" s="222">
        <v>15219</v>
      </c>
      <c r="R12" s="222">
        <v>59459674</v>
      </c>
      <c r="S12" s="223">
        <f t="shared" si="0"/>
        <v>3906.9369866614102</v>
      </c>
      <c r="T12" s="62">
        <v>203</v>
      </c>
    </row>
    <row r="13" spans="1:20" ht="20.149999999999999" customHeight="1">
      <c r="A13" s="55">
        <v>204</v>
      </c>
      <c r="B13" s="177" t="s">
        <v>327</v>
      </c>
      <c r="C13" s="224">
        <v>37261</v>
      </c>
      <c r="D13" s="99">
        <v>445</v>
      </c>
      <c r="E13" s="221">
        <v>875</v>
      </c>
      <c r="F13" s="221">
        <v>40</v>
      </c>
      <c r="G13" s="221">
        <v>835</v>
      </c>
      <c r="H13" s="221">
        <v>823</v>
      </c>
      <c r="I13" s="99">
        <v>1132</v>
      </c>
      <c r="J13" s="99">
        <v>771</v>
      </c>
      <c r="K13" s="99">
        <v>280</v>
      </c>
      <c r="L13" s="99">
        <v>82</v>
      </c>
      <c r="M13" s="101">
        <v>3230</v>
      </c>
      <c r="N13" s="99">
        <v>63359</v>
      </c>
      <c r="O13" s="101">
        <v>56</v>
      </c>
      <c r="P13" s="89">
        <v>86</v>
      </c>
      <c r="Q13" s="222">
        <v>2387</v>
      </c>
      <c r="R13" s="222">
        <v>5138676</v>
      </c>
      <c r="S13" s="223">
        <f t="shared" si="0"/>
        <v>2152.7758692919983</v>
      </c>
      <c r="T13" s="62">
        <v>204</v>
      </c>
    </row>
    <row r="14" spans="1:20" ht="20.149999999999999" customHeight="1">
      <c r="A14" s="55">
        <v>205</v>
      </c>
      <c r="B14" s="177" t="s">
        <v>328</v>
      </c>
      <c r="C14" s="224">
        <v>27812</v>
      </c>
      <c r="D14" s="99">
        <v>747</v>
      </c>
      <c r="E14" s="221">
        <v>883</v>
      </c>
      <c r="F14" s="221">
        <v>31</v>
      </c>
      <c r="G14" s="221">
        <v>852</v>
      </c>
      <c r="H14" s="221">
        <v>841</v>
      </c>
      <c r="I14" s="99">
        <v>1379</v>
      </c>
      <c r="J14" s="99">
        <v>1052</v>
      </c>
      <c r="K14" s="99">
        <v>283</v>
      </c>
      <c r="L14" s="99">
        <v>44</v>
      </c>
      <c r="M14" s="101">
        <v>4080</v>
      </c>
      <c r="N14" s="99">
        <v>33617</v>
      </c>
      <c r="O14" s="101">
        <v>165</v>
      </c>
      <c r="P14" s="89">
        <v>66</v>
      </c>
      <c r="Q14" s="222">
        <v>2112</v>
      </c>
      <c r="R14" s="222">
        <v>7108089</v>
      </c>
      <c r="S14" s="223">
        <f t="shared" si="0"/>
        <v>3365.572443181818</v>
      </c>
      <c r="T14" s="62">
        <v>205</v>
      </c>
    </row>
    <row r="15" spans="1:20" ht="20.149999999999999" customHeight="1">
      <c r="A15" s="55">
        <v>206</v>
      </c>
      <c r="B15" s="177" t="s">
        <v>329</v>
      </c>
      <c r="C15" s="98">
        <v>30909</v>
      </c>
      <c r="D15" s="99">
        <v>666</v>
      </c>
      <c r="E15" s="221">
        <v>1696</v>
      </c>
      <c r="F15" s="221">
        <v>24</v>
      </c>
      <c r="G15" s="221">
        <v>1672</v>
      </c>
      <c r="H15" s="221">
        <v>1654</v>
      </c>
      <c r="I15" s="99">
        <v>2746</v>
      </c>
      <c r="J15" s="99">
        <v>2513</v>
      </c>
      <c r="K15" s="99">
        <v>181</v>
      </c>
      <c r="L15" s="99">
        <v>52</v>
      </c>
      <c r="M15" s="101">
        <v>9940</v>
      </c>
      <c r="N15" s="99">
        <v>29904</v>
      </c>
      <c r="O15" s="101">
        <v>10</v>
      </c>
      <c r="P15" s="89">
        <v>84</v>
      </c>
      <c r="Q15" s="222">
        <v>5605</v>
      </c>
      <c r="R15" s="222">
        <v>19662077</v>
      </c>
      <c r="S15" s="223">
        <f t="shared" si="0"/>
        <v>3507.9530776092774</v>
      </c>
      <c r="T15" s="62">
        <v>206</v>
      </c>
    </row>
    <row r="16" spans="1:20" ht="20.149999999999999" customHeight="1">
      <c r="A16" s="55">
        <v>207</v>
      </c>
      <c r="B16" s="177" t="s">
        <v>330</v>
      </c>
      <c r="C16" s="98">
        <v>18693</v>
      </c>
      <c r="D16" s="99">
        <v>256</v>
      </c>
      <c r="E16" s="221">
        <v>256</v>
      </c>
      <c r="F16" s="221">
        <v>14</v>
      </c>
      <c r="G16" s="221">
        <v>242</v>
      </c>
      <c r="H16" s="221">
        <v>240</v>
      </c>
      <c r="I16" s="99">
        <v>339</v>
      </c>
      <c r="J16" s="99">
        <v>256</v>
      </c>
      <c r="K16" s="99">
        <v>77</v>
      </c>
      <c r="L16" s="99">
        <v>6</v>
      </c>
      <c r="M16" s="101">
        <v>1040</v>
      </c>
      <c r="N16" s="99">
        <v>21187</v>
      </c>
      <c r="O16" s="101">
        <v>28</v>
      </c>
      <c r="P16" s="89">
        <v>60</v>
      </c>
      <c r="Q16" s="222">
        <v>1607</v>
      </c>
      <c r="R16" s="222">
        <v>5882150</v>
      </c>
      <c r="S16" s="223">
        <f t="shared" si="0"/>
        <v>3660.3298070939641</v>
      </c>
      <c r="T16" s="62">
        <v>207</v>
      </c>
    </row>
    <row r="17" spans="1:20" ht="20.149999999999999" customHeight="1">
      <c r="A17" s="55">
        <v>209</v>
      </c>
      <c r="B17" s="177" t="s">
        <v>331</v>
      </c>
      <c r="C17" s="98">
        <v>30457</v>
      </c>
      <c r="D17" s="99">
        <v>762</v>
      </c>
      <c r="E17" s="221">
        <v>1879</v>
      </c>
      <c r="F17" s="221">
        <v>44</v>
      </c>
      <c r="G17" s="221">
        <v>1835</v>
      </c>
      <c r="H17" s="221">
        <v>1807</v>
      </c>
      <c r="I17" s="99">
        <v>1838</v>
      </c>
      <c r="J17" s="99">
        <v>1562</v>
      </c>
      <c r="K17" s="99">
        <v>239</v>
      </c>
      <c r="L17" s="99">
        <v>36</v>
      </c>
      <c r="M17" s="101">
        <v>7220</v>
      </c>
      <c r="N17" s="99">
        <v>44083</v>
      </c>
      <c r="O17" s="101">
        <v>0</v>
      </c>
      <c r="P17" s="89">
        <v>94</v>
      </c>
      <c r="Q17" s="222">
        <v>3239</v>
      </c>
      <c r="R17" s="222">
        <v>10121691</v>
      </c>
      <c r="S17" s="223">
        <f t="shared" si="0"/>
        <v>3124.9431923433158</v>
      </c>
      <c r="T17" s="62">
        <v>209</v>
      </c>
    </row>
    <row r="18" spans="1:20" ht="20.149999999999999" customHeight="1">
      <c r="A18" s="55">
        <v>343</v>
      </c>
      <c r="B18" s="177" t="s">
        <v>332</v>
      </c>
      <c r="C18" s="98">
        <v>10035</v>
      </c>
      <c r="D18" s="99">
        <v>251</v>
      </c>
      <c r="E18" s="221">
        <v>1311</v>
      </c>
      <c r="F18" s="220">
        <v>39</v>
      </c>
      <c r="G18" s="221">
        <v>1272</v>
      </c>
      <c r="H18" s="221">
        <v>1252</v>
      </c>
      <c r="I18" s="99">
        <v>2041</v>
      </c>
      <c r="J18" s="99">
        <v>1714</v>
      </c>
      <c r="K18" s="99">
        <v>316</v>
      </c>
      <c r="L18" s="99">
        <v>11</v>
      </c>
      <c r="M18" s="101">
        <v>7500</v>
      </c>
      <c r="N18" s="99">
        <v>30696</v>
      </c>
      <c r="O18" s="101">
        <v>0</v>
      </c>
      <c r="P18" s="89">
        <v>43</v>
      </c>
      <c r="Q18" s="222">
        <v>897</v>
      </c>
      <c r="R18" s="222">
        <v>2887567</v>
      </c>
      <c r="S18" s="223">
        <f t="shared" si="0"/>
        <v>3219.1382385730212</v>
      </c>
      <c r="T18" s="62">
        <v>343</v>
      </c>
    </row>
    <row r="19" spans="1:20" ht="20.149999999999999" customHeight="1">
      <c r="A19" s="55">
        <v>386</v>
      </c>
      <c r="B19" s="177" t="s">
        <v>333</v>
      </c>
      <c r="C19" s="98">
        <v>3895</v>
      </c>
      <c r="D19" s="99">
        <v>148</v>
      </c>
      <c r="E19" s="221">
        <v>433</v>
      </c>
      <c r="F19" s="221">
        <v>34</v>
      </c>
      <c r="G19" s="221">
        <v>399</v>
      </c>
      <c r="H19" s="221">
        <v>396</v>
      </c>
      <c r="I19" s="99">
        <v>937</v>
      </c>
      <c r="J19" s="99">
        <v>829</v>
      </c>
      <c r="K19" s="99">
        <v>103</v>
      </c>
      <c r="L19" s="225">
        <v>5</v>
      </c>
      <c r="M19" s="101">
        <v>3440</v>
      </c>
      <c r="N19" s="99">
        <v>21078</v>
      </c>
      <c r="O19" s="101">
        <v>0</v>
      </c>
      <c r="P19" s="89">
        <v>13</v>
      </c>
      <c r="Q19" s="222">
        <v>225</v>
      </c>
      <c r="R19" s="222">
        <v>981374</v>
      </c>
      <c r="S19" s="223">
        <f t="shared" si="0"/>
        <v>4361.6622222222222</v>
      </c>
      <c r="T19" s="62">
        <v>386</v>
      </c>
    </row>
    <row r="20" spans="1:20" ht="20.149999999999999" customHeight="1">
      <c r="A20" s="55">
        <v>441</v>
      </c>
      <c r="B20" s="177" t="s">
        <v>334</v>
      </c>
      <c r="C20" s="98">
        <v>2635</v>
      </c>
      <c r="D20" s="99">
        <v>63</v>
      </c>
      <c r="E20" s="220">
        <v>137</v>
      </c>
      <c r="F20" s="220">
        <v>6</v>
      </c>
      <c r="G20" s="221">
        <v>131</v>
      </c>
      <c r="H20" s="221">
        <v>130</v>
      </c>
      <c r="I20" s="99">
        <v>164</v>
      </c>
      <c r="J20" s="99">
        <v>141</v>
      </c>
      <c r="K20" s="99">
        <v>23</v>
      </c>
      <c r="L20" s="225">
        <v>0</v>
      </c>
      <c r="M20" s="101">
        <v>480</v>
      </c>
      <c r="N20" s="99">
        <v>8966</v>
      </c>
      <c r="O20" s="101">
        <v>0</v>
      </c>
      <c r="P20" s="89">
        <v>8</v>
      </c>
      <c r="Q20" s="222">
        <v>84</v>
      </c>
      <c r="R20" s="222">
        <v>87187</v>
      </c>
      <c r="S20" s="223">
        <f t="shared" si="0"/>
        <v>1037.9404761904761</v>
      </c>
      <c r="T20" s="62">
        <v>441</v>
      </c>
    </row>
    <row r="21" spans="1:20" ht="20.149999999999999" customHeight="1">
      <c r="A21" s="55">
        <v>448</v>
      </c>
      <c r="B21" s="177" t="s">
        <v>335</v>
      </c>
      <c r="C21" s="98">
        <v>3599</v>
      </c>
      <c r="D21" s="99">
        <v>97</v>
      </c>
      <c r="E21" s="221">
        <v>252</v>
      </c>
      <c r="F21" s="221">
        <v>12</v>
      </c>
      <c r="G21" s="221">
        <v>240</v>
      </c>
      <c r="H21" s="221">
        <v>234</v>
      </c>
      <c r="I21" s="99">
        <v>276</v>
      </c>
      <c r="J21" s="101">
        <v>225</v>
      </c>
      <c r="K21" s="101">
        <v>49</v>
      </c>
      <c r="L21" s="225">
        <v>2</v>
      </c>
      <c r="M21" s="101">
        <v>936</v>
      </c>
      <c r="N21" s="101">
        <v>25128</v>
      </c>
      <c r="O21" s="101">
        <v>0</v>
      </c>
      <c r="P21" s="89">
        <v>7</v>
      </c>
      <c r="Q21" s="222">
        <v>80</v>
      </c>
      <c r="R21" s="222">
        <v>111876</v>
      </c>
      <c r="S21" s="223">
        <f t="shared" si="0"/>
        <v>1398.45</v>
      </c>
      <c r="T21" s="62">
        <v>448</v>
      </c>
    </row>
    <row r="22" spans="1:20" ht="20.149999999999999" customHeight="1">
      <c r="A22" s="55">
        <v>449</v>
      </c>
      <c r="B22" s="177" t="s">
        <v>336</v>
      </c>
      <c r="C22" s="98">
        <v>8498</v>
      </c>
      <c r="D22" s="99">
        <v>208</v>
      </c>
      <c r="E22" s="221">
        <v>993</v>
      </c>
      <c r="F22" s="221">
        <v>35</v>
      </c>
      <c r="G22" s="221">
        <v>958</v>
      </c>
      <c r="H22" s="221">
        <v>939</v>
      </c>
      <c r="I22" s="99">
        <v>1283</v>
      </c>
      <c r="J22" s="101">
        <v>1130</v>
      </c>
      <c r="K22" s="101">
        <v>145</v>
      </c>
      <c r="L22" s="101">
        <v>8</v>
      </c>
      <c r="M22" s="101">
        <v>4690</v>
      </c>
      <c r="N22" s="101">
        <v>36241</v>
      </c>
      <c r="O22" s="101">
        <v>0</v>
      </c>
      <c r="P22" s="89">
        <v>26</v>
      </c>
      <c r="Q22" s="222">
        <v>341</v>
      </c>
      <c r="R22" s="222">
        <v>1041490</v>
      </c>
      <c r="S22" s="223">
        <f t="shared" si="0"/>
        <v>3054.2228739002931</v>
      </c>
      <c r="T22" s="62">
        <v>449</v>
      </c>
    </row>
    <row r="23" spans="1:20" ht="20.149999999999999" customHeight="1">
      <c r="A23" s="55">
        <v>501</v>
      </c>
      <c r="B23" s="177" t="s">
        <v>337</v>
      </c>
      <c r="C23" s="98">
        <v>5908</v>
      </c>
      <c r="D23" s="99">
        <v>135</v>
      </c>
      <c r="E23" s="221">
        <v>313</v>
      </c>
      <c r="F23" s="221">
        <v>18</v>
      </c>
      <c r="G23" s="221">
        <v>295</v>
      </c>
      <c r="H23" s="221">
        <v>291</v>
      </c>
      <c r="I23" s="99">
        <v>483</v>
      </c>
      <c r="J23" s="99">
        <v>415</v>
      </c>
      <c r="K23" s="99">
        <v>43</v>
      </c>
      <c r="L23" s="99">
        <v>25</v>
      </c>
      <c r="M23" s="101">
        <v>1530</v>
      </c>
      <c r="N23" s="99">
        <v>28039</v>
      </c>
      <c r="O23" s="101">
        <v>0</v>
      </c>
      <c r="P23" s="89">
        <v>16</v>
      </c>
      <c r="Q23" s="222">
        <v>140</v>
      </c>
      <c r="R23" s="222">
        <v>115750</v>
      </c>
      <c r="S23" s="223">
        <f t="shared" si="0"/>
        <v>826.78571428571433</v>
      </c>
      <c r="T23" s="62">
        <v>501</v>
      </c>
    </row>
    <row r="24" spans="1:20" ht="20.149999999999999" customHeight="1">
      <c r="A24" s="55">
        <v>505</v>
      </c>
      <c r="B24" s="177" t="s">
        <v>4</v>
      </c>
      <c r="C24" s="98">
        <v>4860</v>
      </c>
      <c r="D24" s="99">
        <v>104</v>
      </c>
      <c r="E24" s="220">
        <v>459</v>
      </c>
      <c r="F24" s="220">
        <v>12</v>
      </c>
      <c r="G24" s="221">
        <v>447</v>
      </c>
      <c r="H24" s="221">
        <v>446</v>
      </c>
      <c r="I24" s="99">
        <v>568</v>
      </c>
      <c r="J24" s="99">
        <v>515</v>
      </c>
      <c r="K24" s="99">
        <v>46</v>
      </c>
      <c r="L24" s="99">
        <v>8</v>
      </c>
      <c r="M24" s="101">
        <v>1930</v>
      </c>
      <c r="N24" s="99">
        <v>31040</v>
      </c>
      <c r="O24" s="101">
        <v>0</v>
      </c>
      <c r="P24" s="89">
        <v>9</v>
      </c>
      <c r="Q24" s="222">
        <v>460</v>
      </c>
      <c r="R24" s="222">
        <v>1529791</v>
      </c>
      <c r="S24" s="223">
        <f t="shared" si="0"/>
        <v>3325.6326086956524</v>
      </c>
      <c r="T24" s="62">
        <v>505</v>
      </c>
    </row>
    <row r="25" spans="1:20" ht="20.149999999999999" customHeight="1">
      <c r="A25" s="55">
        <v>525</v>
      </c>
      <c r="B25" s="177" t="s">
        <v>338</v>
      </c>
      <c r="C25" s="98">
        <v>1878</v>
      </c>
      <c r="D25" s="99">
        <v>80</v>
      </c>
      <c r="E25" s="221">
        <v>61</v>
      </c>
      <c r="F25" s="221">
        <v>6</v>
      </c>
      <c r="G25" s="221">
        <v>55</v>
      </c>
      <c r="H25" s="221">
        <v>54</v>
      </c>
      <c r="I25" s="99">
        <v>111</v>
      </c>
      <c r="J25" s="101">
        <v>91</v>
      </c>
      <c r="K25" s="101">
        <v>14</v>
      </c>
      <c r="L25" s="101">
        <v>5</v>
      </c>
      <c r="M25" s="101">
        <v>366</v>
      </c>
      <c r="N25" s="101">
        <v>2567</v>
      </c>
      <c r="O25" s="99">
        <v>62</v>
      </c>
      <c r="P25" s="89">
        <v>6</v>
      </c>
      <c r="Q25" s="222">
        <v>41</v>
      </c>
      <c r="R25" s="196">
        <v>30602</v>
      </c>
      <c r="S25" s="218">
        <f t="shared" si="0"/>
        <v>746.39024390243901</v>
      </c>
      <c r="T25" s="62">
        <v>525</v>
      </c>
    </row>
    <row r="26" spans="1:20" ht="20.149999999999999" customHeight="1">
      <c r="A26" s="55">
        <v>526</v>
      </c>
      <c r="B26" s="177" t="s">
        <v>339</v>
      </c>
      <c r="C26" s="98">
        <v>2301</v>
      </c>
      <c r="D26" s="99">
        <v>76</v>
      </c>
      <c r="E26" s="221">
        <v>26</v>
      </c>
      <c r="F26" s="221">
        <v>1</v>
      </c>
      <c r="G26" s="221">
        <v>25</v>
      </c>
      <c r="H26" s="221">
        <v>25</v>
      </c>
      <c r="I26" s="99">
        <v>20</v>
      </c>
      <c r="J26" s="226">
        <v>3</v>
      </c>
      <c r="K26" s="101">
        <v>17</v>
      </c>
      <c r="L26" s="101" t="s">
        <v>354</v>
      </c>
      <c r="M26" s="101" t="s">
        <v>280</v>
      </c>
      <c r="N26" s="101">
        <v>5013</v>
      </c>
      <c r="O26" s="99">
        <v>80</v>
      </c>
      <c r="P26" s="89">
        <v>3</v>
      </c>
      <c r="Q26" s="222">
        <v>14</v>
      </c>
      <c r="R26" s="196">
        <v>21995</v>
      </c>
      <c r="S26" s="218">
        <f t="shared" si="0"/>
        <v>1571.0714285714287</v>
      </c>
      <c r="T26" s="62">
        <v>526</v>
      </c>
    </row>
    <row r="27" spans="1:20" ht="20.149999999999999" customHeight="1">
      <c r="A27" s="55">
        <v>527</v>
      </c>
      <c r="B27" s="177" t="s">
        <v>340</v>
      </c>
      <c r="C27" s="98">
        <v>533</v>
      </c>
      <c r="D27" s="99">
        <v>35</v>
      </c>
      <c r="E27" s="220">
        <v>18</v>
      </c>
      <c r="F27" s="101" t="s">
        <v>355</v>
      </c>
      <c r="G27" s="221">
        <v>18</v>
      </c>
      <c r="H27" s="221">
        <v>18</v>
      </c>
      <c r="I27" s="226">
        <v>5</v>
      </c>
      <c r="J27" s="226">
        <v>2</v>
      </c>
      <c r="K27" s="226">
        <v>3</v>
      </c>
      <c r="L27" s="101" t="s">
        <v>354</v>
      </c>
      <c r="M27" s="101" t="s">
        <v>355</v>
      </c>
      <c r="N27" s="99">
        <v>1107</v>
      </c>
      <c r="O27" s="99">
        <v>42</v>
      </c>
      <c r="P27" s="197" t="s">
        <v>391</v>
      </c>
      <c r="Q27" s="197" t="s">
        <v>392</v>
      </c>
      <c r="R27" s="198" t="s">
        <v>392</v>
      </c>
      <c r="S27" s="218" t="s">
        <v>392</v>
      </c>
      <c r="T27" s="62">
        <v>527</v>
      </c>
    </row>
    <row r="28" spans="1:20" ht="20.149999999999999" customHeight="1">
      <c r="A28" s="55">
        <v>528</v>
      </c>
      <c r="B28" s="177" t="s">
        <v>341</v>
      </c>
      <c r="C28" s="98">
        <v>11462</v>
      </c>
      <c r="D28" s="99">
        <v>279</v>
      </c>
      <c r="E28" s="221">
        <v>185</v>
      </c>
      <c r="F28" s="221">
        <v>9</v>
      </c>
      <c r="G28" s="221">
        <v>176</v>
      </c>
      <c r="H28" s="221">
        <v>176</v>
      </c>
      <c r="I28" s="99">
        <v>439</v>
      </c>
      <c r="J28" s="101">
        <v>338</v>
      </c>
      <c r="K28" s="101">
        <v>99</v>
      </c>
      <c r="L28" s="225">
        <v>2</v>
      </c>
      <c r="M28" s="101">
        <v>1340</v>
      </c>
      <c r="N28" s="101">
        <v>21037</v>
      </c>
      <c r="O28" s="101">
        <v>226</v>
      </c>
      <c r="P28" s="89">
        <v>12</v>
      </c>
      <c r="Q28" s="222">
        <v>81</v>
      </c>
      <c r="R28" s="222">
        <v>89352</v>
      </c>
      <c r="S28" s="223">
        <f>R28/Q28</f>
        <v>1103.1111111111111</v>
      </c>
      <c r="T28" s="62">
        <v>528</v>
      </c>
    </row>
    <row r="29" spans="1:20" ht="20.149999999999999" customHeight="1">
      <c r="A29" s="124"/>
      <c r="B29" s="182"/>
      <c r="C29" s="113"/>
      <c r="D29" s="71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1"/>
      <c r="R29" s="71"/>
      <c r="S29" s="71"/>
      <c r="T29" s="117"/>
    </row>
    <row r="30" spans="1:20" s="119" customFormat="1" ht="20.149999999999999" customHeight="1">
      <c r="A30" s="386" t="s">
        <v>253</v>
      </c>
      <c r="B30" s="325"/>
      <c r="C30" s="398" t="s">
        <v>356</v>
      </c>
      <c r="D30" s="398"/>
      <c r="E30" s="398" t="s">
        <v>357</v>
      </c>
      <c r="F30" s="398"/>
      <c r="G30" s="398"/>
      <c r="H30" s="398"/>
      <c r="I30" s="398"/>
      <c r="J30" s="398"/>
      <c r="K30" s="398"/>
      <c r="L30" s="398"/>
      <c r="M30" s="417" t="s">
        <v>358</v>
      </c>
      <c r="N30" s="398" t="s">
        <v>359</v>
      </c>
      <c r="O30" s="398" t="s">
        <v>425</v>
      </c>
      <c r="P30" s="280" t="s">
        <v>426</v>
      </c>
      <c r="Q30" s="327"/>
      <c r="R30" s="327"/>
      <c r="S30" s="328"/>
      <c r="T30" s="344" t="s">
        <v>253</v>
      </c>
    </row>
    <row r="31" spans="1:20" s="119" customFormat="1" ht="20.149999999999999" customHeight="1">
      <c r="A31" s="387"/>
      <c r="B31" s="276"/>
      <c r="C31" s="399"/>
      <c r="D31" s="399"/>
      <c r="E31" s="399"/>
      <c r="F31" s="399"/>
      <c r="G31" s="399"/>
      <c r="H31" s="399"/>
      <c r="I31" s="399"/>
      <c r="J31" s="399"/>
      <c r="K31" s="399"/>
      <c r="L31" s="399"/>
      <c r="M31" s="418"/>
      <c r="N31" s="399"/>
      <c r="O31" s="399"/>
      <c r="P31" s="329"/>
      <c r="Q31" s="330"/>
      <c r="R31" s="330"/>
      <c r="S31" s="331"/>
      <c r="T31" s="345"/>
    </row>
    <row r="32" spans="1:20" s="119" customFormat="1" ht="20.149999999999999" customHeight="1">
      <c r="A32" s="388"/>
      <c r="B32" s="320"/>
      <c r="C32" s="400"/>
      <c r="D32" s="400"/>
      <c r="E32" s="400"/>
      <c r="F32" s="400"/>
      <c r="G32" s="400"/>
      <c r="H32" s="400"/>
      <c r="I32" s="400"/>
      <c r="J32" s="400"/>
      <c r="K32" s="400"/>
      <c r="L32" s="400"/>
      <c r="M32" s="419"/>
      <c r="N32" s="400"/>
      <c r="O32" s="400"/>
      <c r="P32" s="332"/>
      <c r="Q32" s="333"/>
      <c r="R32" s="333"/>
      <c r="S32" s="334"/>
      <c r="T32" s="346"/>
    </row>
  </sheetData>
  <mergeCells count="24">
    <mergeCell ref="O30:O32"/>
    <mergeCell ref="P30:S32"/>
    <mergeCell ref="T30:T32"/>
    <mergeCell ref="A30:B32"/>
    <mergeCell ref="C30:D32"/>
    <mergeCell ref="E30:L32"/>
    <mergeCell ref="M30:M32"/>
    <mergeCell ref="N30:N32"/>
    <mergeCell ref="A8:B8"/>
    <mergeCell ref="A3:B6"/>
    <mergeCell ref="C4:C6"/>
    <mergeCell ref="D4:D6"/>
    <mergeCell ref="E4:H4"/>
    <mergeCell ref="F5:F6"/>
    <mergeCell ref="G5:G6"/>
    <mergeCell ref="E5:E6"/>
    <mergeCell ref="A1:T1"/>
    <mergeCell ref="T3:T6"/>
    <mergeCell ref="I5:I6"/>
    <mergeCell ref="J5:J6"/>
    <mergeCell ref="K5:K6"/>
    <mergeCell ref="L5:L6"/>
    <mergeCell ref="I4:L4"/>
    <mergeCell ref="P3:S3"/>
  </mergeCells>
  <phoneticPr fontId="6"/>
  <conditionalFormatting sqref="R25:R26">
    <cfRule type="expression" dxfId="7" priority="1" stopIfTrue="1">
      <formula>MOD(#REF!,100)=0</formula>
    </cfRule>
  </conditionalFormatting>
  <printOptions horizontalCentered="1" verticalCentered="1" gridLinesSet="0"/>
  <pageMargins left="0.19685039370078741" right="0.19685039370078741" top="0.59055118110236227" bottom="0.19685039370078741" header="0.51181102362204722" footer="0.51181102362204722"/>
  <pageSetup paperSize="9" scale="8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34"/>
  <sheetViews>
    <sheetView zoomScale="120" zoomScaleNormal="120" workbookViewId="0">
      <selection sqref="A1:XFD1048576"/>
    </sheetView>
  </sheetViews>
  <sheetFormatPr defaultColWidth="9" defaultRowHeight="13"/>
  <cols>
    <col min="1" max="1" width="4.6328125" style="29" customWidth="1"/>
    <col min="2" max="2" width="12.6328125" style="29" customWidth="1"/>
    <col min="3" max="8" width="11.6328125" style="29" customWidth="1"/>
    <col min="9" max="14" width="10.6328125" style="29" customWidth="1"/>
    <col min="15" max="15" width="12.6328125" style="29" customWidth="1"/>
    <col min="16" max="18" width="10.6328125" style="29" customWidth="1"/>
    <col min="19" max="19" width="5.6328125" style="29" customWidth="1"/>
    <col min="20" max="16384" width="9" style="29"/>
  </cols>
  <sheetData>
    <row r="1" spans="1:19" ht="26.25" customHeight="1">
      <c r="A1" s="258" t="s">
        <v>31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</row>
    <row r="2" spans="1:19" ht="13.5" customHeight="1" thickBot="1">
      <c r="A2" s="30"/>
      <c r="B2" s="30"/>
      <c r="C2" s="289"/>
      <c r="D2" s="289"/>
      <c r="E2" s="289"/>
      <c r="F2" s="289"/>
      <c r="G2" s="289"/>
      <c r="H2" s="289"/>
      <c r="I2" s="30"/>
      <c r="J2" s="30"/>
      <c r="K2" s="55"/>
      <c r="L2" s="55"/>
      <c r="M2" s="30"/>
      <c r="N2" s="55"/>
      <c r="O2" s="30"/>
      <c r="P2" s="55"/>
      <c r="Q2" s="289"/>
      <c r="R2" s="289"/>
      <c r="S2" s="30"/>
    </row>
    <row r="3" spans="1:19" ht="20.149999999999999" customHeight="1" thickTop="1">
      <c r="A3" s="269" t="s">
        <v>309</v>
      </c>
      <c r="B3" s="270"/>
      <c r="C3" s="228" t="s">
        <v>85</v>
      </c>
      <c r="D3" s="229"/>
      <c r="E3" s="229"/>
      <c r="F3" s="230"/>
      <c r="G3" s="230"/>
      <c r="H3" s="231"/>
      <c r="I3" s="200" t="s">
        <v>86</v>
      </c>
      <c r="J3" s="200"/>
      <c r="K3" s="200"/>
      <c r="L3" s="200"/>
      <c r="M3" s="232" t="s">
        <v>87</v>
      </c>
      <c r="N3" s="233"/>
      <c r="O3" s="233"/>
      <c r="P3" s="234" t="s">
        <v>45</v>
      </c>
      <c r="Q3" s="234" t="s">
        <v>46</v>
      </c>
      <c r="R3" s="235"/>
      <c r="S3" s="369" t="s">
        <v>311</v>
      </c>
    </row>
    <row r="4" spans="1:19" ht="20.149999999999999" customHeight="1">
      <c r="A4" s="271"/>
      <c r="B4" s="272"/>
      <c r="C4" s="420" t="s">
        <v>360</v>
      </c>
      <c r="D4" s="421"/>
      <c r="E4" s="368"/>
      <c r="F4" s="420" t="s">
        <v>180</v>
      </c>
      <c r="G4" s="421"/>
      <c r="H4" s="368"/>
      <c r="I4" s="422" t="s">
        <v>361</v>
      </c>
      <c r="J4" s="166" t="s">
        <v>362</v>
      </c>
      <c r="K4" s="166" t="s">
        <v>363</v>
      </c>
      <c r="L4" s="166" t="s">
        <v>364</v>
      </c>
      <c r="M4" s="204" t="s">
        <v>365</v>
      </c>
      <c r="N4" s="204" t="s">
        <v>366</v>
      </c>
      <c r="O4" s="236" t="s">
        <v>181</v>
      </c>
      <c r="P4" s="424" t="s">
        <v>172</v>
      </c>
      <c r="Q4" s="237" t="s">
        <v>367</v>
      </c>
      <c r="R4" s="237" t="s">
        <v>321</v>
      </c>
      <c r="S4" s="370"/>
    </row>
    <row r="5" spans="1:19" ht="20.149999999999999" customHeight="1">
      <c r="A5" s="271"/>
      <c r="B5" s="272"/>
      <c r="C5" s="238" t="s">
        <v>90</v>
      </c>
      <c r="D5" s="239" t="s">
        <v>91</v>
      </c>
      <c r="E5" s="238" t="s">
        <v>92</v>
      </c>
      <c r="F5" s="238" t="s">
        <v>90</v>
      </c>
      <c r="G5" s="239" t="s">
        <v>91</v>
      </c>
      <c r="H5" s="238" t="s">
        <v>92</v>
      </c>
      <c r="I5" s="423"/>
      <c r="J5" s="240" t="s">
        <v>48</v>
      </c>
      <c r="K5" s="240" t="s">
        <v>93</v>
      </c>
      <c r="L5" s="240" t="s">
        <v>94</v>
      </c>
      <c r="M5" s="241" t="s">
        <v>151</v>
      </c>
      <c r="N5" s="241" t="s">
        <v>95</v>
      </c>
      <c r="O5" s="242" t="s">
        <v>7</v>
      </c>
      <c r="P5" s="382"/>
      <c r="Q5" s="240" t="s">
        <v>5</v>
      </c>
      <c r="R5" s="240" t="s">
        <v>152</v>
      </c>
      <c r="S5" s="370"/>
    </row>
    <row r="6" spans="1:19" ht="20.149999999999999" customHeight="1">
      <c r="A6" s="273"/>
      <c r="B6" s="274"/>
      <c r="C6" s="243" t="s">
        <v>198</v>
      </c>
      <c r="D6" s="244" t="s">
        <v>198</v>
      </c>
      <c r="E6" s="244" t="s">
        <v>351</v>
      </c>
      <c r="F6" s="244" t="s">
        <v>198</v>
      </c>
      <c r="G6" s="244" t="s">
        <v>198</v>
      </c>
      <c r="H6" s="244" t="s">
        <v>351</v>
      </c>
      <c r="I6" s="170" t="s">
        <v>393</v>
      </c>
      <c r="J6" s="170" t="s">
        <v>393</v>
      </c>
      <c r="K6" s="170" t="s">
        <v>427</v>
      </c>
      <c r="L6" s="170" t="s">
        <v>412</v>
      </c>
      <c r="M6" s="210" t="s">
        <v>413</v>
      </c>
      <c r="N6" s="210" t="s">
        <v>413</v>
      </c>
      <c r="O6" s="210" t="s">
        <v>414</v>
      </c>
      <c r="P6" s="244" t="s">
        <v>398</v>
      </c>
      <c r="Q6" s="244" t="s">
        <v>398</v>
      </c>
      <c r="R6" s="244" t="s">
        <v>398</v>
      </c>
      <c r="S6" s="371"/>
    </row>
    <row r="7" spans="1:19" ht="20.149999999999999" customHeight="1">
      <c r="A7" s="30"/>
      <c r="B7" s="30"/>
      <c r="C7" s="30"/>
      <c r="D7" s="245" t="s">
        <v>200</v>
      </c>
      <c r="E7" s="245" t="s">
        <v>368</v>
      </c>
      <c r="F7" s="30"/>
      <c r="G7" s="245" t="s">
        <v>200</v>
      </c>
      <c r="H7" s="246" t="s">
        <v>201</v>
      </c>
      <c r="I7" s="245" t="s">
        <v>200</v>
      </c>
      <c r="J7" s="245" t="s">
        <v>200</v>
      </c>
      <c r="K7" s="94"/>
      <c r="L7" s="30"/>
      <c r="M7" s="214" t="s">
        <v>200</v>
      </c>
      <c r="N7" s="214" t="s">
        <v>200</v>
      </c>
      <c r="O7" s="214" t="s">
        <v>369</v>
      </c>
      <c r="P7" s="30"/>
      <c r="Q7" s="30"/>
      <c r="R7" s="245" t="s">
        <v>200</v>
      </c>
      <c r="S7" s="90"/>
    </row>
    <row r="8" spans="1:19" s="47" customFormat="1" ht="20.149999999999999" customHeight="1">
      <c r="A8" s="268" t="s">
        <v>323</v>
      </c>
      <c r="B8" s="268"/>
      <c r="C8" s="227">
        <v>1481</v>
      </c>
      <c r="D8" s="227">
        <v>11363</v>
      </c>
      <c r="E8" s="227">
        <v>722283</v>
      </c>
      <c r="F8" s="227">
        <v>5648</v>
      </c>
      <c r="G8" s="227">
        <v>36256</v>
      </c>
      <c r="H8" s="227">
        <v>635319</v>
      </c>
      <c r="I8" s="95">
        <v>2024</v>
      </c>
      <c r="J8" s="95">
        <v>376</v>
      </c>
      <c r="K8" s="94">
        <v>986</v>
      </c>
      <c r="L8" s="95">
        <v>9686</v>
      </c>
      <c r="M8" s="247">
        <v>32449</v>
      </c>
      <c r="N8" s="247">
        <v>16609</v>
      </c>
      <c r="O8" s="248">
        <v>98.946444249341525</v>
      </c>
      <c r="P8" s="95">
        <v>266</v>
      </c>
      <c r="Q8" s="95">
        <v>756</v>
      </c>
      <c r="R8" s="95">
        <v>22</v>
      </c>
      <c r="S8" s="249" t="s">
        <v>353</v>
      </c>
    </row>
    <row r="9" spans="1:19" ht="20.149999999999999" customHeight="1">
      <c r="A9" s="30"/>
      <c r="B9" s="30"/>
      <c r="C9" s="24"/>
      <c r="D9" s="24"/>
      <c r="E9" s="24"/>
      <c r="F9" s="24"/>
      <c r="G9" s="24"/>
      <c r="H9" s="30"/>
      <c r="I9" s="99"/>
      <c r="J9" s="99"/>
      <c r="K9" s="99"/>
      <c r="L9" s="99"/>
      <c r="M9" s="102"/>
      <c r="N9" s="102"/>
      <c r="O9" s="141"/>
      <c r="P9" s="99"/>
      <c r="Q9" s="99"/>
      <c r="R9" s="99"/>
      <c r="S9" s="250"/>
    </row>
    <row r="10" spans="1:19" ht="20.149999999999999" customHeight="1">
      <c r="A10" s="55">
        <v>201</v>
      </c>
      <c r="B10" s="177" t="s">
        <v>324</v>
      </c>
      <c r="C10" s="25">
        <v>553</v>
      </c>
      <c r="D10" s="25">
        <v>5212</v>
      </c>
      <c r="E10" s="25">
        <v>443289</v>
      </c>
      <c r="F10" s="25">
        <v>1384</v>
      </c>
      <c r="G10" s="25">
        <v>11314</v>
      </c>
      <c r="H10" s="25">
        <v>204720</v>
      </c>
      <c r="I10" s="99">
        <v>583</v>
      </c>
      <c r="J10" s="99">
        <v>127</v>
      </c>
      <c r="K10" s="99">
        <v>310</v>
      </c>
      <c r="L10" s="101">
        <v>2983</v>
      </c>
      <c r="M10" s="102">
        <v>9718</v>
      </c>
      <c r="N10" s="102">
        <v>4881</v>
      </c>
      <c r="O10" s="141">
        <v>98.798798798798799</v>
      </c>
      <c r="P10" s="99">
        <v>57</v>
      </c>
      <c r="Q10" s="99">
        <v>302</v>
      </c>
      <c r="R10" s="99">
        <v>5</v>
      </c>
      <c r="S10" s="62">
        <v>201</v>
      </c>
    </row>
    <row r="11" spans="1:19" ht="20.149999999999999" customHeight="1">
      <c r="A11" s="55">
        <v>202</v>
      </c>
      <c r="B11" s="177" t="s">
        <v>325</v>
      </c>
      <c r="C11" s="25">
        <v>156</v>
      </c>
      <c r="D11" s="25">
        <v>1205</v>
      </c>
      <c r="E11" s="25">
        <v>57033</v>
      </c>
      <c r="F11" s="25">
        <v>470</v>
      </c>
      <c r="G11" s="25">
        <v>2944</v>
      </c>
      <c r="H11" s="25">
        <v>54865</v>
      </c>
      <c r="I11" s="101">
        <v>164</v>
      </c>
      <c r="J11" s="101">
        <v>25</v>
      </c>
      <c r="K11" s="99">
        <v>85</v>
      </c>
      <c r="L11" s="101">
        <v>882</v>
      </c>
      <c r="M11" s="102">
        <v>2341</v>
      </c>
      <c r="N11" s="102">
        <v>1227</v>
      </c>
      <c r="O11" s="141">
        <v>99.512195121951223</v>
      </c>
      <c r="P11" s="101">
        <v>25</v>
      </c>
      <c r="Q11" s="101">
        <v>48</v>
      </c>
      <c r="R11" s="101">
        <v>3</v>
      </c>
      <c r="S11" s="62">
        <v>202</v>
      </c>
    </row>
    <row r="12" spans="1:19" ht="20.149999999999999" customHeight="1">
      <c r="A12" s="55">
        <v>203</v>
      </c>
      <c r="B12" s="177" t="s">
        <v>326</v>
      </c>
      <c r="C12" s="25">
        <v>344</v>
      </c>
      <c r="D12" s="25">
        <v>2773</v>
      </c>
      <c r="E12" s="25">
        <v>146864</v>
      </c>
      <c r="F12" s="25">
        <v>1448</v>
      </c>
      <c r="G12" s="25">
        <v>9908</v>
      </c>
      <c r="H12" s="25">
        <v>177973</v>
      </c>
      <c r="I12" s="99">
        <v>801</v>
      </c>
      <c r="J12" s="99">
        <v>107</v>
      </c>
      <c r="K12" s="99">
        <v>233</v>
      </c>
      <c r="L12" s="101">
        <v>2645</v>
      </c>
      <c r="M12" s="102">
        <v>9705</v>
      </c>
      <c r="N12" s="102">
        <v>4842</v>
      </c>
      <c r="O12" s="141">
        <v>98.766193707587902</v>
      </c>
      <c r="P12" s="101">
        <v>38</v>
      </c>
      <c r="Q12" s="101">
        <v>200</v>
      </c>
      <c r="R12" s="101">
        <v>4</v>
      </c>
      <c r="S12" s="62">
        <v>203</v>
      </c>
    </row>
    <row r="13" spans="1:19" ht="20.149999999999999" customHeight="1">
      <c r="A13" s="55">
        <v>204</v>
      </c>
      <c r="B13" s="177" t="s">
        <v>327</v>
      </c>
      <c r="C13" s="25">
        <v>108</v>
      </c>
      <c r="D13" s="25">
        <v>596</v>
      </c>
      <c r="E13" s="25">
        <v>21881</v>
      </c>
      <c r="F13" s="25">
        <v>393</v>
      </c>
      <c r="G13" s="25">
        <v>2834</v>
      </c>
      <c r="H13" s="25">
        <v>52770</v>
      </c>
      <c r="I13" s="101">
        <v>127</v>
      </c>
      <c r="J13" s="101">
        <v>31</v>
      </c>
      <c r="K13" s="99">
        <v>75</v>
      </c>
      <c r="L13" s="101">
        <v>752</v>
      </c>
      <c r="M13" s="102">
        <v>2147</v>
      </c>
      <c r="N13" s="102">
        <v>1165</v>
      </c>
      <c r="O13" s="141">
        <v>98.492462311557787</v>
      </c>
      <c r="P13" s="101">
        <v>19</v>
      </c>
      <c r="Q13" s="101">
        <v>45</v>
      </c>
      <c r="R13" s="101">
        <v>2</v>
      </c>
      <c r="S13" s="62">
        <v>204</v>
      </c>
    </row>
    <row r="14" spans="1:19" ht="20.149999999999999" customHeight="1">
      <c r="A14" s="55">
        <v>205</v>
      </c>
      <c r="B14" s="177" t="s">
        <v>328</v>
      </c>
      <c r="C14" s="25">
        <v>74</v>
      </c>
      <c r="D14" s="25">
        <v>442</v>
      </c>
      <c r="E14" s="25">
        <v>12360</v>
      </c>
      <c r="F14" s="25">
        <v>323</v>
      </c>
      <c r="G14" s="25">
        <v>1786</v>
      </c>
      <c r="H14" s="25">
        <v>32698</v>
      </c>
      <c r="I14" s="101">
        <v>64</v>
      </c>
      <c r="J14" s="101">
        <v>14</v>
      </c>
      <c r="K14" s="99">
        <v>50</v>
      </c>
      <c r="L14" s="101">
        <v>397</v>
      </c>
      <c r="M14" s="102">
        <v>1483</v>
      </c>
      <c r="N14" s="102">
        <v>784</v>
      </c>
      <c r="O14" s="141">
        <v>99.275362318840578</v>
      </c>
      <c r="P14" s="101">
        <v>18</v>
      </c>
      <c r="Q14" s="101">
        <v>24</v>
      </c>
      <c r="R14" s="101">
        <v>1</v>
      </c>
      <c r="S14" s="62">
        <v>205</v>
      </c>
    </row>
    <row r="15" spans="1:19" ht="20.149999999999999" customHeight="1">
      <c r="A15" s="55">
        <v>206</v>
      </c>
      <c r="B15" s="177" t="s">
        <v>329</v>
      </c>
      <c r="C15" s="25">
        <v>54</v>
      </c>
      <c r="D15" s="25">
        <v>276</v>
      </c>
      <c r="E15" s="25">
        <v>15309</v>
      </c>
      <c r="F15" s="25">
        <v>279</v>
      </c>
      <c r="G15" s="25">
        <v>1489</v>
      </c>
      <c r="H15" s="25">
        <v>23758</v>
      </c>
      <c r="I15" s="101">
        <v>64</v>
      </c>
      <c r="J15" s="101">
        <v>6</v>
      </c>
      <c r="K15" s="99">
        <v>43</v>
      </c>
      <c r="L15" s="101">
        <v>507</v>
      </c>
      <c r="M15" s="102">
        <v>1689</v>
      </c>
      <c r="N15" s="102">
        <v>945</v>
      </c>
      <c r="O15" s="141">
        <v>99.691358024691354</v>
      </c>
      <c r="P15" s="99">
        <v>19</v>
      </c>
      <c r="Q15" s="101">
        <v>36</v>
      </c>
      <c r="R15" s="101">
        <v>1</v>
      </c>
      <c r="S15" s="62">
        <v>206</v>
      </c>
    </row>
    <row r="16" spans="1:19" ht="20.149999999999999" customHeight="1">
      <c r="A16" s="55">
        <v>207</v>
      </c>
      <c r="B16" s="177" t="s">
        <v>330</v>
      </c>
      <c r="C16" s="25">
        <v>42</v>
      </c>
      <c r="D16" s="25">
        <v>241</v>
      </c>
      <c r="E16" s="25">
        <v>6868</v>
      </c>
      <c r="F16" s="25">
        <v>219</v>
      </c>
      <c r="G16" s="25">
        <v>1217</v>
      </c>
      <c r="H16" s="25">
        <v>20048</v>
      </c>
      <c r="I16" s="101">
        <v>37</v>
      </c>
      <c r="J16" s="101">
        <v>11</v>
      </c>
      <c r="K16" s="99">
        <v>37</v>
      </c>
      <c r="L16" s="101">
        <v>392</v>
      </c>
      <c r="M16" s="102">
        <v>966</v>
      </c>
      <c r="N16" s="102">
        <v>456</v>
      </c>
      <c r="O16" s="141">
        <v>98.888888888888886</v>
      </c>
      <c r="P16" s="99">
        <v>20</v>
      </c>
      <c r="Q16" s="101">
        <v>28</v>
      </c>
      <c r="R16" s="101">
        <v>0</v>
      </c>
      <c r="S16" s="62">
        <v>207</v>
      </c>
    </row>
    <row r="17" spans="1:19" ht="20.149999999999999" customHeight="1">
      <c r="A17" s="55">
        <v>209</v>
      </c>
      <c r="B17" s="177" t="s">
        <v>331</v>
      </c>
      <c r="C17" s="25">
        <v>44</v>
      </c>
      <c r="D17" s="25">
        <v>229</v>
      </c>
      <c r="E17" s="25">
        <v>9619</v>
      </c>
      <c r="F17" s="25">
        <v>338</v>
      </c>
      <c r="G17" s="25">
        <v>1782</v>
      </c>
      <c r="H17" s="25">
        <v>28566</v>
      </c>
      <c r="I17" s="101">
        <v>63</v>
      </c>
      <c r="J17" s="101">
        <v>20</v>
      </c>
      <c r="K17" s="99">
        <v>45</v>
      </c>
      <c r="L17" s="101">
        <v>496</v>
      </c>
      <c r="M17" s="102">
        <v>1649</v>
      </c>
      <c r="N17" s="102">
        <v>876</v>
      </c>
      <c r="O17" s="141">
        <v>99.361022364217249</v>
      </c>
      <c r="P17" s="99">
        <v>21</v>
      </c>
      <c r="Q17" s="101">
        <v>38</v>
      </c>
      <c r="R17" s="101">
        <v>0</v>
      </c>
      <c r="S17" s="62">
        <v>209</v>
      </c>
    </row>
    <row r="18" spans="1:19" ht="20.149999999999999" customHeight="1">
      <c r="A18" s="55">
        <v>343</v>
      </c>
      <c r="B18" s="177" t="s">
        <v>332</v>
      </c>
      <c r="C18" s="25">
        <v>12</v>
      </c>
      <c r="D18" s="25">
        <v>43</v>
      </c>
      <c r="E18" s="25">
        <v>845</v>
      </c>
      <c r="F18" s="25">
        <v>142</v>
      </c>
      <c r="G18" s="25">
        <v>568</v>
      </c>
      <c r="H18" s="25">
        <v>9440</v>
      </c>
      <c r="I18" s="101">
        <v>20</v>
      </c>
      <c r="J18" s="101">
        <v>4</v>
      </c>
      <c r="K18" s="99">
        <v>14</v>
      </c>
      <c r="L18" s="101">
        <v>98</v>
      </c>
      <c r="M18" s="102">
        <v>478</v>
      </c>
      <c r="N18" s="102">
        <v>257</v>
      </c>
      <c r="O18" s="141">
        <v>100</v>
      </c>
      <c r="P18" s="99">
        <v>8</v>
      </c>
      <c r="Q18" s="101">
        <v>9</v>
      </c>
      <c r="R18" s="101">
        <v>2</v>
      </c>
      <c r="S18" s="62">
        <v>343</v>
      </c>
    </row>
    <row r="19" spans="1:19" ht="20.149999999999999" customHeight="1">
      <c r="A19" s="55">
        <v>386</v>
      </c>
      <c r="B19" s="177" t="s">
        <v>333</v>
      </c>
      <c r="C19" s="25">
        <v>5</v>
      </c>
      <c r="D19" s="25">
        <v>14</v>
      </c>
      <c r="E19" s="25">
        <v>82</v>
      </c>
      <c r="F19" s="25">
        <v>56</v>
      </c>
      <c r="G19" s="25">
        <v>216</v>
      </c>
      <c r="H19" s="25">
        <v>3171</v>
      </c>
      <c r="I19" s="101">
        <v>10</v>
      </c>
      <c r="J19" s="101">
        <v>4</v>
      </c>
      <c r="K19" s="251">
        <v>8</v>
      </c>
      <c r="L19" s="101">
        <v>48</v>
      </c>
      <c r="M19" s="102">
        <v>173</v>
      </c>
      <c r="N19" s="102">
        <v>104</v>
      </c>
      <c r="O19" s="141">
        <v>97.058823529411768</v>
      </c>
      <c r="P19" s="99">
        <v>5</v>
      </c>
      <c r="Q19" s="101">
        <v>4</v>
      </c>
      <c r="R19" s="101">
        <v>0</v>
      </c>
      <c r="S19" s="62">
        <v>386</v>
      </c>
    </row>
    <row r="20" spans="1:19" ht="20.149999999999999" customHeight="1">
      <c r="A20" s="55">
        <v>441</v>
      </c>
      <c r="B20" s="177" t="s">
        <v>334</v>
      </c>
      <c r="C20" s="25">
        <v>11</v>
      </c>
      <c r="D20" s="25">
        <v>44</v>
      </c>
      <c r="E20" s="25">
        <v>1956</v>
      </c>
      <c r="F20" s="25">
        <v>44</v>
      </c>
      <c r="G20" s="25">
        <v>192</v>
      </c>
      <c r="H20" s="25">
        <v>3070</v>
      </c>
      <c r="I20" s="99">
        <v>7</v>
      </c>
      <c r="J20" s="99">
        <v>6</v>
      </c>
      <c r="K20" s="99">
        <v>5</v>
      </c>
      <c r="L20" s="101">
        <v>81</v>
      </c>
      <c r="M20" s="102">
        <v>131</v>
      </c>
      <c r="N20" s="102">
        <v>58</v>
      </c>
      <c r="O20" s="141">
        <v>94.117647058823536</v>
      </c>
      <c r="P20" s="99">
        <v>0</v>
      </c>
      <c r="Q20" s="99">
        <v>1</v>
      </c>
      <c r="R20" s="99">
        <v>0</v>
      </c>
      <c r="S20" s="62">
        <v>441</v>
      </c>
    </row>
    <row r="21" spans="1:19" ht="20.149999999999999" customHeight="1">
      <c r="A21" s="55">
        <v>448</v>
      </c>
      <c r="B21" s="177" t="s">
        <v>335</v>
      </c>
      <c r="C21" s="25">
        <v>3</v>
      </c>
      <c r="D21" s="25">
        <v>5</v>
      </c>
      <c r="E21" s="26" t="s">
        <v>370</v>
      </c>
      <c r="F21" s="25">
        <v>42</v>
      </c>
      <c r="G21" s="25">
        <v>154</v>
      </c>
      <c r="H21" s="26" t="s">
        <v>370</v>
      </c>
      <c r="I21" s="101">
        <v>3</v>
      </c>
      <c r="J21" s="101">
        <v>1</v>
      </c>
      <c r="K21" s="99">
        <v>9</v>
      </c>
      <c r="L21" s="101">
        <v>0</v>
      </c>
      <c r="M21" s="102">
        <v>178</v>
      </c>
      <c r="N21" s="102">
        <v>114</v>
      </c>
      <c r="O21" s="141">
        <v>100</v>
      </c>
      <c r="P21" s="99">
        <v>4</v>
      </c>
      <c r="Q21" s="101">
        <v>2</v>
      </c>
      <c r="R21" s="101">
        <v>0</v>
      </c>
      <c r="S21" s="62">
        <v>448</v>
      </c>
    </row>
    <row r="22" spans="1:19" ht="20.149999999999999" customHeight="1">
      <c r="A22" s="55">
        <v>449</v>
      </c>
      <c r="B22" s="177" t="s">
        <v>336</v>
      </c>
      <c r="C22" s="25">
        <v>8</v>
      </c>
      <c r="D22" s="25">
        <v>22</v>
      </c>
      <c r="E22" s="25">
        <v>1227</v>
      </c>
      <c r="F22" s="25">
        <v>113</v>
      </c>
      <c r="G22" s="25">
        <v>410</v>
      </c>
      <c r="H22" s="25">
        <v>3609</v>
      </c>
      <c r="I22" s="101">
        <v>24</v>
      </c>
      <c r="J22" s="101">
        <v>4</v>
      </c>
      <c r="K22" s="99">
        <v>22</v>
      </c>
      <c r="L22" s="101">
        <v>98</v>
      </c>
      <c r="M22" s="102">
        <v>442</v>
      </c>
      <c r="N22" s="102">
        <v>247</v>
      </c>
      <c r="O22" s="141">
        <v>100</v>
      </c>
      <c r="P22" s="99">
        <v>8</v>
      </c>
      <c r="Q22" s="101">
        <v>4</v>
      </c>
      <c r="R22" s="101">
        <v>1</v>
      </c>
      <c r="S22" s="62">
        <v>449</v>
      </c>
    </row>
    <row r="23" spans="1:19" ht="20.149999999999999" customHeight="1">
      <c r="A23" s="55">
        <v>501</v>
      </c>
      <c r="B23" s="177" t="s">
        <v>337</v>
      </c>
      <c r="C23" s="25">
        <v>11</v>
      </c>
      <c r="D23" s="25">
        <v>32</v>
      </c>
      <c r="E23" s="25">
        <v>326</v>
      </c>
      <c r="F23" s="25">
        <v>88</v>
      </c>
      <c r="G23" s="25">
        <v>294</v>
      </c>
      <c r="H23" s="25">
        <v>3351</v>
      </c>
      <c r="I23" s="101">
        <v>10</v>
      </c>
      <c r="J23" s="101">
        <v>5</v>
      </c>
      <c r="K23" s="251">
        <v>9</v>
      </c>
      <c r="L23" s="101">
        <v>49</v>
      </c>
      <c r="M23" s="102">
        <v>243</v>
      </c>
      <c r="N23" s="102">
        <v>129</v>
      </c>
      <c r="O23" s="141">
        <v>100</v>
      </c>
      <c r="P23" s="99">
        <v>7</v>
      </c>
      <c r="Q23" s="101">
        <v>8</v>
      </c>
      <c r="R23" s="101">
        <v>1</v>
      </c>
      <c r="S23" s="62">
        <v>501</v>
      </c>
    </row>
    <row r="24" spans="1:19" ht="20.149999999999999" customHeight="1">
      <c r="A24" s="55">
        <v>505</v>
      </c>
      <c r="B24" s="177" t="s">
        <v>4</v>
      </c>
      <c r="C24" s="25">
        <v>10</v>
      </c>
      <c r="D24" s="25">
        <v>24</v>
      </c>
      <c r="E24" s="25">
        <v>1372</v>
      </c>
      <c r="F24" s="25">
        <v>73</v>
      </c>
      <c r="G24" s="25">
        <v>271</v>
      </c>
      <c r="H24" s="25">
        <v>3678</v>
      </c>
      <c r="I24" s="99">
        <v>10</v>
      </c>
      <c r="J24" s="99">
        <v>3</v>
      </c>
      <c r="K24" s="251">
        <v>10</v>
      </c>
      <c r="L24" s="101">
        <v>99</v>
      </c>
      <c r="M24" s="102">
        <v>214</v>
      </c>
      <c r="N24" s="102">
        <v>107</v>
      </c>
      <c r="O24" s="141">
        <v>97.61904761904762</v>
      </c>
      <c r="P24" s="99">
        <v>5</v>
      </c>
      <c r="Q24" s="99">
        <v>3</v>
      </c>
      <c r="R24" s="101">
        <v>1</v>
      </c>
      <c r="S24" s="62">
        <v>505</v>
      </c>
    </row>
    <row r="25" spans="1:19" ht="20.149999999999999" customHeight="1">
      <c r="A25" s="55">
        <v>525</v>
      </c>
      <c r="B25" s="177" t="s">
        <v>338</v>
      </c>
      <c r="C25" s="25">
        <v>1</v>
      </c>
      <c r="D25" s="25">
        <v>2</v>
      </c>
      <c r="E25" s="26" t="s">
        <v>370</v>
      </c>
      <c r="F25" s="25">
        <v>26</v>
      </c>
      <c r="G25" s="25">
        <v>88</v>
      </c>
      <c r="H25" s="26" t="s">
        <v>370</v>
      </c>
      <c r="I25" s="101">
        <v>2</v>
      </c>
      <c r="J25" s="101">
        <v>1</v>
      </c>
      <c r="K25" s="99">
        <v>3</v>
      </c>
      <c r="L25" s="101">
        <v>0</v>
      </c>
      <c r="M25" s="102">
        <v>121</v>
      </c>
      <c r="N25" s="102">
        <v>48</v>
      </c>
      <c r="O25" s="141">
        <v>100</v>
      </c>
      <c r="P25" s="99">
        <v>2</v>
      </c>
      <c r="Q25" s="101">
        <v>0</v>
      </c>
      <c r="R25" s="101">
        <v>0</v>
      </c>
      <c r="S25" s="62">
        <v>525</v>
      </c>
    </row>
    <row r="26" spans="1:19" ht="20.149999999999999" customHeight="1">
      <c r="A26" s="55">
        <v>526</v>
      </c>
      <c r="B26" s="177" t="s">
        <v>339</v>
      </c>
      <c r="C26" s="25">
        <v>5</v>
      </c>
      <c r="D26" s="25">
        <v>19</v>
      </c>
      <c r="E26" s="25">
        <v>469</v>
      </c>
      <c r="F26" s="25">
        <v>42</v>
      </c>
      <c r="G26" s="25">
        <v>125</v>
      </c>
      <c r="H26" s="25">
        <v>1386</v>
      </c>
      <c r="I26" s="101">
        <v>7</v>
      </c>
      <c r="J26" s="101">
        <v>1</v>
      </c>
      <c r="K26" s="99">
        <v>6</v>
      </c>
      <c r="L26" s="101">
        <v>44</v>
      </c>
      <c r="M26" s="102">
        <v>107</v>
      </c>
      <c r="N26" s="102">
        <v>46</v>
      </c>
      <c r="O26" s="141">
        <v>100</v>
      </c>
      <c r="P26" s="99">
        <v>1</v>
      </c>
      <c r="Q26" s="101">
        <v>1</v>
      </c>
      <c r="R26" s="101">
        <v>0</v>
      </c>
      <c r="S26" s="62">
        <v>526</v>
      </c>
    </row>
    <row r="27" spans="1:19" ht="20.149999999999999" customHeight="1">
      <c r="A27" s="55">
        <v>527</v>
      </c>
      <c r="B27" s="177" t="s">
        <v>340</v>
      </c>
      <c r="C27" s="27" t="s">
        <v>371</v>
      </c>
      <c r="D27" s="27" t="s">
        <v>371</v>
      </c>
      <c r="E27" s="27" t="s">
        <v>371</v>
      </c>
      <c r="F27" s="25">
        <v>14</v>
      </c>
      <c r="G27" s="25">
        <v>26</v>
      </c>
      <c r="H27" s="26" t="s">
        <v>370</v>
      </c>
      <c r="I27" s="99">
        <v>1</v>
      </c>
      <c r="J27" s="99">
        <v>2</v>
      </c>
      <c r="K27" s="99">
        <v>2</v>
      </c>
      <c r="L27" s="101">
        <v>0</v>
      </c>
      <c r="M27" s="102">
        <v>22</v>
      </c>
      <c r="N27" s="102">
        <v>12</v>
      </c>
      <c r="O27" s="141">
        <v>100</v>
      </c>
      <c r="P27" s="99">
        <v>2</v>
      </c>
      <c r="Q27" s="99">
        <v>0</v>
      </c>
      <c r="R27" s="99">
        <v>0</v>
      </c>
      <c r="S27" s="62">
        <v>527</v>
      </c>
    </row>
    <row r="28" spans="1:19" ht="20.149999999999999" customHeight="1">
      <c r="A28" s="55">
        <v>528</v>
      </c>
      <c r="B28" s="177" t="s">
        <v>341</v>
      </c>
      <c r="C28" s="25">
        <v>40</v>
      </c>
      <c r="D28" s="25">
        <v>184</v>
      </c>
      <c r="E28" s="25">
        <v>2702</v>
      </c>
      <c r="F28" s="25">
        <v>154</v>
      </c>
      <c r="G28" s="25">
        <v>638</v>
      </c>
      <c r="H28" s="25">
        <v>10719</v>
      </c>
      <c r="I28" s="101">
        <v>27</v>
      </c>
      <c r="J28" s="101">
        <v>4</v>
      </c>
      <c r="K28" s="99">
        <v>20</v>
      </c>
      <c r="L28" s="101">
        <v>115</v>
      </c>
      <c r="M28" s="102">
        <v>642</v>
      </c>
      <c r="N28" s="102">
        <v>311</v>
      </c>
      <c r="O28" s="141">
        <v>98.113207547169807</v>
      </c>
      <c r="P28" s="99">
        <v>7</v>
      </c>
      <c r="Q28" s="101">
        <v>3</v>
      </c>
      <c r="R28" s="101">
        <v>1</v>
      </c>
      <c r="S28" s="62">
        <v>528</v>
      </c>
    </row>
    <row r="29" spans="1:19" ht="20.149999999999999" customHeight="1">
      <c r="A29" s="124"/>
      <c r="B29" s="182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115"/>
      <c r="N29" s="115"/>
      <c r="O29" s="115"/>
      <c r="P29" s="71"/>
      <c r="Q29" s="71"/>
      <c r="R29" s="71"/>
      <c r="S29" s="117"/>
    </row>
    <row r="30" spans="1:19" s="119" customFormat="1" ht="20.149999999999999" customHeight="1">
      <c r="A30" s="386" t="s">
        <v>253</v>
      </c>
      <c r="B30" s="325"/>
      <c r="C30" s="425" t="s">
        <v>372</v>
      </c>
      <c r="D30" s="425"/>
      <c r="E30" s="425"/>
      <c r="F30" s="425"/>
      <c r="G30" s="425"/>
      <c r="H30" s="425"/>
      <c r="I30" s="425" t="s">
        <v>373</v>
      </c>
      <c r="J30" s="425"/>
      <c r="K30" s="425"/>
      <c r="L30" s="425"/>
      <c r="M30" s="428" t="s">
        <v>374</v>
      </c>
      <c r="N30" s="428"/>
      <c r="O30" s="428"/>
      <c r="P30" s="425" t="s">
        <v>375</v>
      </c>
      <c r="Q30" s="425" t="s">
        <v>376</v>
      </c>
      <c r="R30" s="425"/>
      <c r="S30" s="344" t="s">
        <v>253</v>
      </c>
    </row>
    <row r="31" spans="1:19" s="119" customFormat="1" ht="20.149999999999999" customHeight="1">
      <c r="A31" s="387"/>
      <c r="B31" s="276"/>
      <c r="C31" s="426"/>
      <c r="D31" s="426"/>
      <c r="E31" s="426"/>
      <c r="F31" s="426"/>
      <c r="G31" s="426"/>
      <c r="H31" s="426"/>
      <c r="I31" s="426"/>
      <c r="J31" s="426"/>
      <c r="K31" s="426"/>
      <c r="L31" s="426"/>
      <c r="M31" s="429"/>
      <c r="N31" s="429"/>
      <c r="O31" s="429"/>
      <c r="P31" s="426"/>
      <c r="Q31" s="426"/>
      <c r="R31" s="426"/>
      <c r="S31" s="345"/>
    </row>
    <row r="32" spans="1:19" s="119" customFormat="1" ht="20.149999999999999" customHeight="1">
      <c r="A32" s="388"/>
      <c r="B32" s="320"/>
      <c r="C32" s="427"/>
      <c r="D32" s="427"/>
      <c r="E32" s="427"/>
      <c r="F32" s="427"/>
      <c r="G32" s="427"/>
      <c r="H32" s="427"/>
      <c r="I32" s="427"/>
      <c r="J32" s="427"/>
      <c r="K32" s="427"/>
      <c r="L32" s="427"/>
      <c r="M32" s="430"/>
      <c r="N32" s="430"/>
      <c r="O32" s="430"/>
      <c r="P32" s="427"/>
      <c r="Q32" s="427"/>
      <c r="R32" s="427"/>
      <c r="S32" s="346"/>
    </row>
    <row r="33" spans="1:19" ht="20.149999999999999" customHeight="1">
      <c r="A33" s="188" t="s">
        <v>260</v>
      </c>
      <c r="B33" s="188" t="s">
        <v>377</v>
      </c>
      <c r="C33" s="252"/>
      <c r="D33" s="252"/>
      <c r="E33" s="252"/>
      <c r="F33" s="252"/>
      <c r="G33" s="252"/>
      <c r="H33" s="252"/>
      <c r="J33" s="30"/>
      <c r="K33" s="30"/>
      <c r="L33" s="30"/>
      <c r="M33" s="30"/>
      <c r="N33" s="30"/>
      <c r="O33" s="30"/>
      <c r="P33" s="30"/>
      <c r="Q33" s="30"/>
      <c r="R33" s="30"/>
      <c r="S33" s="30"/>
    </row>
    <row r="34" spans="1:19" ht="20.149999999999999" customHeight="1">
      <c r="A34" s="253"/>
      <c r="B34" s="188" t="s">
        <v>182</v>
      </c>
      <c r="C34" s="252"/>
      <c r="D34" s="252"/>
      <c r="E34" s="252"/>
      <c r="F34" s="252"/>
      <c r="G34" s="252"/>
      <c r="H34" s="252"/>
      <c r="J34" s="30"/>
      <c r="K34" s="30"/>
      <c r="L34" s="30"/>
      <c r="M34" s="30"/>
      <c r="N34" s="30"/>
      <c r="O34" s="30"/>
      <c r="P34" s="30"/>
      <c r="Q34" s="30"/>
      <c r="R34" s="30"/>
      <c r="S34" s="30"/>
    </row>
  </sheetData>
  <mergeCells count="17">
    <mergeCell ref="Q30:R32"/>
    <mergeCell ref="S30:S32"/>
    <mergeCell ref="A30:B32"/>
    <mergeCell ref="A3:B6"/>
    <mergeCell ref="A8:B8"/>
    <mergeCell ref="C30:H32"/>
    <mergeCell ref="I30:L32"/>
    <mergeCell ref="M30:O32"/>
    <mergeCell ref="P30:P32"/>
    <mergeCell ref="A1:S1"/>
    <mergeCell ref="S3:S6"/>
    <mergeCell ref="C4:E4"/>
    <mergeCell ref="F4:H4"/>
    <mergeCell ref="I4:I5"/>
    <mergeCell ref="P4:P5"/>
    <mergeCell ref="C2:H2"/>
    <mergeCell ref="Q2:R2"/>
  </mergeCells>
  <phoneticPr fontId="6"/>
  <printOptions horizontalCentered="1" verticalCentered="1" gridLinesSet="0"/>
  <pageMargins left="0.19685039370078741" right="0.19685039370078741" top="0.59055118110236227" bottom="0.19685039370078741" header="0.51181102362204722" footer="0.51181102362204722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その他</vt:lpstr>
      <vt:lpstr>都道府県勢一覧(1)</vt:lpstr>
      <vt:lpstr>都道府県勢一覧(2)</vt:lpstr>
      <vt:lpstr>都道府県勢一覧(3)</vt:lpstr>
      <vt:lpstr>都道府県勢一覧(4)</vt:lpstr>
      <vt:lpstr>市町村勢一覧(1)</vt:lpstr>
      <vt:lpstr>市町村勢一覧(2)</vt:lpstr>
      <vt:lpstr>市町村勢一覧(3)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2025-12-08T06:18:33Z</dcterms:modified>
</cp:coreProperties>
</file>