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6A06BD8-340E-41A6-90D1-23454D41ABD4}" xr6:coauthVersionLast="47" xr6:coauthVersionMax="47" xr10:uidLastSave="{00000000-0000-0000-0000-000000000000}"/>
  <bookViews>
    <workbookView xWindow="28680" yWindow="-120" windowWidth="29040" windowHeight="15720" tabRatio="844" xr2:uid="{00000000-000D-0000-FFFF-FFFF00000000}"/>
  </bookViews>
  <sheets>
    <sheet name="財政" sheetId="1" r:id="rId1"/>
    <sheet name="18-1" sheetId="48" r:id="rId2"/>
    <sheet name="18-2" sheetId="49" r:id="rId3"/>
    <sheet name="18-3" sheetId="50" r:id="rId4"/>
    <sheet name="18-4" sheetId="51" r:id="rId5"/>
    <sheet name="18-5" sheetId="52" r:id="rId6"/>
    <sheet name="18-6" sheetId="53" r:id="rId7"/>
    <sheet name="18-7(1)" sheetId="54" r:id="rId8"/>
    <sheet name="18-7(2)" sheetId="55" r:id="rId9"/>
    <sheet name="18-8(1)" sheetId="56" r:id="rId10"/>
    <sheet name="18-8(2)" sheetId="57" r:id="rId11"/>
    <sheet name="18-9" sheetId="70" r:id="rId12"/>
    <sheet name="18-10" sheetId="59" r:id="rId13"/>
    <sheet name="18-11" sheetId="60" r:id="rId14"/>
    <sheet name="18-12(1)" sheetId="61" r:id="rId15"/>
    <sheet name="18-12(1)続" sheetId="62" r:id="rId16"/>
    <sheet name="18-12(1)ア" sheetId="63" r:id="rId17"/>
    <sheet name="18-12(1)イ" sheetId="64" r:id="rId18"/>
    <sheet name="18-12(2)ア" sheetId="65" r:id="rId19"/>
    <sheet name="18-12(2)イ" sheetId="66" r:id="rId20"/>
    <sheet name="18-12(2)イ続" sheetId="67" r:id="rId21"/>
    <sheet name="18-12(2)イ続2" sheetId="68" r:id="rId22"/>
    <sheet name="18-12(2)ｳ" sheetId="69" r:id="rId23"/>
  </sheets>
  <externalReferences>
    <externalReference r:id="rId24"/>
  </externalReferences>
  <definedNames>
    <definedName name="_xlnm.Print_Area" localSheetId="17">'18-12(1)イ'!#REF!</definedName>
    <definedName name="_xlnm.Print_Area" localSheetId="15">'18-12(1)続'!#REF!</definedName>
    <definedName name="_xlnm.Print_Area" localSheetId="18">'18-12(2)ア'!#REF!</definedName>
    <definedName name="_xlnm.Print_Area" localSheetId="19">'18-12(2)イ'!#REF!</definedName>
    <definedName name="_xlnm.Print_Area" localSheetId="21">'18-12(2)イ続2'!#REF!</definedName>
    <definedName name="_xlnm.Print_Area" localSheetId="2">'18-2'!#REF!</definedName>
    <definedName name="_xlnm.Print_Area" localSheetId="3">'18-3'!#REF!</definedName>
    <definedName name="_xlnm.Print_Area" localSheetId="4">'18-4'!#REF!</definedName>
    <definedName name="_xlnm.Print_Area" localSheetId="5">'18-5'!#REF!</definedName>
    <definedName name="_xlnm.Print_Area" localSheetId="8">'18-7(2)'!#REF!</definedName>
    <definedName name="_xlnm.Print_Area" localSheetId="9">'18-8(1)'!#REF!</definedName>
    <definedName name="_xlnm.Print_Area" localSheetId="11">'18-9'!#REF!</definedName>
    <definedName name="_xlnm.Print_Titles" localSheetId="14">'18-12(1)'!#REF!</definedName>
    <definedName name="_xlnm.Print_Titles" localSheetId="15">'18-12(1)続'!#REF!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52" l="1"/>
  <c r="N47" i="52"/>
  <c r="N46" i="52"/>
  <c r="N44" i="52"/>
  <c r="N43" i="52"/>
  <c r="N42" i="52"/>
  <c r="N41" i="52"/>
  <c r="N40" i="52"/>
  <c r="N38" i="52"/>
  <c r="N37" i="52"/>
  <c r="N36" i="52"/>
  <c r="N35" i="52"/>
  <c r="N34" i="52"/>
  <c r="N32" i="52"/>
  <c r="N30" i="52"/>
  <c r="N29" i="52"/>
  <c r="N28" i="52"/>
  <c r="N27" i="52"/>
  <c r="N26" i="52"/>
  <c r="N25" i="52"/>
  <c r="N24" i="52"/>
  <c r="N23" i="52"/>
  <c r="N21" i="52"/>
  <c r="N19" i="52"/>
  <c r="N18" i="52"/>
  <c r="N17" i="52"/>
  <c r="N16" i="52"/>
  <c r="N15" i="52"/>
  <c r="N14" i="52"/>
  <c r="N13" i="52"/>
  <c r="N11" i="52"/>
  <c r="N9" i="52"/>
  <c r="P13" i="66"/>
  <c r="O13" i="66"/>
  <c r="N13" i="66"/>
  <c r="M13" i="66"/>
  <c r="L13" i="66"/>
  <c r="K13" i="66"/>
  <c r="J13" i="66"/>
  <c r="I13" i="66"/>
  <c r="H13" i="66"/>
  <c r="G13" i="66"/>
  <c r="F13" i="66"/>
  <c r="E13" i="66"/>
  <c r="D13" i="66"/>
  <c r="L14" i="65"/>
  <c r="K14" i="65"/>
  <c r="J14" i="65"/>
  <c r="I14" i="65"/>
  <c r="H14" i="65"/>
  <c r="G14" i="65"/>
  <c r="F14" i="65"/>
  <c r="E14" i="65"/>
  <c r="D14" i="65"/>
  <c r="J78" i="70" l="1"/>
  <c r="J77" i="70"/>
  <c r="J76" i="70"/>
  <c r="J75" i="70"/>
  <c r="J74" i="70"/>
  <c r="J73" i="70"/>
  <c r="J72" i="70"/>
  <c r="J71" i="70"/>
  <c r="J70" i="70"/>
  <c r="J69" i="70"/>
  <c r="J68" i="70"/>
  <c r="J67" i="70"/>
  <c r="J66" i="70"/>
  <c r="J65" i="70"/>
  <c r="J64" i="70"/>
  <c r="J63" i="70"/>
  <c r="J62" i="70"/>
  <c r="J61" i="70"/>
  <c r="J60" i="70"/>
  <c r="J57" i="70"/>
  <c r="J56" i="70"/>
  <c r="J55" i="70"/>
  <c r="J54" i="70"/>
  <c r="J53" i="70"/>
  <c r="J52" i="70"/>
  <c r="J51" i="70"/>
  <c r="J50" i="70"/>
  <c r="J49" i="70"/>
  <c r="J48" i="70"/>
  <c r="J47" i="70"/>
  <c r="J46" i="70"/>
  <c r="J45" i="70"/>
  <c r="J44" i="70"/>
  <c r="J40" i="70"/>
  <c r="J39" i="70"/>
  <c r="J38" i="70"/>
  <c r="J37" i="70"/>
  <c r="J36" i="70"/>
  <c r="J35" i="70"/>
  <c r="J34" i="70"/>
  <c r="J33" i="70"/>
  <c r="J32" i="70"/>
  <c r="J31" i="70"/>
  <c r="J30" i="70"/>
  <c r="J29" i="70"/>
  <c r="J28" i="70"/>
  <c r="J27" i="70"/>
  <c r="J26" i="70"/>
  <c r="J25" i="70"/>
  <c r="J24" i="70"/>
  <c r="J23" i="70"/>
  <c r="J22" i="70"/>
  <c r="J21" i="70"/>
  <c r="J20" i="70"/>
  <c r="J19" i="70"/>
  <c r="J18" i="70"/>
  <c r="J17" i="70"/>
  <c r="J16" i="70"/>
  <c r="J78" i="56" l="1"/>
  <c r="H78" i="56"/>
  <c r="J77" i="56"/>
  <c r="H77" i="56"/>
  <c r="J76" i="56"/>
  <c r="H76" i="56"/>
  <c r="J75" i="56"/>
  <c r="H75" i="56"/>
  <c r="J74" i="56"/>
  <c r="H74" i="56"/>
  <c r="J70" i="56"/>
  <c r="J69" i="56"/>
  <c r="H69" i="56"/>
  <c r="J68" i="56"/>
  <c r="H68" i="56"/>
  <c r="J67" i="56"/>
  <c r="H67" i="56"/>
  <c r="J66" i="56"/>
  <c r="H66" i="56"/>
  <c r="J65" i="56"/>
  <c r="H65" i="56"/>
  <c r="J64" i="56"/>
  <c r="H64" i="56"/>
  <c r="J63" i="56"/>
  <c r="H63" i="56"/>
  <c r="J62" i="56"/>
  <c r="H62" i="56"/>
  <c r="J61" i="56"/>
  <c r="H61" i="56"/>
  <c r="J60" i="56"/>
  <c r="H60" i="56"/>
  <c r="J59" i="56"/>
  <c r="H59" i="56"/>
  <c r="J58" i="56"/>
  <c r="H58" i="56"/>
  <c r="J55" i="56"/>
  <c r="H55" i="56"/>
  <c r="J54" i="56"/>
  <c r="H54" i="56"/>
  <c r="J53" i="56"/>
  <c r="J51" i="56"/>
  <c r="H51" i="56"/>
  <c r="J50" i="56"/>
  <c r="H50" i="56"/>
  <c r="J49" i="56"/>
  <c r="H49" i="56"/>
  <c r="J48" i="56"/>
  <c r="H48" i="56"/>
  <c r="J47" i="56"/>
  <c r="H47" i="56"/>
  <c r="J46" i="56"/>
  <c r="H46" i="56"/>
  <c r="J45" i="56"/>
  <c r="H45" i="56"/>
  <c r="J44" i="56"/>
  <c r="H44" i="56"/>
  <c r="J43" i="56"/>
  <c r="H43" i="56"/>
  <c r="J42" i="56"/>
  <c r="H42" i="56"/>
  <c r="J41" i="56"/>
  <c r="H41" i="56"/>
  <c r="J40" i="56"/>
  <c r="H40" i="56"/>
  <c r="J39" i="56"/>
  <c r="H39" i="56"/>
  <c r="J38" i="56"/>
  <c r="H38" i="56"/>
  <c r="J37" i="56"/>
  <c r="H37" i="56"/>
  <c r="J36" i="56"/>
  <c r="H36" i="56"/>
  <c r="J35" i="56"/>
  <c r="H35" i="56"/>
  <c r="J34" i="56"/>
  <c r="H34" i="56"/>
  <c r="J29" i="56"/>
  <c r="H29" i="56"/>
  <c r="J28" i="56"/>
  <c r="H28" i="56"/>
  <c r="J27" i="56"/>
  <c r="H27" i="56"/>
  <c r="J26" i="56"/>
  <c r="H26" i="56"/>
  <c r="J25" i="56"/>
  <c r="H25" i="56"/>
  <c r="J24" i="56"/>
  <c r="H24" i="56"/>
  <c r="J23" i="56"/>
  <c r="H23" i="56"/>
  <c r="J22" i="56"/>
  <c r="H22" i="56"/>
  <c r="J21" i="56"/>
  <c r="H21" i="56"/>
  <c r="J20" i="56"/>
  <c r="H20" i="56"/>
  <c r="J19" i="56"/>
  <c r="H19" i="56"/>
  <c r="J18" i="56"/>
  <c r="H18" i="56"/>
  <c r="J17" i="56"/>
  <c r="H17" i="56"/>
  <c r="J16" i="56"/>
  <c r="H16" i="56"/>
  <c r="J15" i="56"/>
  <c r="H15" i="56"/>
  <c r="F30" i="48" l="1"/>
  <c r="F26" i="48"/>
  <c r="F25" i="48"/>
  <c r="F21" i="48"/>
  <c r="F20" i="48"/>
  <c r="F19" i="48"/>
  <c r="F18" i="48"/>
  <c r="F17" i="48"/>
  <c r="F16" i="48"/>
  <c r="F15" i="48"/>
  <c r="I14" i="48"/>
  <c r="H14" i="48"/>
  <c r="G14" i="48"/>
  <c r="F14" i="48"/>
  <c r="E14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0A606CA5-B655-4E77-9BF4-C9F78738521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K=G-H+I-J+X+Y
公表されていないX,Yの値あり。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5" authorId="0" shapeId="0" xr:uid="{34201649-2049-45C6-A57E-F86228993EA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K=G-H+I-J+X+Y
公表されていないX,Yの値あり。
</t>
        </r>
      </text>
    </comment>
  </commentList>
</comments>
</file>

<file path=xl/sharedStrings.xml><?xml version="1.0" encoding="utf-8"?>
<sst xmlns="http://schemas.openxmlformats.org/spreadsheetml/2006/main" count="1438" uniqueCount="814">
  <si>
    <t>財政</t>
  </si>
  <si>
    <t>表</t>
  </si>
  <si>
    <t>内　　　　　容</t>
  </si>
  <si>
    <t>　</t>
  </si>
  <si>
    <t>県歳入歳出決算の推移</t>
  </si>
  <si>
    <t>(1)</t>
  </si>
  <si>
    <t>一般会計</t>
  </si>
  <si>
    <t>(2)</t>
  </si>
  <si>
    <t>特別会計</t>
  </si>
  <si>
    <t>普通会計</t>
  </si>
  <si>
    <t>事業会計（病院事業会計）</t>
  </si>
  <si>
    <t>市町村別決算収支及び財政力</t>
  </si>
  <si>
    <t>公営事業会計</t>
  </si>
  <si>
    <t xml:space="preserve"> 収納済額</t>
  </si>
  <si>
    <t>不納欠損額</t>
  </si>
  <si>
    <t>収納未済額</t>
  </si>
  <si>
    <t>税　　額</t>
  </si>
  <si>
    <t>所得税</t>
  </si>
  <si>
    <t>法人税</t>
  </si>
  <si>
    <t>消費税</t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</si>
  <si>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</si>
  <si>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酒税</t>
  </si>
  <si>
    <t>たばこ税及びたばこ特別税</t>
    <rPh sb="4" eb="5">
      <t>オヨ</t>
    </rPh>
    <rPh sb="9" eb="11">
      <t>トクベツ</t>
    </rPh>
    <rPh sb="11" eb="12">
      <t>ゼイ</t>
    </rPh>
    <phoneticPr fontId="4"/>
  </si>
  <si>
    <t>年度・税目</t>
  </si>
  <si>
    <t>収入済額</t>
  </si>
  <si>
    <t>県民税</t>
  </si>
  <si>
    <t>事業税</t>
  </si>
  <si>
    <t>地方消費税</t>
    <rPh sb="0" eb="2">
      <t>チホウ</t>
    </rPh>
    <rPh sb="2" eb="5">
      <t>ショウヒゼイ</t>
    </rPh>
    <phoneticPr fontId="4"/>
  </si>
  <si>
    <t>不動産取得税</t>
  </si>
  <si>
    <t>県たばこ税</t>
  </si>
  <si>
    <t>ゴルフ場利用税</t>
  </si>
  <si>
    <t>自動車税</t>
  </si>
  <si>
    <t>鉱区税</t>
  </si>
  <si>
    <t>自動車取得税</t>
  </si>
  <si>
    <t>軽油引取税</t>
  </si>
  <si>
    <t>狩猟税</t>
    <rPh sb="0" eb="2">
      <t>シュリョウ</t>
    </rPh>
    <rPh sb="2" eb="3">
      <t>ゼイ</t>
    </rPh>
    <phoneticPr fontId="4"/>
  </si>
  <si>
    <t>核燃料税</t>
  </si>
  <si>
    <t>産業廃棄物減量税</t>
    <rPh sb="0" eb="2">
      <t>サンギョウ</t>
    </rPh>
    <rPh sb="2" eb="5">
      <t>ハイキブツ</t>
    </rPh>
    <rPh sb="5" eb="7">
      <t>ゲンリョウ</t>
    </rPh>
    <rPh sb="7" eb="8">
      <t>ゼイ</t>
    </rPh>
    <phoneticPr fontId="4"/>
  </si>
  <si>
    <t>旧法による税</t>
  </si>
  <si>
    <t>注</t>
  </si>
  <si>
    <t>調　定　額</t>
  </si>
  <si>
    <t>固定資産税</t>
  </si>
  <si>
    <t>市町村たばこ税</t>
  </si>
  <si>
    <t>鉱産税</t>
  </si>
  <si>
    <t>特別土地保有税</t>
  </si>
  <si>
    <t>法定外普通税</t>
  </si>
  <si>
    <t>入湯税</t>
  </si>
  <si>
    <t>都市計画税</t>
  </si>
  <si>
    <t>水利地益税</t>
  </si>
  <si>
    <t>国民健康保険料</t>
    <rPh sb="6" eb="7">
      <t>リョウ</t>
    </rPh>
    <phoneticPr fontId="4"/>
  </si>
  <si>
    <t>資料　県市町村課｢島根県市町村財政概況｣</t>
    <rPh sb="4" eb="7">
      <t>シチョウソン</t>
    </rPh>
    <phoneticPr fontId="4"/>
  </si>
  <si>
    <t>本庁舎</t>
  </si>
  <si>
    <t>その他の行政機関</t>
  </si>
  <si>
    <t>山  林</t>
  </si>
  <si>
    <t>その他</t>
  </si>
  <si>
    <t>公営住宅</t>
  </si>
  <si>
    <t>島根県計</t>
    <rPh sb="0" eb="3">
      <t>シマネケン</t>
    </rPh>
    <rPh sb="3" eb="4">
      <t>ケイ</t>
    </rPh>
    <phoneticPr fontId="4"/>
  </si>
  <si>
    <t>市町村計</t>
    <rPh sb="0" eb="3">
      <t>シチョウソン</t>
    </rPh>
    <rPh sb="3" eb="4">
      <t>ケイ</t>
    </rPh>
    <phoneticPr fontId="4"/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</si>
  <si>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</si>
  <si>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</si>
  <si>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</si>
  <si>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</si>
  <si>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</si>
  <si>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</si>
  <si>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</si>
  <si>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</si>
  <si>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</si>
  <si>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</si>
  <si>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</si>
  <si>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</si>
  <si>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</si>
  <si>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</si>
  <si>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1"/>
  </si>
  <si>
    <t>海士町</t>
  </si>
  <si>
    <t>西ノ島町</t>
  </si>
  <si>
    <t>知夫村</t>
  </si>
  <si>
    <t>隠岐の島町</t>
  </si>
  <si>
    <t>資料　県出納局「島根県歳入歳出決算付属書」　県市町村課｢島根県市町村財政概況｣</t>
    <rPh sb="23" eb="26">
      <t>シチョウソン</t>
    </rPh>
    <phoneticPr fontId="4"/>
  </si>
  <si>
    <t>科　　　　　　目</t>
  </si>
  <si>
    <t>地方消費税清算金</t>
    <rPh sb="0" eb="2">
      <t>チホウ</t>
    </rPh>
    <rPh sb="2" eb="5">
      <t>ショウヒゼイ</t>
    </rPh>
    <rPh sb="5" eb="8">
      <t>セイサンキン</t>
    </rPh>
    <phoneticPr fontId="4"/>
  </si>
  <si>
    <t>地方譲与税</t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</si>
  <si>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</si>
  <si>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</si>
  <si>
    <t>交通安全対策特別交付金</t>
  </si>
  <si>
    <t>国庫支出金</t>
  </si>
  <si>
    <t>県債</t>
  </si>
  <si>
    <t>自　　　主　　　財　　　源</t>
  </si>
  <si>
    <t>県税</t>
  </si>
  <si>
    <t>分担金及び負担金</t>
  </si>
  <si>
    <t>使用料及び手数料</t>
  </si>
  <si>
    <t>財産収入</t>
  </si>
  <si>
    <t>寄附金</t>
  </si>
  <si>
    <t>繰入金</t>
  </si>
  <si>
    <t>繰越金</t>
  </si>
  <si>
    <t>諸収入</t>
  </si>
  <si>
    <t>歳出総額</t>
    <rPh sb="1" eb="2">
      <t>デ</t>
    </rPh>
    <phoneticPr fontId="4"/>
  </si>
  <si>
    <t>議　　　　　会　　　　　費</t>
  </si>
  <si>
    <t>総　　　　　務　　　　　費</t>
  </si>
  <si>
    <t>民　　　　　生　　　　　費</t>
  </si>
  <si>
    <t>衛　　　　　生　　　　　費</t>
  </si>
  <si>
    <t>労　　　　　働　　　　　費</t>
  </si>
  <si>
    <t>農　 林 　水 　産 　業　 費</t>
  </si>
  <si>
    <t>商　　　　　工　　　　　費</t>
  </si>
  <si>
    <t>土　　　　　木　　　　　費</t>
  </si>
  <si>
    <t>警　　　　　察　　　　　費</t>
  </si>
  <si>
    <t>教　　　　　育　　　　　費</t>
  </si>
  <si>
    <t>災　　害　　復　　旧　　費</t>
  </si>
  <si>
    <t>公　　　　　債　　　　　費</t>
  </si>
  <si>
    <t>諸　　　支　　　出　　　金</t>
  </si>
  <si>
    <t>予　　　　　備　　　　　費</t>
  </si>
  <si>
    <t>区分</t>
  </si>
  <si>
    <t>歳  　入　  総　  額</t>
  </si>
  <si>
    <t>歳入</t>
  </si>
  <si>
    <t>歳  　出 　 総　  額</t>
  </si>
  <si>
    <t>歳出</t>
  </si>
  <si>
    <t>補助費等</t>
  </si>
  <si>
    <t>年度</t>
  </si>
  <si>
    <t>歳           　入</t>
  </si>
  <si>
    <t>歳　　　　　　　　　　　　　　　出</t>
  </si>
  <si>
    <t>教育総務費</t>
  </si>
  <si>
    <t>小学校費</t>
  </si>
  <si>
    <t>議会費</t>
  </si>
  <si>
    <t>中学校費</t>
  </si>
  <si>
    <t>高等学校費</t>
  </si>
  <si>
    <t>特別支援学校費</t>
    <rPh sb="0" eb="2">
      <t>トクベツ</t>
    </rPh>
    <rPh sb="2" eb="4">
      <t>シエン</t>
    </rPh>
    <phoneticPr fontId="4"/>
  </si>
  <si>
    <t>総務管理費</t>
  </si>
  <si>
    <t>大学費</t>
  </si>
  <si>
    <t>企画費</t>
  </si>
  <si>
    <t>社会教育費</t>
  </si>
  <si>
    <t>徴税費</t>
  </si>
  <si>
    <t>保健体育費</t>
  </si>
  <si>
    <t>市町村振興費</t>
  </si>
  <si>
    <t>選挙費</t>
  </si>
  <si>
    <t>防災費</t>
  </si>
  <si>
    <t>統計調査費</t>
  </si>
  <si>
    <t>狩猟税</t>
    <rPh sb="0" eb="2">
      <t>シュリョウ</t>
    </rPh>
    <phoneticPr fontId="4"/>
  </si>
  <si>
    <t>人事委員会費</t>
  </si>
  <si>
    <t>公共土木施設災害復旧費</t>
  </si>
  <si>
    <t>監査委員費</t>
  </si>
  <si>
    <t>社会福祉費</t>
  </si>
  <si>
    <t>公債費</t>
  </si>
  <si>
    <t>児童福祉費</t>
  </si>
  <si>
    <t>生活保護費</t>
  </si>
  <si>
    <t>災害救助費</t>
  </si>
  <si>
    <t>普通財産取得費</t>
  </si>
  <si>
    <t>自動車取得税交付金</t>
  </si>
  <si>
    <t>公衆衛生費</t>
  </si>
  <si>
    <t>環境衛生費</t>
  </si>
  <si>
    <t>航空機燃料譲与税</t>
  </si>
  <si>
    <t>保健所費</t>
  </si>
  <si>
    <t>医薬費</t>
  </si>
  <si>
    <t>利子割交付金</t>
  </si>
  <si>
    <t>環境費</t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</si>
  <si>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</si>
  <si>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</si>
  <si>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</si>
  <si>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農業費</t>
  </si>
  <si>
    <t>畜産業費</t>
  </si>
  <si>
    <t>分担金</t>
  </si>
  <si>
    <t>農地費</t>
  </si>
  <si>
    <t>負担金</t>
  </si>
  <si>
    <t>林業費</t>
  </si>
  <si>
    <t>水産業費</t>
  </si>
  <si>
    <t>使用料</t>
  </si>
  <si>
    <t>手数料</t>
  </si>
  <si>
    <t>商業費</t>
  </si>
  <si>
    <t>工鉱業振興費</t>
  </si>
  <si>
    <t>観光費</t>
  </si>
  <si>
    <t>国庫負担金</t>
  </si>
  <si>
    <t>国庫補助金</t>
  </si>
  <si>
    <t>土木費</t>
    <rPh sb="2" eb="3">
      <t>ヒ</t>
    </rPh>
    <phoneticPr fontId="4"/>
  </si>
  <si>
    <t>委託金</t>
  </si>
  <si>
    <t>土木管理費</t>
  </si>
  <si>
    <t>道路橋梁費</t>
  </si>
  <si>
    <t>河川海岸費</t>
  </si>
  <si>
    <t>財産運用収入</t>
  </si>
  <si>
    <t>港湾費</t>
  </si>
  <si>
    <t>財産売払収入</t>
  </si>
  <si>
    <t>都市計画費</t>
  </si>
  <si>
    <t>住宅費</t>
  </si>
  <si>
    <t>警察管理費</t>
  </si>
  <si>
    <t>特別会計繰入金</t>
  </si>
  <si>
    <t>基金繰入金</t>
  </si>
  <si>
    <t>延滞金･加算金及び過料等</t>
    <rPh sb="11" eb="12">
      <t>トウ</t>
    </rPh>
    <phoneticPr fontId="4"/>
  </si>
  <si>
    <t>県預金利子</t>
  </si>
  <si>
    <t>公営企業貸付金元利収入</t>
  </si>
  <si>
    <t>貸付金元利収入</t>
  </si>
  <si>
    <t>受託事業収入</t>
  </si>
  <si>
    <t>収益事業収入</t>
  </si>
  <si>
    <t>雑入</t>
  </si>
  <si>
    <t>会　　計　　名</t>
  </si>
  <si>
    <t>決　　算　　額</t>
  </si>
  <si>
    <t>歳　入</t>
  </si>
  <si>
    <t>歳　出</t>
  </si>
  <si>
    <t>総額</t>
  </si>
  <si>
    <t>証紙</t>
    <rPh sb="0" eb="2">
      <t>ショウシ</t>
    </rPh>
    <phoneticPr fontId="4"/>
  </si>
  <si>
    <t>中小企業近代化資金</t>
    <rPh sb="0" eb="2">
      <t>チュウショウ</t>
    </rPh>
    <rPh sb="2" eb="4">
      <t>キギョウ</t>
    </rPh>
    <rPh sb="4" eb="7">
      <t>キンダイカ</t>
    </rPh>
    <rPh sb="7" eb="9">
      <t>シキン</t>
    </rPh>
    <phoneticPr fontId="4"/>
  </si>
  <si>
    <t>県営住宅</t>
    <rPh sb="0" eb="2">
      <t>ケンエイ</t>
    </rPh>
    <rPh sb="2" eb="4">
      <t>ジュウタク</t>
    </rPh>
    <phoneticPr fontId="4"/>
  </si>
  <si>
    <t>市町村振興資金</t>
    <rPh sb="0" eb="3">
      <t>シチョウソン</t>
    </rPh>
    <rPh sb="3" eb="5">
      <t>シンコウ</t>
    </rPh>
    <rPh sb="5" eb="7">
      <t>シキン</t>
    </rPh>
    <phoneticPr fontId="4"/>
  </si>
  <si>
    <t>中海水中貯木場</t>
    <rPh sb="0" eb="2">
      <t>ナカウミ</t>
    </rPh>
    <rPh sb="2" eb="4">
      <t>スイチュウ</t>
    </rPh>
    <rPh sb="4" eb="6">
      <t>チョボク</t>
    </rPh>
    <rPh sb="6" eb="7">
      <t>ジョウ</t>
    </rPh>
    <phoneticPr fontId="4"/>
  </si>
  <si>
    <t>公債管理</t>
    <rPh sb="0" eb="2">
      <t>コウサイ</t>
    </rPh>
    <rPh sb="2" eb="4">
      <t>カンリ</t>
    </rPh>
    <phoneticPr fontId="4"/>
  </si>
  <si>
    <t>農林漁業改善資金</t>
    <rPh sb="0" eb="2">
      <t>ノウリン</t>
    </rPh>
    <rPh sb="2" eb="4">
      <t>ギョギョウ</t>
    </rPh>
    <rPh sb="4" eb="6">
      <t>カイゼン</t>
    </rPh>
    <rPh sb="6" eb="8">
      <t>シキン</t>
    </rPh>
    <phoneticPr fontId="4"/>
  </si>
  <si>
    <t>臨港地域整備</t>
    <rPh sb="0" eb="2">
      <t>リンコウ</t>
    </rPh>
    <rPh sb="2" eb="4">
      <t>チイキ</t>
    </rPh>
    <rPh sb="4" eb="6">
      <t>セイビ</t>
    </rPh>
    <phoneticPr fontId="4"/>
  </si>
  <si>
    <t>（１）普通会計</t>
    <rPh sb="3" eb="5">
      <t>フツウ</t>
    </rPh>
    <rPh sb="5" eb="7">
      <t>カイケイ</t>
    </rPh>
    <phoneticPr fontId="4"/>
  </si>
  <si>
    <t>決 算 額</t>
  </si>
  <si>
    <t>歳入歳出差引</t>
  </si>
  <si>
    <t>翌年度へ繰越すべき財源</t>
  </si>
  <si>
    <t>実質収支</t>
  </si>
  <si>
    <t>地方税</t>
  </si>
  <si>
    <t>地方特例交付金</t>
    <rPh sb="2" eb="4">
      <t>トクレイ</t>
    </rPh>
    <rPh sb="4" eb="7">
      <t>コウフキン</t>
    </rPh>
    <phoneticPr fontId="4"/>
  </si>
  <si>
    <t>地方債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</si>
  <si>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</si>
  <si>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</si>
  <si>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</si>
  <si>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</si>
  <si>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</si>
  <si>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</si>
  <si>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</si>
  <si>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警察費</t>
  </si>
  <si>
    <t>教育費</t>
  </si>
  <si>
    <t>災害復旧費</t>
  </si>
  <si>
    <t>諸支出金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</si>
  <si>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</si>
  <si>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特別地方消費税交付金</t>
  </si>
  <si>
    <t>人件費</t>
  </si>
  <si>
    <t>物件費</t>
  </si>
  <si>
    <t>維持補修費</t>
  </si>
  <si>
    <t>扶助費</t>
  </si>
  <si>
    <t>普通建設事業費</t>
  </si>
  <si>
    <t>災害復旧事業費</t>
  </si>
  <si>
    <t>失業対策事業費</t>
  </si>
  <si>
    <t>積立金</t>
  </si>
  <si>
    <t>投資及び出資金</t>
  </si>
  <si>
    <t>貸付金</t>
  </si>
  <si>
    <t>繰出金</t>
  </si>
  <si>
    <t>事業収益</t>
  </si>
  <si>
    <t>事業費用</t>
  </si>
  <si>
    <t>資本的収入</t>
  </si>
  <si>
    <t>資本的支出</t>
  </si>
  <si>
    <t>黒字団体黒字額</t>
  </si>
  <si>
    <t>赤字団体赤字額</t>
  </si>
  <si>
    <t>地方譲与税</t>
    <rPh sb="0" eb="2">
      <t>チホウ</t>
    </rPh>
    <rPh sb="2" eb="5">
      <t>ジョウヨゼイ</t>
    </rPh>
    <phoneticPr fontId="4"/>
  </si>
  <si>
    <t>ゴルフ場利用税交付金</t>
  </si>
  <si>
    <t>地方特例交付金等</t>
    <rPh sb="0" eb="2">
      <t>チホウ</t>
    </rPh>
    <rPh sb="2" eb="4">
      <t>トクレイ</t>
    </rPh>
    <rPh sb="4" eb="7">
      <t>コウフキン</t>
    </rPh>
    <rPh sb="7" eb="8">
      <t>トウ</t>
    </rPh>
    <phoneticPr fontId="4"/>
  </si>
  <si>
    <t>手数料</t>
    <rPh sb="0" eb="3">
      <t>テスウリョウ</t>
    </rPh>
    <phoneticPr fontId="4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</si>
  <si>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4"/>
  </si>
  <si>
    <t>県支出金</t>
  </si>
  <si>
    <t>消防費</t>
    <rPh sb="0" eb="3">
      <t>ショウボウヒ</t>
    </rPh>
    <phoneticPr fontId="4"/>
  </si>
  <si>
    <t>前年度繰上充用金</t>
  </si>
  <si>
    <t>資料　県市町村課｢島根県市町村財政概況｣</t>
    <rPh sb="3" eb="4">
      <t>ケン</t>
    </rPh>
    <rPh sb="4" eb="7">
      <t>シチョウソン</t>
    </rPh>
    <rPh sb="7" eb="8">
      <t>カ</t>
    </rPh>
    <phoneticPr fontId="4"/>
  </si>
  <si>
    <t>科　　　目</t>
  </si>
  <si>
    <t>決</t>
  </si>
  <si>
    <t>算</t>
  </si>
  <si>
    <t>額</t>
  </si>
  <si>
    <t>総　額</t>
  </si>
  <si>
    <t>市</t>
  </si>
  <si>
    <t>町　村</t>
  </si>
  <si>
    <t>戸籍･住民基本台帳費</t>
  </si>
  <si>
    <t>老人福祉費</t>
  </si>
  <si>
    <t>保健衛生費</t>
  </si>
  <si>
    <t>結核対策費</t>
  </si>
  <si>
    <t>清掃費</t>
  </si>
  <si>
    <t>普通交付税</t>
  </si>
  <si>
    <t>特別交付税</t>
  </si>
  <si>
    <t>失業対策費</t>
  </si>
  <si>
    <t>労働諸費</t>
  </si>
  <si>
    <t>授業料</t>
  </si>
  <si>
    <t>保育所使用料</t>
  </si>
  <si>
    <t>公営住宅使用料</t>
  </si>
  <si>
    <t>法定受託事務に係るもの</t>
    <rPh sb="0" eb="2">
      <t>ホウテイ</t>
    </rPh>
    <rPh sb="2" eb="4">
      <t>ジュタク</t>
    </rPh>
    <rPh sb="4" eb="6">
      <t>ジム</t>
    </rPh>
    <rPh sb="7" eb="8">
      <t>カカ</t>
    </rPh>
    <phoneticPr fontId="4"/>
  </si>
  <si>
    <t>自治事務に係るもの</t>
    <rPh sb="0" eb="2">
      <t>ジチ</t>
    </rPh>
    <rPh sb="2" eb="4">
      <t>ジム</t>
    </rPh>
    <rPh sb="5" eb="6">
      <t>カカ</t>
    </rPh>
    <phoneticPr fontId="4"/>
  </si>
  <si>
    <t>道路橋りょう費</t>
  </si>
  <si>
    <t>河川費</t>
  </si>
  <si>
    <t>生活保護費負担金</t>
  </si>
  <si>
    <t>児童保護費負担金</t>
  </si>
  <si>
    <t>空港費</t>
  </si>
  <si>
    <t>普通建設事業費支出金</t>
  </si>
  <si>
    <t>消防費</t>
  </si>
  <si>
    <t>災害復旧事業費支出金</t>
  </si>
  <si>
    <t>電源立地地域対策交付金</t>
    <rPh sb="0" eb="2">
      <t>デンゲン</t>
    </rPh>
    <rPh sb="2" eb="4">
      <t>リッチ</t>
    </rPh>
    <rPh sb="4" eb="6">
      <t>チイキ</t>
    </rPh>
    <rPh sb="6" eb="8">
      <t>タイサク</t>
    </rPh>
    <rPh sb="8" eb="11">
      <t>コウフキン</t>
    </rPh>
    <phoneticPr fontId="4"/>
  </si>
  <si>
    <t>幼稚園費</t>
  </si>
  <si>
    <t>国庫財源を伴うもの</t>
  </si>
  <si>
    <t>県費のみのもの</t>
  </si>
  <si>
    <t>農林水産施設災害復旧費</t>
  </si>
  <si>
    <t>公営企業費</t>
  </si>
  <si>
    <t>延滞金加算金及び過料</t>
  </si>
  <si>
    <t>預金利子</t>
  </si>
  <si>
    <t>歳入総額</t>
  </si>
  <si>
    <t>歳出総額</t>
  </si>
  <si>
    <t>資料　県市町村課｢島根県市町村財政概況｣</t>
    <rPh sb="3" eb="4">
      <t>ケン</t>
    </rPh>
    <rPh sb="4" eb="7">
      <t>シチョウソン</t>
    </rPh>
    <phoneticPr fontId="4"/>
  </si>
  <si>
    <t>科目別歳入内訳　</t>
  </si>
  <si>
    <t>配当割</t>
    <rPh sb="0" eb="2">
      <t>ハイトウ</t>
    </rPh>
    <rPh sb="2" eb="3">
      <t>ワリ</t>
    </rPh>
    <phoneticPr fontId="4"/>
  </si>
  <si>
    <t>地　方
消費税
交付金</t>
    <rPh sb="0" eb="3">
      <t>チホウ</t>
    </rPh>
    <rPh sb="4" eb="7">
      <t>ショウヒゼイ</t>
    </rPh>
    <rPh sb="8" eb="11">
      <t>コウフキン</t>
    </rPh>
    <phoneticPr fontId="4"/>
  </si>
  <si>
    <t>地方特例
交付金等</t>
    <rPh sb="2" eb="3">
      <t>トク</t>
    </rPh>
    <rPh sb="3" eb="4">
      <t>レイ</t>
    </rPh>
    <rPh sb="5" eb="8">
      <t>コウフキン</t>
    </rPh>
    <rPh sb="8" eb="9">
      <t>トウ</t>
    </rPh>
    <phoneticPr fontId="4"/>
  </si>
  <si>
    <t>交付金</t>
    <rPh sb="0" eb="3">
      <t>コウフキン</t>
    </rPh>
    <phoneticPr fontId="4"/>
  </si>
  <si>
    <t>資料  県市町村課｢島根県市町村財政概況｣</t>
    <rPh sb="5" eb="8">
      <t>シチョウソン</t>
    </rPh>
    <phoneticPr fontId="4"/>
  </si>
  <si>
    <t>性　　　質　　　別　　　歳　　　出　　　内　　　訳</t>
  </si>
  <si>
    <t>鹿足郡養護老人ホーム組合</t>
  </si>
  <si>
    <t>島前町村組合</t>
  </si>
  <si>
    <t>益田地区広域市町村圏事務組合</t>
  </si>
  <si>
    <t>江津邑智消防組合</t>
  </si>
  <si>
    <t>鹿足郡不燃物処理組合</t>
  </si>
  <si>
    <t>雲南市・飯南町事務組合</t>
  </si>
  <si>
    <t>島根県市町村総合事務組合</t>
  </si>
  <si>
    <t>邑智郡総合事務組合</t>
  </si>
  <si>
    <t>浜田地区広域行政組合</t>
  </si>
  <si>
    <t>雲南広域連合</t>
  </si>
  <si>
    <t>隠岐広域連合</t>
  </si>
  <si>
    <t>山林</t>
  </si>
  <si>
    <t>特別利益</t>
  </si>
  <si>
    <t>特別損失</t>
  </si>
  <si>
    <t>水道事業</t>
  </si>
  <si>
    <t>松江市</t>
  </si>
  <si>
    <t>雲南市</t>
    <rPh sb="0" eb="2">
      <t>ウンナン</t>
    </rPh>
    <rPh sb="2" eb="3">
      <t>シ</t>
    </rPh>
    <phoneticPr fontId="4"/>
  </si>
  <si>
    <t>隠岐の島町</t>
    <rPh sb="0" eb="2">
      <t>オキ</t>
    </rPh>
    <rPh sb="3" eb="5">
      <t>シマチョウ</t>
    </rPh>
    <phoneticPr fontId="4"/>
  </si>
  <si>
    <t>交通事業</t>
  </si>
  <si>
    <t>病院事業</t>
  </si>
  <si>
    <t>出雲市</t>
    <rPh sb="0" eb="3">
      <t>イズモシ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</si>
  <si>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</si>
  <si>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</si>
  <si>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奥出雲町</t>
    <rPh sb="0" eb="3">
      <t>オクイズモ</t>
    </rPh>
    <rPh sb="3" eb="4">
      <t>チョウ</t>
    </rPh>
    <phoneticPr fontId="4"/>
  </si>
  <si>
    <t>飯南町</t>
    <rPh sb="0" eb="3">
      <t>イイナンチョウ</t>
    </rPh>
    <phoneticPr fontId="4"/>
  </si>
  <si>
    <t>邑智郡公立病院組合</t>
    <rPh sb="0" eb="3">
      <t>オオチグン</t>
    </rPh>
    <rPh sb="3" eb="5">
      <t>コウリツ</t>
    </rPh>
    <rPh sb="5" eb="7">
      <t>ビョウイン</t>
    </rPh>
    <rPh sb="7" eb="9">
      <t>クミアイ</t>
    </rPh>
    <phoneticPr fontId="4"/>
  </si>
  <si>
    <t>隠岐広域連合（隠岐病院）</t>
    <rPh sb="0" eb="2">
      <t>オキ</t>
    </rPh>
    <rPh sb="2" eb="4">
      <t>コウイキ</t>
    </rPh>
    <rPh sb="4" eb="6">
      <t>レンゴウ</t>
    </rPh>
    <rPh sb="7" eb="9">
      <t>オキ</t>
    </rPh>
    <rPh sb="9" eb="11">
      <t>ビョウイン</t>
    </rPh>
    <phoneticPr fontId="4"/>
  </si>
  <si>
    <t>隠岐広域連合（隠岐島前病院）</t>
    <rPh sb="0" eb="2">
      <t>オキ</t>
    </rPh>
    <rPh sb="2" eb="4">
      <t>コウイキ</t>
    </rPh>
    <rPh sb="4" eb="6">
      <t>レンゴウ</t>
    </rPh>
    <rPh sb="7" eb="9">
      <t>オキ</t>
    </rPh>
    <rPh sb="9" eb="11">
      <t>ドウゼン</t>
    </rPh>
    <rPh sb="11" eb="13">
      <t>ビョウイン</t>
    </rPh>
    <phoneticPr fontId="4"/>
  </si>
  <si>
    <t>工業用水道事業</t>
  </si>
  <si>
    <t>浜田市</t>
    <rPh sb="0" eb="3">
      <t>ハマダシ</t>
    </rPh>
    <phoneticPr fontId="4"/>
  </si>
  <si>
    <t>駐車場事業</t>
  </si>
  <si>
    <t xml:space="preserve">   　　  収　益　的　収　支</t>
  </si>
  <si>
    <t>　　　　　資　本　的　収　支</t>
  </si>
  <si>
    <t>簡易水道事業</t>
  </si>
  <si>
    <t>簡</t>
  </si>
  <si>
    <t>浜 田 市</t>
  </si>
  <si>
    <t>出 雲 市</t>
  </si>
  <si>
    <t>大 田 市</t>
  </si>
  <si>
    <t>安 来 市</t>
  </si>
  <si>
    <t>雲 南 市</t>
    <rPh sb="0" eb="1">
      <t>クモ</t>
    </rPh>
    <rPh sb="2" eb="3">
      <t>ミナミ</t>
    </rPh>
    <rPh sb="4" eb="5">
      <t>シ</t>
    </rPh>
    <phoneticPr fontId="5"/>
  </si>
  <si>
    <t>奥出雲町</t>
    <rPh sb="0" eb="3">
      <t>オクイズモ</t>
    </rPh>
    <rPh sb="3" eb="4">
      <t>チョウ</t>
    </rPh>
    <phoneticPr fontId="5"/>
  </si>
  <si>
    <t>飯 南 町</t>
    <rPh sb="0" eb="1">
      <t>メシ</t>
    </rPh>
    <rPh sb="2" eb="3">
      <t>ミナミ</t>
    </rPh>
    <rPh sb="4" eb="5">
      <t>マチ</t>
    </rPh>
    <phoneticPr fontId="5"/>
  </si>
  <si>
    <t>川本町</t>
    <rPh sb="0" eb="3">
      <t>カワモトチョウ</t>
    </rPh>
    <phoneticPr fontId="4"/>
  </si>
  <si>
    <t>邑 南 町</t>
    <rPh sb="0" eb="1">
      <t>ムラ</t>
    </rPh>
    <rPh sb="2" eb="3">
      <t>ミナミ</t>
    </rPh>
    <rPh sb="4" eb="5">
      <t>マチ</t>
    </rPh>
    <phoneticPr fontId="5"/>
  </si>
  <si>
    <t>吉賀町</t>
    <rPh sb="0" eb="3">
      <t>ヨシカチョウ</t>
    </rPh>
    <phoneticPr fontId="4"/>
  </si>
  <si>
    <t>海 士 町</t>
  </si>
  <si>
    <t>隠岐の島町</t>
    <rPh sb="0" eb="2">
      <t>オキ</t>
    </rPh>
    <rPh sb="3" eb="5">
      <t>シマチョウ</t>
    </rPh>
    <phoneticPr fontId="5"/>
  </si>
  <si>
    <t>小規模集合排水処理事業</t>
    <rPh sb="0" eb="3">
      <t>ショウキボ</t>
    </rPh>
    <rPh sb="3" eb="5">
      <t>シュウゴウ</t>
    </rPh>
    <rPh sb="5" eb="7">
      <t>ハイスイ</t>
    </rPh>
    <rPh sb="7" eb="9">
      <t>ショリ</t>
    </rPh>
    <rPh sb="9" eb="11">
      <t>ジギョウ</t>
    </rPh>
    <phoneticPr fontId="5"/>
  </si>
  <si>
    <t>小</t>
    <rPh sb="0" eb="1">
      <t>ショウ</t>
    </rPh>
    <phoneticPr fontId="5"/>
  </si>
  <si>
    <t>電</t>
    <rPh sb="0" eb="1">
      <t>デン</t>
    </rPh>
    <phoneticPr fontId="4"/>
  </si>
  <si>
    <t>出 雲 市</t>
    <rPh sb="0" eb="1">
      <t>デ</t>
    </rPh>
    <rPh sb="2" eb="3">
      <t>クモ</t>
    </rPh>
    <rPh sb="4" eb="5">
      <t>シ</t>
    </rPh>
    <phoneticPr fontId="4"/>
  </si>
  <si>
    <t>　イ　地方公営企業法非適用企業会計（続）</t>
    <rPh sb="18" eb="19">
      <t>ツヅ</t>
    </rPh>
    <phoneticPr fontId="5"/>
  </si>
  <si>
    <t>公共下水道事業</t>
  </si>
  <si>
    <t>公</t>
  </si>
  <si>
    <t>特定環境保全公共下水道事業</t>
    <rPh sb="0" eb="2">
      <t>トクテイ</t>
    </rPh>
    <rPh sb="2" eb="4">
      <t>カンキョウ</t>
    </rPh>
    <rPh sb="4" eb="6">
      <t>ホゼン</t>
    </rPh>
    <phoneticPr fontId="5"/>
  </si>
  <si>
    <t>漁業集落排水事業</t>
  </si>
  <si>
    <t>漁</t>
  </si>
  <si>
    <t>浜田市</t>
    <rPh sb="0" eb="3">
      <t>ハマダシ</t>
    </rPh>
    <phoneticPr fontId="5"/>
  </si>
  <si>
    <t>知 夫 村</t>
  </si>
  <si>
    <t>簡易排水事業</t>
    <rPh sb="0" eb="2">
      <t>カンイ</t>
    </rPh>
    <rPh sb="2" eb="4">
      <t>ハイスイ</t>
    </rPh>
    <rPh sb="4" eb="6">
      <t>ジギョウ</t>
    </rPh>
    <phoneticPr fontId="5"/>
  </si>
  <si>
    <t>簡</t>
    <rPh sb="0" eb="1">
      <t>カン</t>
    </rPh>
    <phoneticPr fontId="5"/>
  </si>
  <si>
    <t>個別排水事業</t>
    <rPh sb="0" eb="2">
      <t>コベツ</t>
    </rPh>
    <rPh sb="2" eb="4">
      <t>ハイスイ</t>
    </rPh>
    <rPh sb="4" eb="6">
      <t>ジギョウ</t>
    </rPh>
    <phoneticPr fontId="5"/>
  </si>
  <si>
    <t>個</t>
    <rPh sb="0" eb="1">
      <t>コ</t>
    </rPh>
    <phoneticPr fontId="5"/>
  </si>
  <si>
    <t>駐</t>
  </si>
  <si>
    <t>益 田 市</t>
    <rPh sb="0" eb="1">
      <t>エキ</t>
    </rPh>
    <rPh sb="2" eb="3">
      <t>タ</t>
    </rPh>
    <rPh sb="4" eb="5">
      <t>シ</t>
    </rPh>
    <phoneticPr fontId="4"/>
  </si>
  <si>
    <t>特定地域生活排水事業</t>
    <rPh sb="0" eb="2">
      <t>トクテイ</t>
    </rPh>
    <rPh sb="2" eb="4">
      <t>チイキ</t>
    </rPh>
    <rPh sb="4" eb="6">
      <t>セイカツ</t>
    </rPh>
    <rPh sb="6" eb="8">
      <t>ハイスイ</t>
    </rPh>
    <rPh sb="8" eb="10">
      <t>ジギョウ</t>
    </rPh>
    <phoneticPr fontId="5"/>
  </si>
  <si>
    <t>特</t>
    <rPh sb="0" eb="1">
      <t>トク</t>
    </rPh>
    <phoneticPr fontId="5"/>
  </si>
  <si>
    <t>農業集落排水事業</t>
  </si>
  <si>
    <t>川 本 町</t>
  </si>
  <si>
    <t>宅地造成事業</t>
  </si>
  <si>
    <t>宅</t>
  </si>
  <si>
    <t>松 江 市</t>
    <rPh sb="0" eb="1">
      <t>マツ</t>
    </rPh>
    <rPh sb="2" eb="3">
      <t>エ</t>
    </rPh>
    <rPh sb="4" eb="5">
      <t>シ</t>
    </rPh>
    <phoneticPr fontId="4"/>
  </si>
  <si>
    <t>　ウ　事業会計</t>
  </si>
  <si>
    <t>事 業 勘 定</t>
  </si>
  <si>
    <t>直 診 勘 定</t>
  </si>
  <si>
    <t>保険事業勘定</t>
    <rPh sb="0" eb="2">
      <t>ホケン</t>
    </rPh>
    <rPh sb="2" eb="4">
      <t>ジギョウ</t>
    </rPh>
    <rPh sb="4" eb="6">
      <t>カンジョウ</t>
    </rPh>
    <phoneticPr fontId="4"/>
  </si>
  <si>
    <t>歳 入</t>
  </si>
  <si>
    <t>歳 出</t>
  </si>
  <si>
    <t>隠岐広域連合</t>
    <rPh sb="0" eb="2">
      <t>オキ</t>
    </rPh>
    <rPh sb="2" eb="4">
      <t>コウイキ</t>
    </rPh>
    <rPh sb="4" eb="6">
      <t>レンゴウ</t>
    </rPh>
    <phoneticPr fontId="4"/>
  </si>
  <si>
    <t>地方揮発油譲与税</t>
    <rPh sb="0" eb="2">
      <t>チホウ</t>
    </rPh>
    <rPh sb="2" eb="4">
      <t>キハツ</t>
    </rPh>
    <rPh sb="4" eb="5">
      <t>アブラ</t>
    </rPh>
    <rPh sb="5" eb="7">
      <t>ジョウヨ</t>
    </rPh>
    <rPh sb="7" eb="8">
      <t>ゼイ</t>
    </rPh>
    <phoneticPr fontId="4"/>
  </si>
  <si>
    <t>石油ガス譲与税</t>
    <rPh sb="0" eb="2">
      <t>セキユ</t>
    </rPh>
    <rPh sb="4" eb="6">
      <t>ジョウヨ</t>
    </rPh>
    <rPh sb="6" eb="7">
      <t>ゼイ</t>
    </rPh>
    <phoneticPr fontId="4"/>
  </si>
  <si>
    <t>資料　県病院局　「島根県病院事業会計決算報告書」</t>
    <rPh sb="3" eb="4">
      <t>ケン</t>
    </rPh>
    <rPh sb="4" eb="7">
      <t>ビョウインキョク</t>
    </rPh>
    <rPh sb="9" eb="12">
      <t>シマネケン</t>
    </rPh>
    <rPh sb="12" eb="14">
      <t>ビョウイン</t>
    </rPh>
    <rPh sb="14" eb="16">
      <t>ジギョウ</t>
    </rPh>
    <rPh sb="16" eb="18">
      <t>カイケイ</t>
    </rPh>
    <rPh sb="18" eb="20">
      <t>ケッサン</t>
    </rPh>
    <rPh sb="20" eb="23">
      <t>ホウコクショ</t>
    </rPh>
    <phoneticPr fontId="4"/>
  </si>
  <si>
    <t>18-1</t>
    <phoneticPr fontId="1"/>
  </si>
  <si>
    <t>18-2</t>
  </si>
  <si>
    <t>18-3</t>
  </si>
  <si>
    <t>18-4</t>
  </si>
  <si>
    <t>18-5</t>
  </si>
  <si>
    <t>18-6</t>
    <phoneticPr fontId="1"/>
  </si>
  <si>
    <t>18-7</t>
  </si>
  <si>
    <t>18-8</t>
    <phoneticPr fontId="1"/>
  </si>
  <si>
    <t>18-9</t>
    <phoneticPr fontId="1"/>
  </si>
  <si>
    <t>18-10</t>
  </si>
  <si>
    <t>18-11</t>
  </si>
  <si>
    <t>18-12</t>
  </si>
  <si>
    <t>交付金</t>
    <rPh sb="0" eb="1">
      <t>コウ</t>
    </rPh>
    <phoneticPr fontId="4"/>
  </si>
  <si>
    <t>18-8　県歳入歳出決算（普通会計、事業会計）</t>
    <rPh sb="13" eb="15">
      <t>フツウ</t>
    </rPh>
    <rPh sb="15" eb="17">
      <t>カイケイ</t>
    </rPh>
    <rPh sb="18" eb="20">
      <t>ジギョウ</t>
    </rPh>
    <rPh sb="20" eb="22">
      <t>カイケイ</t>
    </rPh>
    <phoneticPr fontId="4"/>
  </si>
  <si>
    <t>目的別</t>
    <rPh sb="0" eb="3">
      <t>モクテキベツ</t>
    </rPh>
    <phoneticPr fontId="4"/>
  </si>
  <si>
    <t>性質別</t>
    <rPh sb="0" eb="2">
      <t>セイシツ</t>
    </rPh>
    <rPh sb="2" eb="3">
      <t>ベツ</t>
    </rPh>
    <phoneticPr fontId="4"/>
  </si>
  <si>
    <t>性質別歳出内訳</t>
    <rPh sb="0" eb="2">
      <t>セイシツ</t>
    </rPh>
    <rPh sb="2" eb="3">
      <t>ベツ</t>
    </rPh>
    <rPh sb="3" eb="5">
      <t>サイシュツ</t>
    </rPh>
    <rPh sb="5" eb="7">
      <t>ウチワケ</t>
    </rPh>
    <phoneticPr fontId="4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</si>
  <si>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4"/>
  </si>
  <si>
    <t xml:space="preserve">18-12　市町村別歳入歳出決算（続）   </t>
    <rPh sb="17" eb="18">
      <t>ツヅ</t>
    </rPh>
    <phoneticPr fontId="4"/>
  </si>
  <si>
    <t>津和野町</t>
    <rPh sb="0" eb="3">
      <t>ツワノ</t>
    </rPh>
    <rPh sb="3" eb="4">
      <t>チョウ</t>
    </rPh>
    <phoneticPr fontId="4"/>
  </si>
  <si>
    <t xml:space="preserve">18-12　市町村別歳入歳出決算（続） </t>
    <rPh sb="17" eb="18">
      <t>ツヅ</t>
    </rPh>
    <phoneticPr fontId="4"/>
  </si>
  <si>
    <t>イ　地方公営企業法非適用企業会計</t>
    <phoneticPr fontId="1"/>
  </si>
  <si>
    <t>ウ　事業会計</t>
    <phoneticPr fontId="1"/>
  </si>
  <si>
    <t>…</t>
  </si>
  <si>
    <t>総務事務集中処理</t>
    <rPh sb="0" eb="2">
      <t>ソウム</t>
    </rPh>
    <rPh sb="2" eb="4">
      <t>ジム</t>
    </rPh>
    <rPh sb="4" eb="6">
      <t>シュウチュウ</t>
    </rPh>
    <rPh sb="6" eb="8">
      <t>ショリ</t>
    </rPh>
    <phoneticPr fontId="4"/>
  </si>
  <si>
    <t>雲南市</t>
    <rPh sb="0" eb="3">
      <t>ウンナンシ</t>
    </rPh>
    <phoneticPr fontId="4"/>
  </si>
  <si>
    <t>介護サービス事業勘定</t>
    <rPh sb="0" eb="2">
      <t>カイゴ</t>
    </rPh>
    <rPh sb="6" eb="8">
      <t>ジギョウ</t>
    </rPh>
    <rPh sb="8" eb="10">
      <t>カンジョウ</t>
    </rPh>
    <phoneticPr fontId="4"/>
  </si>
  <si>
    <t>参考</t>
    <rPh sb="0" eb="1">
      <t>サン</t>
    </rPh>
    <rPh sb="1" eb="2">
      <t>コウ</t>
    </rPh>
    <phoneticPr fontId="4"/>
  </si>
  <si>
    <t>注</t>
    <rPh sb="0" eb="1">
      <t>チュウ</t>
    </rPh>
    <phoneticPr fontId="4"/>
  </si>
  <si>
    <t>税目別国税（調定・収納済額等)</t>
  </si>
  <si>
    <t>税目別県税(調定･収入済額)</t>
  </si>
  <si>
    <t>税目別市町村税(調定･収入済額)</t>
  </si>
  <si>
    <t>県･市町村別、種類別公有財産(不動産のうち土地)保有高</t>
  </si>
  <si>
    <t>県歳入歳出決算（普通会計、事業会計）</t>
  </si>
  <si>
    <t>市町村歳入歳出決算(普通会計)の推移</t>
  </si>
  <si>
    <t xml:space="preserve">市町村別歳入歳出決算   </t>
  </si>
  <si>
    <t>ア　地方公営企業法適用企業会計</t>
    <phoneticPr fontId="1"/>
  </si>
  <si>
    <t>イ　財政区</t>
    <phoneticPr fontId="1"/>
  </si>
  <si>
    <t>ア　一部事務組合　</t>
  </si>
  <si>
    <t>申告所得税及復興特別所得税</t>
  </si>
  <si>
    <t>あさひ社会復帰促進センター診療所</t>
    <rPh sb="3" eb="4">
      <t>シャ</t>
    </rPh>
    <rPh sb="4" eb="5">
      <t>カイ</t>
    </rPh>
    <rPh sb="5" eb="6">
      <t>マタ</t>
    </rPh>
    <rPh sb="6" eb="7">
      <t>キ</t>
    </rPh>
    <rPh sb="7" eb="9">
      <t>ソクシン</t>
    </rPh>
    <rPh sb="13" eb="16">
      <t>シンリョウショ</t>
    </rPh>
    <phoneticPr fontId="4"/>
  </si>
  <si>
    <t>鹿足郡事務組合</t>
    <rPh sb="3" eb="5">
      <t>ジム</t>
    </rPh>
    <phoneticPr fontId="6"/>
  </si>
  <si>
    <t>奥出雲町</t>
    <rPh sb="0" eb="4">
      <t>オクイズモチョウ</t>
    </rPh>
    <phoneticPr fontId="5"/>
  </si>
  <si>
    <t>下水道事業</t>
    <rPh sb="0" eb="3">
      <t>ゲスイドウ</t>
    </rPh>
    <rPh sb="3" eb="5">
      <t>ジギョウ</t>
    </rPh>
    <phoneticPr fontId="4"/>
  </si>
  <si>
    <t>浜田市</t>
    <rPh sb="0" eb="3">
      <t>ハマダシ</t>
    </rPh>
    <phoneticPr fontId="11"/>
  </si>
  <si>
    <t>雲 南 市</t>
    <rPh sb="0" eb="1">
      <t>クモ</t>
    </rPh>
    <rPh sb="2" eb="3">
      <t>ミナミ</t>
    </rPh>
    <rPh sb="4" eb="5">
      <t>シ</t>
    </rPh>
    <phoneticPr fontId="11"/>
  </si>
  <si>
    <t>邑 南 町</t>
    <rPh sb="0" eb="1">
      <t>ムラ</t>
    </rPh>
    <rPh sb="2" eb="3">
      <t>ミナミ</t>
    </rPh>
    <rPh sb="4" eb="5">
      <t>マチ</t>
    </rPh>
    <phoneticPr fontId="11"/>
  </si>
  <si>
    <t>西ノ島町</t>
    <rPh sb="0" eb="1">
      <t>ニシ</t>
    </rPh>
    <rPh sb="2" eb="4">
      <t>シマチョウ</t>
    </rPh>
    <phoneticPr fontId="11"/>
  </si>
  <si>
    <t>総    数　　　　　　　　Ａ＋Ｂ</t>
    <phoneticPr fontId="4"/>
  </si>
  <si>
    <t>公　園</t>
    <phoneticPr fontId="4"/>
  </si>
  <si>
    <t>18-5　県歳入歳出決算の推移</t>
    <phoneticPr fontId="4"/>
  </si>
  <si>
    <t>決　算　額</t>
    <phoneticPr fontId="4"/>
  </si>
  <si>
    <t>構 成 比</t>
    <phoneticPr fontId="4"/>
  </si>
  <si>
    <t>％</t>
    <phoneticPr fontId="4"/>
  </si>
  <si>
    <t>積立金</t>
    <phoneticPr fontId="4"/>
  </si>
  <si>
    <t>歳出総額</t>
    <phoneticPr fontId="4"/>
  </si>
  <si>
    <t>単独事業費</t>
    <phoneticPr fontId="4"/>
  </si>
  <si>
    <t>その他</t>
    <phoneticPr fontId="4"/>
  </si>
  <si>
    <t>資　本　的　収　支</t>
    <phoneticPr fontId="4"/>
  </si>
  <si>
    <t xml:space="preserve"> </t>
    <phoneticPr fontId="4"/>
  </si>
  <si>
    <t>国有提供施設等所在市町村助成交付金</t>
    <phoneticPr fontId="4"/>
  </si>
  <si>
    <t>18-11　市町村別決算収支及び財政力</t>
    <phoneticPr fontId="4"/>
  </si>
  <si>
    <t>年    度
市 町 村</t>
    <phoneticPr fontId="4"/>
  </si>
  <si>
    <t>普　　通　　会　　計　　決　　算　　収　　支</t>
    <phoneticPr fontId="4"/>
  </si>
  <si>
    <t>財　　政　　力</t>
    <phoneticPr fontId="4"/>
  </si>
  <si>
    <t>実質単年度　　　
収　　　支</t>
    <phoneticPr fontId="4"/>
  </si>
  <si>
    <t>基準財政      
収 入 額</t>
    <phoneticPr fontId="4"/>
  </si>
  <si>
    <t xml:space="preserve">18-12　市町村別歳入歳出決算   </t>
    <phoneticPr fontId="4"/>
  </si>
  <si>
    <t>年度
市町村</t>
    <phoneticPr fontId="4"/>
  </si>
  <si>
    <t>農  　林
水産業費</t>
    <phoneticPr fontId="4"/>
  </si>
  <si>
    <t>前年度
繰 上
充用金</t>
    <phoneticPr fontId="4"/>
  </si>
  <si>
    <t>維 持
補修費</t>
    <phoneticPr fontId="4"/>
  </si>
  <si>
    <t>イ 財産区</t>
    <phoneticPr fontId="4"/>
  </si>
  <si>
    <t>ア　地方公営企業法適用企業会計</t>
    <phoneticPr fontId="4"/>
  </si>
  <si>
    <t>事 業 ･ 市 町 村</t>
    <phoneticPr fontId="4"/>
  </si>
  <si>
    <t>県財政の性質別歳出（普通会計）</t>
    <rPh sb="0" eb="1">
      <t>ケン</t>
    </rPh>
    <rPh sb="1" eb="3">
      <t>ザイセイ</t>
    </rPh>
    <rPh sb="4" eb="6">
      <t>セイシツ</t>
    </rPh>
    <rPh sb="6" eb="7">
      <t>ベツ</t>
    </rPh>
    <rPh sb="7" eb="9">
      <t>サイシュツ</t>
    </rPh>
    <rPh sb="10" eb="12">
      <t>フツウ</t>
    </rPh>
    <rPh sb="12" eb="14">
      <t>カイケイ</t>
    </rPh>
    <phoneticPr fontId="1"/>
  </si>
  <si>
    <t>年　度　末
県・市町村</t>
    <phoneticPr fontId="4"/>
  </si>
  <si>
    <t>科　　　目</t>
    <phoneticPr fontId="4"/>
  </si>
  <si>
    <t>物件費</t>
    <phoneticPr fontId="4"/>
  </si>
  <si>
    <t>科　　　　　　目</t>
    <phoneticPr fontId="4"/>
  </si>
  <si>
    <t>総額</t>
    <phoneticPr fontId="4"/>
  </si>
  <si>
    <t>総務費</t>
    <phoneticPr fontId="4"/>
  </si>
  <si>
    <t>ゴルフ場利用税</t>
    <phoneticPr fontId="4"/>
  </si>
  <si>
    <t>保健体育費</t>
    <phoneticPr fontId="4"/>
  </si>
  <si>
    <t>教育文化費</t>
    <phoneticPr fontId="4"/>
  </si>
  <si>
    <t>災害復旧費</t>
    <phoneticPr fontId="4"/>
  </si>
  <si>
    <t>農林水産施設災害復旧費</t>
    <phoneticPr fontId="4"/>
  </si>
  <si>
    <t>諸支出金</t>
    <phoneticPr fontId="4"/>
  </si>
  <si>
    <t>普通財産取得費</t>
    <phoneticPr fontId="4"/>
  </si>
  <si>
    <t>ゴルフ場利用税交付金</t>
    <phoneticPr fontId="4"/>
  </si>
  <si>
    <t>労政費</t>
    <phoneticPr fontId="4"/>
  </si>
  <si>
    <t>予備費</t>
    <phoneticPr fontId="4"/>
  </si>
  <si>
    <t xml:space="preserve">分担金及び負担金 </t>
    <phoneticPr fontId="4"/>
  </si>
  <si>
    <t>国庫支出金</t>
    <phoneticPr fontId="4"/>
  </si>
  <si>
    <t>財産収入</t>
    <phoneticPr fontId="4"/>
  </si>
  <si>
    <t>諸収入</t>
    <phoneticPr fontId="4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</si>
  <si>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4"/>
  </si>
  <si>
    <t>資料　県出納局「島根県歳入歳出決算付属書｣</t>
    <rPh sb="17" eb="19">
      <t>フゾク</t>
    </rPh>
    <phoneticPr fontId="4"/>
  </si>
  <si>
    <t>歳   入   総   額</t>
    <phoneticPr fontId="4"/>
  </si>
  <si>
    <t>年　　度</t>
    <phoneticPr fontId="4"/>
  </si>
  <si>
    <t>児童手当等交付金</t>
    <rPh sb="0" eb="2">
      <t>ジドウ</t>
    </rPh>
    <rPh sb="2" eb="4">
      <t>テアテ</t>
    </rPh>
    <rPh sb="4" eb="5">
      <t>トウ</t>
    </rPh>
    <rPh sb="5" eb="8">
      <t>コウフキン</t>
    </rPh>
    <phoneticPr fontId="4"/>
  </si>
  <si>
    <t>分担金
及び
負担金</t>
    <phoneticPr fontId="4"/>
  </si>
  <si>
    <t>国　庫
支出金</t>
    <phoneticPr fontId="4"/>
  </si>
  <si>
    <t>収            益</t>
    <phoneticPr fontId="4"/>
  </si>
  <si>
    <t>　費　　　　　用　　</t>
    <phoneticPr fontId="4"/>
  </si>
  <si>
    <t>　イ　地方公営企業法非適用企業会計</t>
    <phoneticPr fontId="4"/>
  </si>
  <si>
    <t>年　　　   　　　度
事 業 ･ 市 町 村</t>
    <phoneticPr fontId="4"/>
  </si>
  <si>
    <t>年    度　 　　　　　　　
市 町 村</t>
    <phoneticPr fontId="4"/>
  </si>
  <si>
    <t>年 度 ・ 税 目</t>
    <phoneticPr fontId="4"/>
  </si>
  <si>
    <t>徴 収 決 定 済 額</t>
    <phoneticPr fontId="4"/>
  </si>
  <si>
    <t>資料　国税庁「統計年報」</t>
    <rPh sb="3" eb="6">
      <t>コクゼイチョウ</t>
    </rPh>
    <rPh sb="7" eb="9">
      <t>トウケイ</t>
    </rPh>
    <rPh sb="9" eb="11">
      <t>ネンポウ</t>
    </rPh>
    <phoneticPr fontId="4"/>
  </si>
  <si>
    <t>資料　県税務課｢県税統計書｣</t>
    <phoneticPr fontId="4"/>
  </si>
  <si>
    <t>総  数　　　　　　　Ａ</t>
    <phoneticPr fontId="4"/>
  </si>
  <si>
    <t>歳入総額</t>
    <phoneticPr fontId="4"/>
  </si>
  <si>
    <t>年　度</t>
    <phoneticPr fontId="4"/>
  </si>
  <si>
    <t>公債費</t>
    <phoneticPr fontId="4"/>
  </si>
  <si>
    <t>貸付金</t>
    <phoneticPr fontId="4"/>
  </si>
  <si>
    <t>決 算 額</t>
    <phoneticPr fontId="4"/>
  </si>
  <si>
    <t>教育費</t>
    <phoneticPr fontId="4"/>
  </si>
  <si>
    <t>病院費</t>
    <phoneticPr fontId="4"/>
  </si>
  <si>
    <t>農業費</t>
    <phoneticPr fontId="4"/>
  </si>
  <si>
    <t>商工費</t>
    <phoneticPr fontId="4"/>
  </si>
  <si>
    <t>寄附金</t>
    <phoneticPr fontId="4"/>
  </si>
  <si>
    <t>警察費</t>
    <phoneticPr fontId="4"/>
  </si>
  <si>
    <t>県債</t>
    <phoneticPr fontId="4"/>
  </si>
  <si>
    <t>歳　　出　　総　　額</t>
    <phoneticPr fontId="4"/>
  </si>
  <si>
    <t>障害者自立支援給付費</t>
    <phoneticPr fontId="4"/>
  </si>
  <si>
    <t>利子割
交付金</t>
    <phoneticPr fontId="4"/>
  </si>
  <si>
    <t>地方
交付税</t>
    <phoneticPr fontId="4"/>
  </si>
  <si>
    <t>災 害
復旧費</t>
    <phoneticPr fontId="4"/>
  </si>
  <si>
    <t>　ア  一部事務組合</t>
    <phoneticPr fontId="4"/>
  </si>
  <si>
    <t>翌年度へ
繰越すべ
き 財 源</t>
    <phoneticPr fontId="4"/>
  </si>
  <si>
    <t>区　　分</t>
    <phoneticPr fontId="4"/>
  </si>
  <si>
    <t>財産区の数</t>
    <phoneticPr fontId="4"/>
  </si>
  <si>
    <t>分収交付金</t>
    <phoneticPr fontId="4"/>
  </si>
  <si>
    <t xml:space="preserve">繰入金 </t>
    <phoneticPr fontId="4"/>
  </si>
  <si>
    <t xml:space="preserve">年　度
事業・  
市町村      </t>
    <phoneticPr fontId="4"/>
  </si>
  <si>
    <t>国 民 健 康 保 険 事 業</t>
    <phoneticPr fontId="4"/>
  </si>
  <si>
    <t>歳 入</t>
    <phoneticPr fontId="4"/>
  </si>
  <si>
    <t>歳 出</t>
    <phoneticPr fontId="4"/>
  </si>
  <si>
    <t>邑智郡総合事務組合</t>
    <phoneticPr fontId="4"/>
  </si>
  <si>
    <t>雲南広域連合</t>
    <phoneticPr fontId="4"/>
  </si>
  <si>
    <t>調 定 額</t>
    <phoneticPr fontId="4"/>
  </si>
  <si>
    <t>年 度 ･ 税 目</t>
    <phoneticPr fontId="4"/>
  </si>
  <si>
    <t>収入済額</t>
    <phoneticPr fontId="4"/>
  </si>
  <si>
    <t>普通税</t>
    <phoneticPr fontId="4"/>
  </si>
  <si>
    <t>市町村民税</t>
    <phoneticPr fontId="4"/>
  </si>
  <si>
    <t>個人分</t>
    <phoneticPr fontId="4"/>
  </si>
  <si>
    <t>法人分</t>
    <phoneticPr fontId="4"/>
  </si>
  <si>
    <t>純固定資産税</t>
    <phoneticPr fontId="4"/>
  </si>
  <si>
    <t>目的税</t>
    <phoneticPr fontId="4"/>
  </si>
  <si>
    <t>旧法による税収入</t>
    <phoneticPr fontId="4"/>
  </si>
  <si>
    <t xml:space="preserve">国民健康保険税                     </t>
    <phoneticPr fontId="4"/>
  </si>
  <si>
    <t>行　　　　　　　政　　　　　　　財　　　　　　　産</t>
    <phoneticPr fontId="4"/>
  </si>
  <si>
    <t>普通財産　　　
Ｂ</t>
    <phoneticPr fontId="4"/>
  </si>
  <si>
    <t>公  共  用  財  産</t>
    <phoneticPr fontId="4"/>
  </si>
  <si>
    <t>学　校</t>
    <phoneticPr fontId="4"/>
  </si>
  <si>
    <t xml:space="preserve">本表は公有財産の地積高。 </t>
    <phoneticPr fontId="4"/>
  </si>
  <si>
    <t>歳入</t>
    <phoneticPr fontId="4"/>
  </si>
  <si>
    <t>国庫依存財源</t>
    <phoneticPr fontId="4"/>
  </si>
  <si>
    <t>歳出</t>
    <phoneticPr fontId="4"/>
  </si>
  <si>
    <t>区　　　　　分</t>
    <phoneticPr fontId="4"/>
  </si>
  <si>
    <t>資料　県出納局｢島根県歳入歳出決算書｣</t>
    <phoneticPr fontId="4"/>
  </si>
  <si>
    <t>人件費</t>
    <phoneticPr fontId="4"/>
  </si>
  <si>
    <t>維持
補修費</t>
    <phoneticPr fontId="4"/>
  </si>
  <si>
    <t>扶助費</t>
    <phoneticPr fontId="4"/>
  </si>
  <si>
    <t>投資及び　　　
出資金</t>
    <phoneticPr fontId="4"/>
  </si>
  <si>
    <t>繰出金</t>
    <phoneticPr fontId="4"/>
  </si>
  <si>
    <t>前年度
繰上
充用金</t>
    <phoneticPr fontId="4"/>
  </si>
  <si>
    <t>投資的
経費</t>
    <phoneticPr fontId="4"/>
  </si>
  <si>
    <t>投資的経費内訳</t>
    <phoneticPr fontId="4"/>
  </si>
  <si>
    <t>うち
職員給</t>
    <phoneticPr fontId="4"/>
  </si>
  <si>
    <t>うち
人件費</t>
    <phoneticPr fontId="4"/>
  </si>
  <si>
    <t>普通建設　　　
事業費</t>
    <phoneticPr fontId="4"/>
  </si>
  <si>
    <t>災害復旧　　　
事業費</t>
    <phoneticPr fontId="4"/>
  </si>
  <si>
    <t>失業対策　　　
事業費</t>
    <phoneticPr fontId="4"/>
  </si>
  <si>
    <t>うち            
単独事業費</t>
    <phoneticPr fontId="4"/>
  </si>
  <si>
    <t>資料　県財政課｢財政状況調査表｣</t>
    <phoneticPr fontId="4"/>
  </si>
  <si>
    <t>県税</t>
    <phoneticPr fontId="4"/>
  </si>
  <si>
    <t>議会費</t>
    <phoneticPr fontId="4"/>
  </si>
  <si>
    <t>社会教育費</t>
    <phoneticPr fontId="4"/>
  </si>
  <si>
    <t>民生費</t>
    <phoneticPr fontId="4"/>
  </si>
  <si>
    <t>地方譲与税</t>
    <phoneticPr fontId="4"/>
  </si>
  <si>
    <t>衛生費</t>
    <phoneticPr fontId="4"/>
  </si>
  <si>
    <t>労働費</t>
    <phoneticPr fontId="4"/>
  </si>
  <si>
    <t>地方交付税</t>
    <phoneticPr fontId="4"/>
  </si>
  <si>
    <t>職業訓練費</t>
    <phoneticPr fontId="4"/>
  </si>
  <si>
    <t>労働委員会費</t>
    <phoneticPr fontId="4"/>
  </si>
  <si>
    <t>農林水産業費</t>
    <phoneticPr fontId="4"/>
  </si>
  <si>
    <t>使用料及び手数料</t>
    <phoneticPr fontId="4"/>
  </si>
  <si>
    <t>繰入金</t>
    <phoneticPr fontId="4"/>
  </si>
  <si>
    <t>警察活動費</t>
    <phoneticPr fontId="4"/>
  </si>
  <si>
    <t>繰越金</t>
    <phoneticPr fontId="4"/>
  </si>
  <si>
    <t>使用料</t>
    <phoneticPr fontId="4"/>
  </si>
  <si>
    <t>手数料</t>
    <phoneticPr fontId="4"/>
  </si>
  <si>
    <t>補助事業費</t>
    <phoneticPr fontId="4"/>
  </si>
  <si>
    <t>資料  県財政課｢財政状況調査表｣</t>
    <phoneticPr fontId="4"/>
  </si>
  <si>
    <t>収　益　的　収　支</t>
    <phoneticPr fontId="4"/>
  </si>
  <si>
    <t>差　　引</t>
    <phoneticPr fontId="4"/>
  </si>
  <si>
    <t>歳　　入　　総　　額</t>
    <phoneticPr fontId="4"/>
  </si>
  <si>
    <t>震災復興特別交付税</t>
    <phoneticPr fontId="4"/>
  </si>
  <si>
    <t>歳入歳出　　　
差 引 額</t>
    <phoneticPr fontId="4"/>
  </si>
  <si>
    <t>翌年度へ　　
繰越すべ　    
き 財 源</t>
    <phoneticPr fontId="4"/>
  </si>
  <si>
    <t>基準財政　　　
需 要 額</t>
    <phoneticPr fontId="4"/>
  </si>
  <si>
    <t>財政力
指　数</t>
    <phoneticPr fontId="4"/>
  </si>
  <si>
    <t>目 的 別 歳 出 内 訳</t>
    <phoneticPr fontId="4"/>
  </si>
  <si>
    <t>地　方
譲与税</t>
    <phoneticPr fontId="4"/>
  </si>
  <si>
    <t>ゴルフ場
利用税
交付金</t>
    <phoneticPr fontId="4"/>
  </si>
  <si>
    <t>自動車
取得税
交付金</t>
    <phoneticPr fontId="4"/>
  </si>
  <si>
    <t>交通安全
対策特別
交付金</t>
    <phoneticPr fontId="4"/>
  </si>
  <si>
    <t>普通建設
事業費</t>
    <phoneticPr fontId="4"/>
  </si>
  <si>
    <t>災害復旧
事業費</t>
    <phoneticPr fontId="4"/>
  </si>
  <si>
    <t>投資及び
出資金</t>
    <phoneticPr fontId="4"/>
  </si>
  <si>
    <t>年　　　　　　　度
組　　　　　　　合</t>
    <phoneticPr fontId="4"/>
  </si>
  <si>
    <t>歳入歳出
差 引 額</t>
    <phoneticPr fontId="4"/>
  </si>
  <si>
    <t>実　質
単年度
収　支</t>
    <phoneticPr fontId="4"/>
  </si>
  <si>
    <t>歳入総額 Ａ</t>
    <rPh sb="0" eb="2">
      <t>サイニュウ</t>
    </rPh>
    <phoneticPr fontId="4"/>
  </si>
  <si>
    <t>歳出総額 Ｂ</t>
    <rPh sb="0" eb="2">
      <t>サイシュツ</t>
    </rPh>
    <phoneticPr fontId="4"/>
  </si>
  <si>
    <t>財産費</t>
    <phoneticPr fontId="4"/>
  </si>
  <si>
    <t>市町村財政
への寄与</t>
    <phoneticPr fontId="4"/>
  </si>
  <si>
    <t>歳入歳出差引額
Ｃ＝Ａ－Ｂ</t>
    <rPh sb="0" eb="2">
      <t>サイニュウ</t>
    </rPh>
    <rPh sb="2" eb="4">
      <t>サイシュツ</t>
    </rPh>
    <phoneticPr fontId="4"/>
  </si>
  <si>
    <t>翌年度に
繰越すべき
財源　Ｄ</t>
    <phoneticPr fontId="4"/>
  </si>
  <si>
    <t>実質収支　 Ｃ－Ｄ</t>
    <phoneticPr fontId="4"/>
  </si>
  <si>
    <t>年　　　     　　度
事 業 ･ 市 町 村</t>
    <phoneticPr fontId="4"/>
  </si>
  <si>
    <t>営 　 業</t>
    <phoneticPr fontId="4"/>
  </si>
  <si>
    <t>営 業 外</t>
    <phoneticPr fontId="4"/>
  </si>
  <si>
    <t>斐川宍道水道企業団</t>
    <phoneticPr fontId="4"/>
  </si>
  <si>
    <t>ガス事業</t>
    <phoneticPr fontId="4"/>
  </si>
  <si>
    <t xml:space="preserve">事業・  
市町村      </t>
    <phoneticPr fontId="4"/>
  </si>
  <si>
    <t>農</t>
    <phoneticPr fontId="5"/>
  </si>
  <si>
    <t>浜田地区広域行政組合</t>
    <phoneticPr fontId="4"/>
  </si>
  <si>
    <t>核燃料税</t>
    <rPh sb="0" eb="1">
      <t>カク</t>
    </rPh>
    <rPh sb="1" eb="4">
      <t>ネンリョウゼイ</t>
    </rPh>
    <phoneticPr fontId="4"/>
  </si>
  <si>
    <t>県有施設等災害復旧費</t>
    <rPh sb="0" eb="2">
      <t>ケンユウ</t>
    </rPh>
    <rPh sb="2" eb="4">
      <t>シセツ</t>
    </rPh>
    <rPh sb="4" eb="5">
      <t>トウ</t>
    </rPh>
    <rPh sb="5" eb="7">
      <t>サイガイ</t>
    </rPh>
    <rPh sb="7" eb="9">
      <t>フッキュウ</t>
    </rPh>
    <rPh sb="9" eb="10">
      <t>ヒ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</si>
  <si>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</si>
  <si>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中小企業制度融資等</t>
    <rPh sb="0" eb="2">
      <t>チュウショウ</t>
    </rPh>
    <rPh sb="2" eb="4">
      <t>キギョウ</t>
    </rPh>
    <rPh sb="4" eb="6">
      <t>セイド</t>
    </rPh>
    <rPh sb="6" eb="8">
      <t>ユウシ</t>
    </rPh>
    <rPh sb="8" eb="9">
      <t>トウ</t>
    </rPh>
    <phoneticPr fontId="4"/>
  </si>
  <si>
    <t>奥出雲町</t>
    <rPh sb="0" eb="4">
      <t>オクイズモチョウ</t>
    </rPh>
    <phoneticPr fontId="4"/>
  </si>
  <si>
    <t>邑南町</t>
    <rPh sb="0" eb="3">
      <t>オオナンチョウ</t>
    </rPh>
    <phoneticPr fontId="4"/>
  </si>
  <si>
    <t>津和野町</t>
    <rPh sb="0" eb="4">
      <t>ツワノチョウ</t>
    </rPh>
    <phoneticPr fontId="4"/>
  </si>
  <si>
    <t>後期高齢者医療事業  1）　</t>
    <rPh sb="0" eb="2">
      <t>コウキ</t>
    </rPh>
    <rPh sb="2" eb="5">
      <t>コウレイシャ</t>
    </rPh>
    <phoneticPr fontId="4"/>
  </si>
  <si>
    <t>-</t>
  </si>
  <si>
    <t>令和元</t>
    <rPh sb="0" eb="2">
      <t>レイワ</t>
    </rPh>
    <rPh sb="2" eb="3">
      <t>ガン</t>
    </rPh>
    <phoneticPr fontId="4"/>
  </si>
  <si>
    <t>自動車税環境性能割</t>
    <rPh sb="4" eb="6">
      <t>カンキョウ</t>
    </rPh>
    <rPh sb="6" eb="8">
      <t>セイノウ</t>
    </rPh>
    <rPh sb="8" eb="9">
      <t>ワリ</t>
    </rPh>
    <phoneticPr fontId="4"/>
  </si>
  <si>
    <t>自動車税種別割</t>
    <rPh sb="0" eb="4">
      <t>ジドウシャゼイ</t>
    </rPh>
    <rPh sb="4" eb="6">
      <t>シュベツ</t>
    </rPh>
    <rPh sb="6" eb="7">
      <t>ワリ</t>
    </rPh>
    <phoneticPr fontId="4"/>
  </si>
  <si>
    <t>令和</t>
    <rPh sb="0" eb="2">
      <t>レイワ</t>
    </rPh>
    <phoneticPr fontId="4"/>
  </si>
  <si>
    <t>元</t>
    <rPh sb="0" eb="1">
      <t>モト</t>
    </rPh>
    <phoneticPr fontId="4"/>
  </si>
  <si>
    <t>令 和 元 年 度</t>
    <rPh sb="0" eb="1">
      <t>レイ</t>
    </rPh>
    <rPh sb="2" eb="3">
      <t>ワ</t>
    </rPh>
    <rPh sb="4" eb="5">
      <t>モト</t>
    </rPh>
    <phoneticPr fontId="4"/>
  </si>
  <si>
    <t>自動車重量譲与税</t>
    <rPh sb="0" eb="3">
      <t>ジドウシャ</t>
    </rPh>
    <rPh sb="3" eb="5">
      <t>ジュウリョウ</t>
    </rPh>
    <rPh sb="5" eb="8">
      <t>ジョウヨゼイ</t>
    </rPh>
    <phoneticPr fontId="4"/>
  </si>
  <si>
    <t>森林環境譲与税</t>
    <rPh sb="0" eb="2">
      <t>シンリン</t>
    </rPh>
    <rPh sb="2" eb="4">
      <t>カンキョウ</t>
    </rPh>
    <rPh sb="4" eb="7">
      <t>ジョウヨゼイ</t>
    </rPh>
    <phoneticPr fontId="4"/>
  </si>
  <si>
    <t>自動車税環境性能割交付金</t>
    <rPh sb="0" eb="4">
      <t>ジドウシャゼイ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</si>
  <si>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自動車税環境性能割交付金</t>
    <rPh sb="4" eb="6">
      <t>カンキョウ</t>
    </rPh>
    <rPh sb="6" eb="8">
      <t>セイノウ</t>
    </rPh>
    <rPh sb="8" eb="9">
      <t>ワリ</t>
    </rPh>
    <phoneticPr fontId="4"/>
  </si>
  <si>
    <t>令 和</t>
    <rPh sb="0" eb="1">
      <t>レイ</t>
    </rPh>
    <rPh sb="2" eb="3">
      <t>ワ</t>
    </rPh>
    <phoneticPr fontId="4"/>
  </si>
  <si>
    <t>自動車税環境性能割交付金等</t>
    <rPh sb="0" eb="4">
      <t>ジドウシャゼイ</t>
    </rPh>
    <rPh sb="4" eb="6">
      <t>カンキョウ</t>
    </rPh>
    <rPh sb="6" eb="8">
      <t>セイノウ</t>
    </rPh>
    <rPh sb="8" eb="9">
      <t>ワリ</t>
    </rPh>
    <rPh sb="9" eb="12">
      <t>コウフキン</t>
    </rPh>
    <rPh sb="12" eb="13">
      <t>トウ</t>
    </rPh>
    <phoneticPr fontId="4"/>
  </si>
  <si>
    <t>自動車税環境性能割交付金等</t>
    <rPh sb="0" eb="13">
      <t>ジドウシャゼイカンキョウセイノウワリコウフキントウ</t>
    </rPh>
    <phoneticPr fontId="4"/>
  </si>
  <si>
    <t>令元</t>
    <rPh sb="0" eb="1">
      <t>レイ</t>
    </rPh>
    <rPh sb="1" eb="2">
      <t>ガン</t>
    </rPh>
    <phoneticPr fontId="4"/>
  </si>
  <si>
    <t>雲南広域連合</t>
    <rPh sb="0" eb="2">
      <t>ウンナン</t>
    </rPh>
    <rPh sb="2" eb="4">
      <t>コウイキ</t>
    </rPh>
    <rPh sb="4" eb="6">
      <t>レンゴウ</t>
    </rPh>
    <phoneticPr fontId="4"/>
  </si>
  <si>
    <t>18-6　県財政の性質別歳出（普通会計）</t>
  </si>
  <si>
    <t xml:space="preserve">単位：100万円 </t>
  </si>
  <si>
    <t>注　　補助費等のうち利子割交付金、配当割交付金、株式等譲渡所得割交付金、地方消費税交付金、ゴルフ場利用税交付金、自動車取得税交付金は除く。</t>
    <phoneticPr fontId="4"/>
  </si>
  <si>
    <t>令 和 ２ 年 度</t>
    <rPh sb="0" eb="1">
      <t>レイ</t>
    </rPh>
    <rPh sb="2" eb="3">
      <t>ワ</t>
    </rPh>
    <phoneticPr fontId="4"/>
  </si>
  <si>
    <t>令和</t>
    <rPh sb="0" eb="2">
      <t>レイワ</t>
    </rPh>
    <phoneticPr fontId="17"/>
  </si>
  <si>
    <t>元</t>
    <rPh sb="0" eb="1">
      <t>モト</t>
    </rPh>
    <phoneticPr fontId="17"/>
  </si>
  <si>
    <t>18-1　税目別国税（調定・収納済額等）</t>
    <rPh sb="11" eb="13">
      <t>チョウテイ</t>
    </rPh>
    <phoneticPr fontId="4"/>
  </si>
  <si>
    <t xml:space="preserve">単位：100万円 </t>
    <rPh sb="6" eb="7">
      <t>マン</t>
    </rPh>
    <phoneticPr fontId="4"/>
  </si>
  <si>
    <t>構成比（％）</t>
  </si>
  <si>
    <t>（直　　 接　 　税）</t>
  </si>
  <si>
    <t>源 泉 所 得 税</t>
    <phoneticPr fontId="18"/>
  </si>
  <si>
    <t>源泉所得税及復興特別所得税</t>
    <phoneticPr fontId="18"/>
  </si>
  <si>
    <t>申 告 所 得 税</t>
    <phoneticPr fontId="18"/>
  </si>
  <si>
    <t>地方法人税</t>
    <rPh sb="0" eb="2">
      <t>チホウ</t>
    </rPh>
    <rPh sb="2" eb="5">
      <t>ホウジンゼイ</t>
    </rPh>
    <phoneticPr fontId="18"/>
  </si>
  <si>
    <t>相続税</t>
    <phoneticPr fontId="18"/>
  </si>
  <si>
    <t xml:space="preserve">（間 　  接  　 税）　 </t>
  </si>
  <si>
    <t>揮発油税及び地方揮発油税</t>
    <rPh sb="0" eb="4">
      <t>キハツユゼイ</t>
    </rPh>
    <rPh sb="4" eb="5">
      <t>オヨ</t>
    </rPh>
    <rPh sb="6" eb="8">
      <t>チホウ</t>
    </rPh>
    <rPh sb="8" eb="12">
      <t>キハツユゼイ</t>
    </rPh>
    <phoneticPr fontId="18"/>
  </si>
  <si>
    <t>その他</t>
    <phoneticPr fontId="18"/>
  </si>
  <si>
    <t>注　　その他には、直接税と間接税の双方を含む。</t>
    <rPh sb="0" eb="1">
      <t>チュウ</t>
    </rPh>
    <phoneticPr fontId="18"/>
  </si>
  <si>
    <t>法人事業税交付金</t>
    <rPh sb="0" eb="2">
      <t>ホウジン</t>
    </rPh>
    <rPh sb="2" eb="4">
      <t>ジギョウ</t>
    </rPh>
    <rPh sb="5" eb="8">
      <t>コウフキン</t>
    </rPh>
    <phoneticPr fontId="4"/>
  </si>
  <si>
    <t>法人事業税交付金</t>
    <phoneticPr fontId="4"/>
  </si>
  <si>
    <t>島根県後期高齢者医療広域連合</t>
    <rPh sb="0" eb="3">
      <t>シマネケン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</si>
  <si>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</si>
  <si>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保健所費</t>
    <rPh sb="0" eb="2">
      <t>ホケンショ</t>
    </rPh>
    <rPh sb="2" eb="3">
      <t>ヒ</t>
    </rPh>
    <phoneticPr fontId="4"/>
  </si>
  <si>
    <t>財政補給金</t>
    <rPh sb="0" eb="2">
      <t>ザイセイ</t>
    </rPh>
    <rPh sb="2" eb="5">
      <t>ホキュウキン</t>
    </rPh>
    <phoneticPr fontId="4"/>
  </si>
  <si>
    <t>新型コロナその他交付金</t>
    <rPh sb="0" eb="2">
      <t>シンガタ</t>
    </rPh>
    <rPh sb="7" eb="8">
      <t>タ</t>
    </rPh>
    <rPh sb="8" eb="11">
      <t>コウフキン</t>
    </rPh>
    <phoneticPr fontId="4"/>
  </si>
  <si>
    <t>法人事業税交付金</t>
    <rPh sb="0" eb="2">
      <t>ホウジン</t>
    </rPh>
    <rPh sb="2" eb="4">
      <t>ジギョウ</t>
    </rPh>
    <phoneticPr fontId="4"/>
  </si>
  <si>
    <t>益田市</t>
    <rPh sb="0" eb="3">
      <t>マスダシ</t>
    </rPh>
    <phoneticPr fontId="4"/>
  </si>
  <si>
    <t>浜田市</t>
    <rPh sb="0" eb="3">
      <t>ハマダシ</t>
    </rPh>
    <phoneticPr fontId="18"/>
  </si>
  <si>
    <t>大田市</t>
    <rPh sb="0" eb="3">
      <t>オオダシ</t>
    </rPh>
    <phoneticPr fontId="18"/>
  </si>
  <si>
    <t>吉賀町</t>
    <rPh sb="0" eb="3">
      <t>ヨシカチョウ</t>
    </rPh>
    <phoneticPr fontId="18"/>
  </si>
  <si>
    <t>介護サービス事業</t>
    <rPh sb="0" eb="2">
      <t>カイゴ</t>
    </rPh>
    <rPh sb="6" eb="8">
      <t>ジギョウ</t>
    </rPh>
    <phoneticPr fontId="18"/>
  </si>
  <si>
    <t>介</t>
    <rPh sb="0" eb="1">
      <t>スケ</t>
    </rPh>
    <phoneticPr fontId="18"/>
  </si>
  <si>
    <t>益田市</t>
    <rPh sb="0" eb="3">
      <t>マスダシ</t>
    </rPh>
    <phoneticPr fontId="18"/>
  </si>
  <si>
    <t>津和野町</t>
    <rPh sb="0" eb="4">
      <t>ツワノチョウ</t>
    </rPh>
    <phoneticPr fontId="18"/>
  </si>
  <si>
    <t>鹿足郡養護老人ホーム組合</t>
    <phoneticPr fontId="18"/>
  </si>
  <si>
    <t>島根県後期高齢者医療広域連合</t>
    <phoneticPr fontId="18"/>
  </si>
  <si>
    <t xml:space="preserve"> （2）  特別会計</t>
  </si>
  <si>
    <t>18-9　市町村歳入歳出決算（普通会計）の推移</t>
  </si>
  <si>
    <t>令 和 2 年 度</t>
    <rPh sb="0" eb="1">
      <t>レイ</t>
    </rPh>
    <rPh sb="2" eb="3">
      <t>カズ</t>
    </rPh>
    <phoneticPr fontId="4"/>
  </si>
  <si>
    <t>※</t>
    <phoneticPr fontId="4"/>
  </si>
  <si>
    <t>（19）</t>
  </si>
  <si>
    <t xml:space="preserve">（-） </t>
  </si>
  <si>
    <t xml:space="preserve"> （2） 公営事業会計</t>
  </si>
  <si>
    <t>（A）-（B）
純利益
純損失
 （C）</t>
  </si>
  <si>
    <t>総　　額
　（A）</t>
  </si>
  <si>
    <t>総　　額
　（B）</t>
  </si>
  <si>
    <t xml:space="preserve">介護保険事業 </t>
    <rPh sb="0" eb="2">
      <t>カイゴ</t>
    </rPh>
    <rPh sb="2" eb="4">
      <t>ホケン</t>
    </rPh>
    <rPh sb="4" eb="6">
      <t>ジギョウ</t>
    </rPh>
    <phoneticPr fontId="4"/>
  </si>
  <si>
    <t>参考として掲げた一部事務組合及び広域連合分の数字は、市町村合計には加えていない。</t>
    <rPh sb="0" eb="2">
      <t>サンコウ</t>
    </rPh>
    <rPh sb="5" eb="6">
      <t>カカ</t>
    </rPh>
    <rPh sb="8" eb="10">
      <t>イチブ</t>
    </rPh>
    <rPh sb="10" eb="12">
      <t>ジム</t>
    </rPh>
    <rPh sb="12" eb="14">
      <t>クミアイ</t>
    </rPh>
    <rPh sb="14" eb="15">
      <t>オヨ</t>
    </rPh>
    <rPh sb="16" eb="18">
      <t>コウイキ</t>
    </rPh>
    <rPh sb="18" eb="20">
      <t>レンゴウ</t>
    </rPh>
    <rPh sb="20" eb="21">
      <t>ブン</t>
    </rPh>
    <rPh sb="22" eb="24">
      <t>スウジ</t>
    </rPh>
    <rPh sb="26" eb="29">
      <t>シチョウソン</t>
    </rPh>
    <rPh sb="29" eb="31">
      <t>ゴウケイ</t>
    </rPh>
    <rPh sb="33" eb="34">
      <t>クワ</t>
    </rPh>
    <phoneticPr fontId="4"/>
  </si>
  <si>
    <t xml:space="preserve"> （2） 公営事業会計（続）</t>
    <phoneticPr fontId="4"/>
  </si>
  <si>
    <t>18-2　税目別県税（調定･収入済額)</t>
  </si>
  <si>
    <t>18-3　税目別市町村税（調定･収入済額）</t>
  </si>
  <si>
    <t>軽自動車税</t>
    <rPh sb="0" eb="4">
      <t>ケイジドウシャ</t>
    </rPh>
    <rPh sb="4" eb="5">
      <t>ゼイ</t>
    </rPh>
    <phoneticPr fontId="4"/>
  </si>
  <si>
    <t>環境性能割</t>
    <phoneticPr fontId="4"/>
  </si>
  <si>
    <t>種別割</t>
    <phoneticPr fontId="4"/>
  </si>
  <si>
    <t>注　　国民健康保険税、国民健康保険料は年度計に含まない。</t>
    <rPh sb="0" eb="1">
      <t>チュウ</t>
    </rPh>
    <rPh sb="3" eb="5">
      <t>コクミン</t>
    </rPh>
    <rPh sb="5" eb="7">
      <t>ケンコウ</t>
    </rPh>
    <rPh sb="7" eb="9">
      <t>ホケン</t>
    </rPh>
    <rPh sb="9" eb="10">
      <t>ゼイ</t>
    </rPh>
    <rPh sb="11" eb="13">
      <t>コクミン</t>
    </rPh>
    <rPh sb="13" eb="15">
      <t>ケンコウ</t>
    </rPh>
    <rPh sb="15" eb="18">
      <t>ホケンリョウ</t>
    </rPh>
    <rPh sb="19" eb="21">
      <t>ネンド</t>
    </rPh>
    <rPh sb="21" eb="22">
      <t>ケイ</t>
    </rPh>
    <rPh sb="23" eb="24">
      <t>フク</t>
    </rPh>
    <phoneticPr fontId="4"/>
  </si>
  <si>
    <t>18-4　県･市町村別、種類別公有財産（不動産のうち土地）保有高</t>
  </si>
  <si>
    <t xml:space="preserve">単位：㎡ </t>
  </si>
  <si>
    <t>2）　その他</t>
  </si>
  <si>
    <t>1）警察消　　　　　　
防施設</t>
  </si>
  <si>
    <t>1）　県については警察施設、市町村については消防施設。</t>
  </si>
  <si>
    <t>2）  県の「教育財産」については、「公共用財産」とは別の区分となっていることから、「その他」に計上している。</t>
    <rPh sb="4" eb="5">
      <t>ケン</t>
    </rPh>
    <rPh sb="7" eb="9">
      <t>キョウイク</t>
    </rPh>
    <rPh sb="9" eb="11">
      <t>ザイサン</t>
    </rPh>
    <rPh sb="19" eb="22">
      <t>コウキョウヨウ</t>
    </rPh>
    <rPh sb="22" eb="24">
      <t>ザイサン</t>
    </rPh>
    <rPh sb="27" eb="28">
      <t>ベツ</t>
    </rPh>
    <rPh sb="29" eb="31">
      <t>クブン</t>
    </rPh>
    <rPh sb="45" eb="46">
      <t>タ</t>
    </rPh>
    <rPh sb="48" eb="50">
      <t>ケイジョウ</t>
    </rPh>
    <phoneticPr fontId="4"/>
  </si>
  <si>
    <t>（1） 一般会計</t>
  </si>
  <si>
    <t>令 和 3 年 度</t>
    <rPh sb="0" eb="1">
      <t>レイ</t>
    </rPh>
    <rPh sb="2" eb="3">
      <t>カズ</t>
    </rPh>
    <phoneticPr fontId="4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</si>
  <si>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</si>
  <si>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</si>
  <si>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</si>
  <si>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</si>
  <si>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</si>
  <si>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</si>
  <si>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</si>
  <si>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</si>
  <si>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（2） 特別会計</t>
  </si>
  <si>
    <t>令 和 ３ 年 度</t>
    <rPh sb="0" eb="1">
      <t>レイ</t>
    </rPh>
    <rPh sb="2" eb="3">
      <t>ワ</t>
    </rPh>
    <phoneticPr fontId="4"/>
  </si>
  <si>
    <t>令 和 3 年 度</t>
    <rPh sb="0" eb="1">
      <t>レイ</t>
    </rPh>
    <rPh sb="2" eb="3">
      <t>ワ</t>
    </rPh>
    <phoneticPr fontId="4"/>
  </si>
  <si>
    <t xml:space="preserve"> （2）  事業会計（病院事業会計）</t>
  </si>
  <si>
    <t>自動車税環境性能割交付金等</t>
    <rPh sb="0" eb="4">
      <t>ジドウシャゼイ</t>
    </rPh>
    <rPh sb="4" eb="6">
      <t>カンキョウ</t>
    </rPh>
    <rPh sb="6" eb="8">
      <t>セイノウ</t>
    </rPh>
    <rPh sb="8" eb="9">
      <t>ワ</t>
    </rPh>
    <rPh sb="9" eb="12">
      <t>コウフキン</t>
    </rPh>
    <rPh sb="12" eb="13">
      <t>トウ</t>
    </rPh>
    <phoneticPr fontId="4"/>
  </si>
  <si>
    <t>年度
市町村</t>
    <rPh sb="0" eb="2">
      <t>ネンド</t>
    </rPh>
    <rPh sb="3" eb="6">
      <t>シチョウソン</t>
    </rPh>
    <phoneticPr fontId="4"/>
  </si>
  <si>
    <t>令元</t>
    <rPh sb="0" eb="1">
      <t>レイ</t>
    </rPh>
    <rPh sb="1" eb="2">
      <t>モト</t>
    </rPh>
    <phoneticPr fontId="4"/>
  </si>
  <si>
    <t xml:space="preserve"> （1） 普通会計</t>
  </si>
  <si>
    <t>2</t>
  </si>
  <si>
    <t>3</t>
  </si>
  <si>
    <t>目　的　別　歳　出　内　訳（続）</t>
  </si>
  <si>
    <t>（1）  普通会計（続）</t>
    <phoneticPr fontId="4"/>
  </si>
  <si>
    <t>（1）</t>
    <phoneticPr fontId="4"/>
  </si>
  <si>
    <t>令和元</t>
    <rPh sb="0" eb="2">
      <t>レイワ</t>
    </rPh>
    <rPh sb="2" eb="3">
      <t>ガン</t>
    </rPh>
    <phoneticPr fontId="5"/>
  </si>
  <si>
    <t>（C） + （F）
収支再差引
（G）</t>
  </si>
  <si>
    <t>積 立 金
（H）</t>
  </si>
  <si>
    <t>繰 越 金
（I）</t>
  </si>
  <si>
    <t>繰上充用金
（J）</t>
  </si>
  <si>
    <t>形式収支
（K）</t>
  </si>
  <si>
    <t>繰り越すべき
財源
（L）</t>
  </si>
  <si>
    <t>（K） - （L） 
実質収支
（M）</t>
  </si>
  <si>
    <t>総 収 益
（A）</t>
  </si>
  <si>
    <t>総 費 用
（B）</t>
  </si>
  <si>
    <t>（A） - （B）
差 引 （C）</t>
  </si>
  <si>
    <t>収　　入
　（D）</t>
  </si>
  <si>
    <t>支　　出
　（E）</t>
  </si>
  <si>
    <t>（D） - （E）
差 引 （F）</t>
  </si>
  <si>
    <t>令元</t>
    <rPh sb="0" eb="1">
      <t>レイ</t>
    </rPh>
    <rPh sb="1" eb="2">
      <t>ガン</t>
    </rPh>
    <phoneticPr fontId="5"/>
  </si>
  <si>
    <t>（C） + （F）　　　
収支再差引　　　
（G）</t>
  </si>
  <si>
    <t>積 立 金　　
（H）</t>
  </si>
  <si>
    <t>繰 越 金　　　
（I）</t>
  </si>
  <si>
    <t>繰上充用金　　　
（J）</t>
  </si>
  <si>
    <t>形式収支　　　
（K）</t>
  </si>
  <si>
    <t>繰り越すべき
財源　　　
（L）</t>
  </si>
  <si>
    <t>（K） - （L）      
実質収支　　　
（M）</t>
  </si>
  <si>
    <t>支　　出　
（E）</t>
  </si>
  <si>
    <t>繰り越すべき財源 （L）</t>
  </si>
  <si>
    <t xml:space="preserve"> （2） 公営事業会計（続）</t>
    <phoneticPr fontId="18"/>
  </si>
  <si>
    <t>隠</t>
    <rPh sb="0" eb="1">
      <t>ナバリ</t>
    </rPh>
    <phoneticPr fontId="4"/>
  </si>
  <si>
    <t xml:space="preserve"> （1） 普通会計（続）</t>
    <rPh sb="10" eb="11">
      <t>ゾク</t>
    </rPh>
    <phoneticPr fontId="4"/>
  </si>
  <si>
    <t xml:space="preserve"> （2） 公営事業会計（続）</t>
    <phoneticPr fontId="5"/>
  </si>
  <si>
    <t>文教施設災害復旧費</t>
    <rPh sb="0" eb="2">
      <t>ブンキョウ</t>
    </rPh>
    <rPh sb="2" eb="4">
      <t>シセツ</t>
    </rPh>
    <rPh sb="4" eb="6">
      <t>サイガイ</t>
    </rPh>
    <rPh sb="6" eb="9">
      <t>フッキュウヒ</t>
    </rPh>
    <phoneticPr fontId="4"/>
  </si>
  <si>
    <t>令 和 4 年 度</t>
    <rPh sb="0" eb="1">
      <t>レイ</t>
    </rPh>
    <rPh sb="2" eb="3">
      <t>カズ</t>
    </rPh>
    <phoneticPr fontId="4"/>
  </si>
  <si>
    <t>令 和 ４ 年 度</t>
    <rPh sb="0" eb="1">
      <t>レイ</t>
    </rPh>
    <rPh sb="2" eb="3">
      <t>ワ</t>
    </rPh>
    <phoneticPr fontId="4"/>
  </si>
  <si>
    <t>令元</t>
  </si>
  <si>
    <r>
      <t>歳出</t>
    </r>
    <r>
      <rPr>
        <sz val="11"/>
        <color theme="1"/>
        <rFont val="ＭＳ Ｐゴシック"/>
        <family val="3"/>
        <charset val="128"/>
        <scheme val="minor"/>
      </rPr>
      <t>総額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</si>
  <si>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特別法人事業譲与税</t>
    </r>
    <rPh sb="0" eb="2">
      <t>トクベツ</t>
    </rPh>
    <rPh sb="2" eb="4">
      <t>ホウジン</t>
    </rPh>
    <rPh sb="4" eb="6">
      <t>ジギョウ</t>
    </rPh>
    <rPh sb="6" eb="8">
      <t>ジョウヨ</t>
    </rPh>
    <phoneticPr fontId="4"/>
  </si>
  <si>
    <t>令 和 4 年 度</t>
    <rPh sb="0" eb="1">
      <t>レイ</t>
    </rPh>
    <rPh sb="2" eb="3">
      <t>ワ</t>
    </rPh>
    <phoneticPr fontId="4"/>
  </si>
  <si>
    <r>
      <t>注　　</t>
    </r>
    <r>
      <rPr>
        <sz val="11"/>
        <color theme="1"/>
        <rFont val="ＭＳ Ｐゴシック"/>
        <family val="3"/>
        <charset val="128"/>
        <scheme val="minor"/>
      </rPr>
      <t xml:space="preserve">※（ ）内の数字は団体数である。 </t>
    </r>
    <phoneticPr fontId="4"/>
  </si>
  <si>
    <t>新型コロナ子育て世帯臨時</t>
    <rPh sb="0" eb="2">
      <t>シンガタ</t>
    </rPh>
    <rPh sb="5" eb="7">
      <t>コソダ</t>
    </rPh>
    <rPh sb="8" eb="10">
      <t>セタイ</t>
    </rPh>
    <rPh sb="10" eb="12">
      <t>リンジ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</si>
  <si>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財政力指数は、基準財政収入額を基準財政需要額で除して得た数値の過去3ヵ年の平均値。</t>
    </r>
    <rPh sb="0" eb="3">
      <t>ザイセイリョク</t>
    </rPh>
    <rPh sb="3" eb="5">
      <t>シスウ</t>
    </rPh>
    <phoneticPr fontId="4"/>
  </si>
  <si>
    <t>4</t>
    <phoneticPr fontId="4"/>
  </si>
  <si>
    <t>4</t>
  </si>
  <si>
    <r>
      <rPr>
        <sz val="11"/>
        <color theme="1"/>
        <rFont val="ＭＳ Ｐゴシック"/>
        <family val="3"/>
        <charset val="128"/>
        <scheme val="minor"/>
      </rPr>
      <t>都道府県支出金</t>
    </r>
    <rPh sb="0" eb="4">
      <t>トドウフケン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</si>
  <si>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財産運用収入</t>
    </r>
    <rPh sb="0" eb="2">
      <t>ザイサン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</si>
  <si>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財産売払収入</t>
    </r>
    <rPh sb="0" eb="2">
      <t>ザイサン</t>
    </rPh>
    <phoneticPr fontId="4"/>
  </si>
  <si>
    <r>
      <t>市町村から</t>
    </r>
    <r>
      <rPr>
        <sz val="11"/>
        <color theme="1"/>
        <rFont val="ＭＳ Ｐゴシック"/>
        <family val="3"/>
        <charset val="128"/>
        <scheme val="minor"/>
      </rPr>
      <t>のもの</t>
    </r>
    <phoneticPr fontId="4"/>
  </si>
  <si>
    <r>
      <t>積立金取崩し</t>
    </r>
    <r>
      <rPr>
        <sz val="11"/>
        <color theme="1"/>
        <rFont val="ＭＳ Ｐゴシック"/>
        <family val="3"/>
        <charset val="128"/>
        <scheme val="minor"/>
      </rPr>
      <t>額</t>
    </r>
    <rPh sb="6" eb="7">
      <t>ガク</t>
    </rPh>
    <phoneticPr fontId="4"/>
  </si>
  <si>
    <r>
      <t>その他</t>
    </r>
    <r>
      <rPr>
        <sz val="11"/>
        <color theme="1"/>
        <rFont val="ＭＳ Ｐゴシック"/>
        <family val="3"/>
        <charset val="128"/>
        <scheme val="minor"/>
      </rPr>
      <t>の収入</t>
    </r>
    <rPh sb="4" eb="6">
      <t>シュウニュウ</t>
    </rPh>
    <phoneticPr fontId="4"/>
  </si>
  <si>
    <r>
      <t>住民等への補助</t>
    </r>
    <r>
      <rPr>
        <sz val="11"/>
        <color theme="1"/>
        <rFont val="ＭＳ Ｐゴシック"/>
        <family val="3"/>
        <charset val="128"/>
        <scheme val="minor"/>
      </rPr>
      <t>金</t>
    </r>
    <phoneticPr fontId="4"/>
  </si>
  <si>
    <r>
      <t>その他</t>
    </r>
    <r>
      <rPr>
        <sz val="11"/>
        <color theme="1"/>
        <rFont val="ＭＳ Ｐゴシック"/>
        <family val="3"/>
        <charset val="128"/>
        <scheme val="minor"/>
      </rPr>
      <t>の支出</t>
    </r>
    <rPh sb="4" eb="6">
      <t>シシュツ</t>
    </rPh>
    <phoneticPr fontId="4"/>
  </si>
  <si>
    <t>吉賀町</t>
    <rPh sb="0" eb="2">
      <t>ヨシガ</t>
    </rPh>
    <rPh sb="2" eb="3">
      <t>マチ</t>
    </rPh>
    <phoneticPr fontId="5"/>
  </si>
  <si>
    <r>
      <t>県歳入歳出決算（一般会計、特別会計）　</t>
    </r>
    <r>
      <rPr>
        <sz val="11"/>
        <color indexed="10"/>
        <rFont val="ＭＳ Ｐゴシック"/>
        <family val="3"/>
        <charset val="128"/>
      </rPr>
      <t>令和５年度</t>
    </r>
    <rPh sb="19" eb="21">
      <t>レイワ</t>
    </rPh>
    <rPh sb="22" eb="24">
      <t>ネンド</t>
    </rPh>
    <phoneticPr fontId="1"/>
  </si>
  <si>
    <r>
      <t>市町村歳入歳出決算(普通会計)　</t>
    </r>
    <r>
      <rPr>
        <u/>
        <sz val="11"/>
        <color indexed="10"/>
        <rFont val="ＭＳ Ｐゴシック"/>
        <family val="3"/>
        <charset val="128"/>
      </rPr>
      <t>令和５年度</t>
    </r>
    <phoneticPr fontId="1"/>
  </si>
  <si>
    <t>令和元</t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</si>
  <si>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4"/>
  </si>
  <si>
    <t>令 和 5 年 度</t>
    <rPh sb="0" eb="1">
      <t>レイ</t>
    </rPh>
    <rPh sb="2" eb="3">
      <t>カズ</t>
    </rPh>
    <phoneticPr fontId="4"/>
  </si>
  <si>
    <t>令 和 ５ 年 度</t>
    <rPh sb="0" eb="1">
      <t>レイ</t>
    </rPh>
    <rPh sb="2" eb="3">
      <t>ワ</t>
    </rPh>
    <phoneticPr fontId="4"/>
  </si>
  <si>
    <t>18-7　県歳入歳出決算（一般会計、特別会計）　令和5年度</t>
    <rPh sb="13" eb="15">
      <t>イッパン</t>
    </rPh>
    <rPh sb="15" eb="17">
      <t>カイケイ</t>
    </rPh>
    <rPh sb="18" eb="20">
      <t>トクベツ</t>
    </rPh>
    <rPh sb="20" eb="22">
      <t>カイケイ</t>
    </rPh>
    <rPh sb="24" eb="26">
      <t>レイワ</t>
    </rPh>
    <phoneticPr fontId="4"/>
  </si>
  <si>
    <t>自動車取得税交付金</t>
    <phoneticPr fontId="4"/>
  </si>
  <si>
    <t>公営企業貸付金</t>
    <rPh sb="4" eb="6">
      <t>カシツケ</t>
    </rPh>
    <phoneticPr fontId="4"/>
  </si>
  <si>
    <t>公営企業補助金</t>
    <phoneticPr fontId="4"/>
  </si>
  <si>
    <r>
      <t>単位：1</t>
    </r>
    <r>
      <rPr>
        <sz val="11"/>
        <rFont val="游ゴシック"/>
        <family val="1"/>
        <charset val="128"/>
      </rPr>
      <t>,</t>
    </r>
    <r>
      <rPr>
        <sz val="11"/>
        <color theme="1"/>
        <rFont val="ＭＳ Ｐゴシック"/>
        <family val="3"/>
        <charset val="128"/>
        <scheme val="minor"/>
      </rPr>
      <t xml:space="preserve">000円 </t>
    </r>
    <phoneticPr fontId="4"/>
  </si>
  <si>
    <t>令 和 5 年 度</t>
    <rPh sb="0" eb="1">
      <t>レイ</t>
    </rPh>
    <rPh sb="2" eb="3">
      <t>ワ</t>
    </rPh>
    <phoneticPr fontId="4"/>
  </si>
  <si>
    <r>
      <t>　　　単位：1</t>
    </r>
    <r>
      <rPr>
        <sz val="11"/>
        <rFont val="游ゴシック"/>
        <family val="1"/>
        <charset val="128"/>
      </rPr>
      <t>,</t>
    </r>
    <r>
      <rPr>
        <sz val="11"/>
        <color theme="1"/>
        <rFont val="ＭＳ Ｐゴシック"/>
        <family val="3"/>
        <charset val="128"/>
        <scheme val="minor"/>
      </rPr>
      <t xml:space="preserve">000円 </t>
    </r>
    <phoneticPr fontId="4"/>
  </si>
  <si>
    <t>18-10　市町村歳入歳出決算（普通会計）　令和５年度</t>
    <rPh sb="22" eb="24">
      <t>レイワ</t>
    </rPh>
    <rPh sb="25" eb="27">
      <t>ネンド</t>
    </rPh>
    <phoneticPr fontId="4"/>
  </si>
  <si>
    <t>デジタル田園都市国家構想交付金</t>
    <rPh sb="4" eb="6">
      <t>デンエン</t>
    </rPh>
    <rPh sb="6" eb="8">
      <t>トシ</t>
    </rPh>
    <phoneticPr fontId="1"/>
  </si>
  <si>
    <t>新型コロナ臨時交付金</t>
    <rPh sb="0" eb="2">
      <t>シンガタ</t>
    </rPh>
    <rPh sb="5" eb="7">
      <t>リンジ</t>
    </rPh>
    <rPh sb="7" eb="10">
      <t>コウフキン</t>
    </rPh>
    <phoneticPr fontId="1"/>
  </si>
  <si>
    <t>物価高騰臨時交付金</t>
    <rPh sb="0" eb="4">
      <t>ブッカコウトウ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</si>
  <si>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phoneticPr fontId="4"/>
  </si>
  <si>
    <t>国有提供施設
等所在市町村
助成交付金</t>
    <rPh sb="0" eb="2">
      <t>コクユウ</t>
    </rPh>
    <rPh sb="2" eb="4">
      <t>テイキョウ</t>
    </rPh>
    <rPh sb="4" eb="6">
      <t>シセツ</t>
    </rPh>
    <rPh sb="7" eb="8">
      <t>トウ</t>
    </rPh>
    <rPh sb="8" eb="10">
      <t>ショザイ</t>
    </rPh>
    <rPh sb="10" eb="13">
      <t>シチョウソン</t>
    </rPh>
    <phoneticPr fontId="4"/>
  </si>
  <si>
    <t>5</t>
    <phoneticPr fontId="4"/>
  </si>
  <si>
    <r>
      <t xml:space="preserve">        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4"/>
  </si>
  <si>
    <t>令和５年度</t>
    <rPh sb="0" eb="2">
      <t>レイワ</t>
    </rPh>
    <rPh sb="3" eb="5">
      <t>ネンド</t>
    </rPh>
    <phoneticPr fontId="4"/>
  </si>
  <si>
    <t xml:space="preserve">      単位：1,000円 </t>
    <phoneticPr fontId="4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</si>
  <si>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color indexed="8"/>
        <rFont val="ＭＳ Ｐ明朝"/>
        <family val="1"/>
        <charset val="128"/>
      </rPr>
      <t>飯南町</t>
    </r>
    <rPh sb="2" eb="5">
      <t>イイナンチョウ</t>
    </rPh>
    <phoneticPr fontId="4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</si>
  <si>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rFont val="ＭＳ Ｐ明朝"/>
        <family val="1"/>
        <charset val="128"/>
      </rPr>
      <t>美郷</t>
    </r>
    <r>
      <rPr>
        <sz val="11"/>
        <color indexed="8"/>
        <rFont val="ＭＳ Ｐ明朝"/>
        <family val="1"/>
        <charset val="128"/>
      </rPr>
      <t>町</t>
    </r>
    <rPh sb="2" eb="4">
      <t>ミサト</t>
    </rPh>
    <rPh sb="4" eb="5">
      <t>マチ</t>
    </rPh>
    <phoneticPr fontId="5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</si>
  <si>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color indexed="8"/>
        <rFont val="ＭＳ Ｐ明朝"/>
        <family val="1"/>
        <charset val="128"/>
      </rPr>
      <t>海士町</t>
    </r>
    <rPh sb="2" eb="4">
      <t>アマ</t>
    </rPh>
    <rPh sb="4" eb="5">
      <t>チョウ</t>
    </rPh>
    <phoneticPr fontId="4"/>
  </si>
  <si>
    <r>
      <rPr>
        <sz val="11"/>
        <color rgb="FFFF0000"/>
        <rFont val="ＭＳ Ｐ明朝"/>
        <family val="1"/>
        <charset val="128"/>
      </rPr>
      <t xml:space="preserve">※ </t>
    </r>
    <r>
      <rPr>
        <sz val="11"/>
        <rFont val="ＭＳ Ｐ明朝"/>
        <family val="1"/>
        <charset val="128"/>
      </rPr>
      <t>知夫村</t>
    </r>
    <rPh sb="2" eb="4">
      <t>チブ</t>
    </rPh>
    <rPh sb="4" eb="5">
      <t>ムラ</t>
    </rPh>
    <phoneticPr fontId="4"/>
  </si>
  <si>
    <t>江津市</t>
    <rPh sb="0" eb="3">
      <t>ゴウツシ</t>
    </rPh>
    <phoneticPr fontId="4"/>
  </si>
  <si>
    <t>美郷町</t>
    <rPh sb="0" eb="3">
      <t>ミサトチョウ</t>
    </rPh>
    <phoneticPr fontId="4"/>
  </si>
  <si>
    <r>
      <t>注　</t>
    </r>
    <r>
      <rPr>
        <sz val="11"/>
        <color rgb="FFFF0000"/>
        <rFont val="ＭＳ Ｐ明朝"/>
        <family val="1"/>
        <charset val="128"/>
      </rPr>
      <t>※</t>
    </r>
    <r>
      <rPr>
        <sz val="11"/>
        <color indexed="8"/>
        <rFont val="ＭＳ Ｐ明朝"/>
        <family val="1"/>
        <charset val="128"/>
      </rPr>
      <t xml:space="preserve"> 簡易水道事業。</t>
    </r>
    <rPh sb="0" eb="1">
      <t>チュウ</t>
    </rPh>
    <rPh sb="4" eb="6">
      <t>カンイ</t>
    </rPh>
    <rPh sb="6" eb="8">
      <t>スイドウ</t>
    </rPh>
    <rPh sb="8" eb="10">
      <t>ジギョウ</t>
    </rPh>
    <phoneticPr fontId="4"/>
  </si>
  <si>
    <t>電気事業</t>
    <phoneticPr fontId="5"/>
  </si>
  <si>
    <t>※紫色（３シートに分かれて計算式を入れている。注意！）</t>
    <rPh sb="1" eb="2">
      <t>ムラサキ</t>
    </rPh>
    <rPh sb="2" eb="3">
      <t>イロ</t>
    </rPh>
    <rPh sb="9" eb="10">
      <t>ワ</t>
    </rPh>
    <rPh sb="13" eb="16">
      <t>ケイサンシキ</t>
    </rPh>
    <rPh sb="17" eb="18">
      <t>イ</t>
    </rPh>
    <rPh sb="23" eb="25">
      <t>チュウイ</t>
    </rPh>
    <phoneticPr fontId="4"/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</si>
  <si>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5"/>
  </si>
  <si>
    <t>邑 南 町</t>
    <rPh sb="0" eb="1">
      <t>ムラ</t>
    </rPh>
    <rPh sb="2" eb="3">
      <t>ミナミ</t>
    </rPh>
    <rPh sb="4" eb="5">
      <t>マチ</t>
    </rPh>
    <phoneticPr fontId="21"/>
  </si>
  <si>
    <t>隠岐の島町</t>
    <rPh sb="0" eb="2">
      <t>オキ</t>
    </rPh>
    <rPh sb="3" eb="5">
      <t>シマチョウ</t>
    </rPh>
    <phoneticPr fontId="21"/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</si>
  <si>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 xml:space="preserve">000円 </t>
    </r>
    <phoneticPr fontId="18"/>
  </si>
  <si>
    <r>
      <t>単位：1</t>
    </r>
    <r>
      <rPr>
        <sz val="11"/>
        <rFont val="游ゴシック"/>
        <family val="1"/>
        <charset val="128"/>
      </rPr>
      <t>,</t>
    </r>
    <r>
      <rPr>
        <sz val="11"/>
        <color theme="1"/>
        <rFont val="ＭＳ Ｐゴシック"/>
        <family val="3"/>
        <charset val="128"/>
        <scheme val="minor"/>
      </rPr>
      <t>000円　</t>
    </r>
    <phoneticPr fontId="4"/>
  </si>
  <si>
    <t>平成28</t>
    <rPh sb="0" eb="2">
      <t>ヘイセイ</t>
    </rPh>
    <phoneticPr fontId="4"/>
  </si>
  <si>
    <t>29</t>
    <phoneticPr fontId="4"/>
  </si>
  <si>
    <t>30</t>
    <phoneticPr fontId="4"/>
  </si>
  <si>
    <t>令和元</t>
    <rPh sb="0" eb="2">
      <t>レイワ</t>
    </rPh>
    <rPh sb="2" eb="3">
      <t>モト</t>
    </rPh>
    <phoneticPr fontId="4"/>
  </si>
  <si>
    <t>邑</t>
  </si>
  <si>
    <t>浜</t>
  </si>
  <si>
    <t>雲</t>
  </si>
  <si>
    <t>鹿</t>
  </si>
  <si>
    <t>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</si>
</sst>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;&quot;△&quot;#,##0;&quot;-&quot;"/>
    <numFmt numFmtId="177" formatCode="0.0"/>
    <numFmt numFmtId="178" formatCode="#,##0.0\ ;&quot;△&quot;#,##0.0\ ;&quot;-&quot;\ "/>
    <numFmt numFmtId="179" formatCode="#,##0_);[Red]\(#,##0\)"/>
    <numFmt numFmtId="180" formatCode="#,##0;&quot;△ &quot;#,##0"/>
    <numFmt numFmtId="181" formatCode="#,##0_ "/>
    <numFmt numFmtId="182" formatCode="0.0_ "/>
    <numFmt numFmtId="183" formatCode="#,##0\ ;&quot;△&quot;#,##0\ ;&quot;-&quot;\ "/>
    <numFmt numFmtId="184" formatCode="0.000_);[Red]\(0.000\)"/>
    <numFmt numFmtId="185" formatCode="0.000"/>
    <numFmt numFmtId="186" formatCode="#,##0.0_ "/>
    <numFmt numFmtId="187" formatCode="_ * #,##0.0_ ;_ * \-#,##0.0_ ;_ * &quot;-&quot;?_ ;_ @_ "/>
    <numFmt numFmtId="188" formatCode="#,##0.00;&quot;△ &quot;#,##0.00"/>
    <numFmt numFmtId="189" formatCode="#,##0.0;[Red]\-#,##0.0"/>
    <numFmt numFmtId="190" formatCode="#,##0.0_);[Red]\(#,##0.0\)"/>
  </numFmts>
  <fonts count="4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color indexed="8"/>
      <name val="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indexed="8"/>
      <name val="明朝"/>
      <family val="1"/>
      <charset val="128"/>
    </font>
    <font>
      <sz val="11"/>
      <color indexed="8"/>
      <name val="明朝"/>
      <family val="1"/>
      <charset val="128"/>
    </font>
    <font>
      <sz val="11"/>
      <color rgb="FF000000"/>
      <name val="游ゴシック"/>
      <family val="1"/>
      <charset val="128"/>
    </font>
    <font>
      <sz val="8"/>
      <color rgb="FFFF0000"/>
      <name val="明朝"/>
      <family val="1"/>
      <charset val="128"/>
    </font>
    <font>
      <sz val="8"/>
      <color indexed="8"/>
      <name val="明朝"/>
      <family val="1"/>
      <charset val="128"/>
    </font>
    <font>
      <sz val="10"/>
      <name val="明朝"/>
      <family val="1"/>
      <charset val="128"/>
    </font>
    <font>
      <sz val="11"/>
      <name val="游ゴシック"/>
      <family val="1"/>
      <charset val="128"/>
    </font>
    <font>
      <sz val="9"/>
      <name val="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明朝"/>
      <family val="1"/>
      <charset val="128"/>
    </font>
    <font>
      <sz val="8"/>
      <name val="明朝"/>
      <family val="1"/>
      <charset val="128"/>
    </font>
    <font>
      <sz val="9"/>
      <color indexed="8"/>
      <name val="明朝"/>
      <family val="1"/>
      <charset val="128"/>
    </font>
    <font>
      <b/>
      <sz val="10"/>
      <name val="明朝"/>
      <family val="1"/>
      <charset val="128"/>
    </font>
    <font>
      <b/>
      <sz val="10"/>
      <color indexed="8"/>
      <name val="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38" fontId="14" fillId="0" borderId="0" applyFont="0" applyFill="0" applyBorder="0" applyAlignment="0" applyProtection="0">
      <alignment vertical="center"/>
    </xf>
    <xf numFmtId="0" fontId="22" fillId="0" borderId="0"/>
  </cellStyleXfs>
  <cellXfs count="667">
    <xf numFmtId="0" fontId="0" fillId="0" borderId="0" xfId="0">
      <alignment vertical="center"/>
    </xf>
    <xf numFmtId="0" fontId="3" fillId="0" borderId="21" xfId="6" applyFont="1" applyBorder="1" applyAlignment="1">
      <alignment horizontal="centerContinuous" vertical="center"/>
    </xf>
    <xf numFmtId="0" fontId="10" fillId="0" borderId="5" xfId="6" applyFont="1" applyBorder="1" applyAlignment="1">
      <alignment vertical="center"/>
    </xf>
    <xf numFmtId="0" fontId="2" fillId="0" borderId="0" xfId="6" applyFont="1" applyAlignment="1">
      <alignment vertical="center"/>
    </xf>
    <xf numFmtId="0" fontId="3" fillId="0" borderId="4" xfId="6" applyFont="1" applyBorder="1" applyAlignment="1">
      <alignment horizontal="centerContinuous" vertical="center"/>
    </xf>
    <xf numFmtId="0" fontId="3" fillId="0" borderId="11" xfId="6" applyFont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2" fillId="0" borderId="22" xfId="6" quotePrefix="1" applyFont="1" applyBorder="1" applyAlignment="1">
      <alignment horizontal="center" vertical="center"/>
    </xf>
    <xf numFmtId="0" fontId="2" fillId="0" borderId="23" xfId="6" applyFont="1" applyBorder="1" applyAlignment="1">
      <alignment horizontal="center" vertical="center"/>
    </xf>
    <xf numFmtId="0" fontId="2" fillId="0" borderId="24" xfId="6" quotePrefix="1" applyFont="1" applyBorder="1" applyAlignment="1">
      <alignment horizontal="center" vertical="center"/>
    </xf>
    <xf numFmtId="0" fontId="2" fillId="0" borderId="25" xfId="6" applyFont="1" applyBorder="1" applyAlignment="1">
      <alignment horizontal="center" vertical="center"/>
    </xf>
    <xf numFmtId="0" fontId="2" fillId="0" borderId="9" xfId="6" quotePrefix="1" applyFont="1" applyBorder="1" applyAlignment="1">
      <alignment horizontal="center" vertical="center"/>
    </xf>
    <xf numFmtId="0" fontId="2" fillId="0" borderId="26" xfId="6" applyFont="1" applyBorder="1" applyAlignment="1">
      <alignment horizontal="center" vertical="center"/>
    </xf>
    <xf numFmtId="0" fontId="2" fillId="0" borderId="27" xfId="6" quotePrefix="1" applyFont="1" applyBorder="1" applyAlignment="1">
      <alignment horizontal="center" vertical="center"/>
    </xf>
    <xf numFmtId="0" fontId="2" fillId="0" borderId="25" xfId="6" applyFont="1" applyBorder="1" applyAlignment="1">
      <alignment vertical="center"/>
    </xf>
    <xf numFmtId="0" fontId="2" fillId="0" borderId="28" xfId="6" applyFont="1" applyBorder="1" applyAlignment="1">
      <alignment horizontal="center" vertical="center"/>
    </xf>
    <xf numFmtId="0" fontId="2" fillId="0" borderId="29" xfId="6" quotePrefix="1" applyFont="1" applyBorder="1" applyAlignment="1">
      <alignment horizontal="center" vertical="center"/>
    </xf>
    <xf numFmtId="0" fontId="2" fillId="0" borderId="25" xfId="6" quotePrefix="1" applyFont="1" applyBorder="1" applyAlignment="1">
      <alignment horizontal="center" vertical="center"/>
    </xf>
    <xf numFmtId="0" fontId="2" fillId="0" borderId="12" xfId="6" quotePrefix="1" applyFont="1" applyBorder="1" applyAlignment="1">
      <alignment horizontal="center" vertical="center"/>
    </xf>
    <xf numFmtId="0" fontId="2" fillId="0" borderId="30" xfId="6" quotePrefix="1" applyFont="1" applyBorder="1" applyAlignment="1">
      <alignment horizontal="center" vertical="center"/>
    </xf>
    <xf numFmtId="0" fontId="2" fillId="0" borderId="31" xfId="6" applyFont="1" applyBorder="1" applyAlignment="1">
      <alignment horizontal="center" vertical="center"/>
    </xf>
    <xf numFmtId="0" fontId="2" fillId="0" borderId="13" xfId="6" quotePrefix="1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16" fillId="0" borderId="12" xfId="2" applyFont="1" applyBorder="1" applyAlignment="1">
      <alignment vertical="center"/>
    </xf>
    <xf numFmtId="0" fontId="16" fillId="0" borderId="25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5" fillId="0" borderId="25" xfId="2" applyBorder="1" applyAlignment="1">
      <alignment vertical="center"/>
    </xf>
    <xf numFmtId="0" fontId="15" fillId="0" borderId="33" xfId="2" applyBorder="1">
      <alignment vertical="center"/>
    </xf>
    <xf numFmtId="0" fontId="20" fillId="0" borderId="0" xfId="0" applyFont="1" applyFill="1" applyAlignment="1"/>
    <xf numFmtId="41" fontId="0" fillId="0" borderId="9" xfId="3" applyNumberFormat="1" applyFont="1" applyBorder="1"/>
    <xf numFmtId="41" fontId="0" fillId="0" borderId="0" xfId="3" applyNumberFormat="1" applyFont="1"/>
    <xf numFmtId="41" fontId="0" fillId="0" borderId="0" xfId="3" applyNumberFormat="1" applyFont="1" applyBorder="1"/>
    <xf numFmtId="189" fontId="0" fillId="0" borderId="0" xfId="3" applyNumberFormat="1" applyFont="1" applyFill="1"/>
    <xf numFmtId="0" fontId="20" fillId="0" borderId="0" xfId="0" applyFont="1" applyAlignment="1"/>
    <xf numFmtId="38" fontId="0" fillId="0" borderId="0" xfId="3" applyFont="1"/>
    <xf numFmtId="180" fontId="0" fillId="0" borderId="0" xfId="7" applyNumberFormat="1" applyFont="1"/>
    <xf numFmtId="180" fontId="0" fillId="0" borderId="0" xfId="1" applyNumberFormat="1" applyFont="1" applyAlignment="1"/>
    <xf numFmtId="180" fontId="0" fillId="0" borderId="0" xfId="3" applyNumberFormat="1" applyFont="1" applyBorder="1" applyAlignment="1"/>
    <xf numFmtId="180" fontId="0" fillId="0" borderId="0" xfId="3" applyNumberFormat="1" applyFont="1" applyBorder="1" applyAlignment="1" applyProtection="1">
      <protection locked="0"/>
    </xf>
    <xf numFmtId="180" fontId="0" fillId="0" borderId="0" xfId="8" applyNumberFormat="1" applyFont="1"/>
    <xf numFmtId="41" fontId="0" fillId="0" borderId="0" xfId="8" applyNumberFormat="1" applyFont="1"/>
    <xf numFmtId="38" fontId="0" fillId="0" borderId="0" xfId="3" applyFont="1" applyFill="1"/>
    <xf numFmtId="0" fontId="21" fillId="0" borderId="0" xfId="0" applyFont="1" applyAlignment="1">
      <alignment horizontal="left" vertical="center"/>
    </xf>
    <xf numFmtId="0" fontId="0" fillId="0" borderId="0" xfId="0" applyAlignment="1"/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Continuous" vertical="center"/>
    </xf>
    <xf numFmtId="176" fontId="0" fillId="0" borderId="4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41" fontId="0" fillId="0" borderId="9" xfId="0" applyNumberFormat="1" applyBorder="1" applyAlignment="1"/>
    <xf numFmtId="41" fontId="0" fillId="0" borderId="0" xfId="0" applyNumberFormat="1" applyAlignment="1"/>
    <xf numFmtId="182" fontId="0" fillId="0" borderId="0" xfId="0" applyNumberFormat="1" applyAlignment="1"/>
    <xf numFmtId="0" fontId="21" fillId="0" borderId="0" xfId="0" applyFont="1" applyAlignment="1"/>
    <xf numFmtId="49" fontId="21" fillId="0" borderId="0" xfId="0" applyNumberFormat="1" applyFont="1" applyAlignment="1">
      <alignment horizontal="center" vertical="center"/>
    </xf>
    <xf numFmtId="41" fontId="21" fillId="0" borderId="9" xfId="0" applyNumberFormat="1" applyFont="1" applyBorder="1" applyAlignment="1"/>
    <xf numFmtId="182" fontId="21" fillId="0" borderId="0" xfId="0" applyNumberFormat="1" applyFont="1" applyAlignment="1"/>
    <xf numFmtId="41" fontId="21" fillId="0" borderId="0" xfId="0" applyNumberFormat="1" applyFont="1" applyAlignment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distributed" vertical="center"/>
    </xf>
    <xf numFmtId="181" fontId="0" fillId="0" borderId="0" xfId="0" applyNumberFormat="1" applyAlignment="1"/>
    <xf numFmtId="41" fontId="0" fillId="0" borderId="0" xfId="0" applyNumberFormat="1" applyAlignment="1">
      <alignment horizontal="right"/>
    </xf>
    <xf numFmtId="41" fontId="0" fillId="0" borderId="9" xfId="0" applyNumberFormat="1" applyBorder="1" applyAlignment="1">
      <alignment horizontal="right"/>
    </xf>
    <xf numFmtId="0" fontId="0" fillId="0" borderId="0" xfId="0" applyAlignment="1">
      <alignment horizontal="distributed" vertical="center" wrapText="1"/>
    </xf>
    <xf numFmtId="187" fontId="0" fillId="0" borderId="0" xfId="0" applyNumberFormat="1" applyAlignment="1"/>
    <xf numFmtId="3" fontId="23" fillId="0" borderId="0" xfId="12" applyNumberFormat="1" applyFont="1" applyAlignment="1">
      <alignment horizontal="right"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41" fontId="0" fillId="0" borderId="5" xfId="0" applyNumberFormat="1" applyBorder="1" applyAlignment="1"/>
    <xf numFmtId="41" fontId="0" fillId="0" borderId="5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181" fontId="25" fillId="0" borderId="0" xfId="0" applyNumberFormat="1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centerContinuous" vertical="center"/>
    </xf>
    <xf numFmtId="0" fontId="25" fillId="0" borderId="1" xfId="0" applyFont="1" applyBorder="1" applyAlignment="1">
      <alignment horizontal="distributed" vertical="center"/>
    </xf>
    <xf numFmtId="0" fontId="25" fillId="0" borderId="2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7" fontId="25" fillId="0" borderId="4" xfId="0" applyNumberFormat="1" applyFont="1" applyBorder="1">
      <alignment vertical="center"/>
    </xf>
    <xf numFmtId="37" fontId="25" fillId="0" borderId="0" xfId="0" applyNumberFormat="1" applyFont="1">
      <alignment vertical="center"/>
    </xf>
    <xf numFmtId="0" fontId="25" fillId="0" borderId="0" xfId="0" quotePrefix="1" applyFont="1" applyAlignment="1">
      <alignment horizontal="left" vertical="center"/>
    </xf>
    <xf numFmtId="181" fontId="5" fillId="0" borderId="9" xfId="0" applyNumberFormat="1" applyFont="1" applyBorder="1" applyAlignment="1"/>
    <xf numFmtId="181" fontId="5" fillId="0" borderId="0" xfId="0" applyNumberFormat="1" applyFont="1" applyAlignment="1"/>
    <xf numFmtId="181" fontId="0" fillId="0" borderId="9" xfId="0" applyNumberFormat="1" applyBorder="1" applyAlignment="1"/>
    <xf numFmtId="0" fontId="5" fillId="0" borderId="0" xfId="0" applyFont="1" applyAlignment="1"/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quotePrefix="1" applyFont="1" applyAlignment="1">
      <alignment horizontal="left" vertical="center"/>
    </xf>
    <xf numFmtId="181" fontId="21" fillId="0" borderId="9" xfId="0" applyNumberFormat="1" applyFont="1" applyBorder="1" applyAlignment="1"/>
    <xf numFmtId="181" fontId="21" fillId="0" borderId="0" xfId="0" applyNumberFormat="1" applyFont="1" applyAlignment="1"/>
    <xf numFmtId="181" fontId="25" fillId="0" borderId="9" xfId="0" applyNumberFormat="1" applyFont="1" applyBorder="1">
      <alignment vertical="center"/>
    </xf>
    <xf numFmtId="0" fontId="25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/>
    </xf>
    <xf numFmtId="181" fontId="0" fillId="0" borderId="9" xfId="0" applyNumberFormat="1" applyBorder="1">
      <alignment vertical="center"/>
    </xf>
    <xf numFmtId="181" fontId="0" fillId="0" borderId="0" xfId="0" applyNumberFormat="1">
      <alignment vertical="center"/>
    </xf>
    <xf numFmtId="41" fontId="25" fillId="0" borderId="9" xfId="0" applyNumberFormat="1" applyFont="1" applyBorder="1" applyAlignment="1">
      <alignment horizontal="right" vertical="center"/>
    </xf>
    <xf numFmtId="41" fontId="25" fillId="0" borderId="0" xfId="0" applyNumberFormat="1" applyFont="1" applyAlignment="1">
      <alignment horizontal="right" vertical="center"/>
    </xf>
    <xf numFmtId="0" fontId="25" fillId="0" borderId="5" xfId="0" applyFont="1" applyBorder="1">
      <alignment vertical="center"/>
    </xf>
    <xf numFmtId="37" fontId="25" fillId="0" borderId="6" xfId="0" applyNumberFormat="1" applyFont="1" applyBorder="1">
      <alignment vertical="center"/>
    </xf>
    <xf numFmtId="37" fontId="25" fillId="0" borderId="5" xfId="0" applyNumberFormat="1" applyFont="1" applyBorder="1">
      <alignment vertical="center"/>
    </xf>
    <xf numFmtId="176" fontId="25" fillId="0" borderId="0" xfId="0" applyNumberFormat="1" applyFont="1">
      <alignment vertical="center"/>
    </xf>
    <xf numFmtId="0" fontId="25" fillId="0" borderId="7" xfId="0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176" fontId="25" fillId="0" borderId="4" xfId="0" applyNumberFormat="1" applyFont="1" applyBorder="1">
      <alignment vertical="center"/>
    </xf>
    <xf numFmtId="176" fontId="0" fillId="0" borderId="0" xfId="0" applyNumberFormat="1" applyAlignment="1"/>
    <xf numFmtId="176" fontId="21" fillId="0" borderId="0" xfId="0" applyNumberFormat="1" applyFont="1" applyAlignment="1"/>
    <xf numFmtId="0" fontId="24" fillId="0" borderId="12" xfId="0" applyFont="1" applyBorder="1" applyAlignment="1">
      <alignment horizontal="right" vertical="center"/>
    </xf>
    <xf numFmtId="176" fontId="0" fillId="0" borderId="9" xfId="0" applyNumberFormat="1" applyBorder="1">
      <alignment vertical="center"/>
    </xf>
    <xf numFmtId="0" fontId="27" fillId="0" borderId="0" xfId="0" applyFont="1" applyAlignment="1">
      <alignment vertical="center" shrinkToFit="1"/>
    </xf>
    <xf numFmtId="0" fontId="0" fillId="0" borderId="0" xfId="0" applyAlignment="1">
      <alignment horizontal="distributed" vertical="center" shrinkToFit="1"/>
    </xf>
    <xf numFmtId="0" fontId="28" fillId="0" borderId="0" xfId="0" applyFont="1" applyAlignment="1">
      <alignment vertical="center" shrinkToFit="1"/>
    </xf>
    <xf numFmtId="176" fontId="0" fillId="0" borderId="0" xfId="0" applyNumberFormat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25" fillId="0" borderId="6" xfId="0" applyNumberFormat="1" applyFont="1" applyBorder="1">
      <alignment vertical="center"/>
    </xf>
    <xf numFmtId="176" fontId="25" fillId="0" borderId="5" xfId="0" applyNumberFormat="1" applyFont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11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1" fillId="0" borderId="9" xfId="0" applyNumberFormat="1" applyFont="1" applyBorder="1">
      <alignment vertical="center"/>
    </xf>
    <xf numFmtId="176" fontId="21" fillId="0" borderId="0" xfId="0" applyNumberFormat="1" applyFont="1">
      <alignment vertical="center"/>
    </xf>
    <xf numFmtId="181" fontId="21" fillId="0" borderId="0" xfId="0" applyNumberFormat="1" applyFont="1">
      <alignment vertical="center"/>
    </xf>
    <xf numFmtId="176" fontId="0" fillId="0" borderId="0" xfId="0" applyNumberFormat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0" xfId="0" applyAlignment="1">
      <alignment horizontal="left"/>
    </xf>
    <xf numFmtId="179" fontId="0" fillId="0" borderId="0" xfId="0" applyNumberFormat="1" applyAlignment="1"/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>
      <alignment vertical="center"/>
    </xf>
    <xf numFmtId="0" fontId="25" fillId="0" borderId="4" xfId="0" applyFont="1" applyBorder="1" applyAlignment="1">
      <alignment horizontal="centerContinuous" vertical="center"/>
    </xf>
    <xf numFmtId="0" fontId="25" fillId="0" borderId="12" xfId="0" applyFont="1" applyBorder="1">
      <alignment vertical="center"/>
    </xf>
    <xf numFmtId="0" fontId="25" fillId="0" borderId="9" xfId="0" applyFont="1" applyBorder="1" applyAlignment="1">
      <alignment horizontal="centerContinuous" vertical="center"/>
    </xf>
    <xf numFmtId="0" fontId="24" fillId="0" borderId="12" xfId="0" applyFont="1" applyBorder="1">
      <alignment vertical="center"/>
    </xf>
    <xf numFmtId="186" fontId="21" fillId="0" borderId="0" xfId="0" applyNumberFormat="1" applyFont="1" applyAlignment="1"/>
    <xf numFmtId="0" fontId="24" fillId="0" borderId="9" xfId="0" applyFont="1" applyBorder="1" applyAlignment="1">
      <alignment horizontal="centerContinuous" vertical="center"/>
    </xf>
    <xf numFmtId="38" fontId="21" fillId="0" borderId="0" xfId="3" applyFont="1"/>
    <xf numFmtId="179" fontId="21" fillId="0" borderId="0" xfId="0" applyNumberFormat="1" applyFont="1" applyAlignment="1"/>
    <xf numFmtId="186" fontId="0" fillId="0" borderId="0" xfId="0" applyNumberFormat="1" applyAlignment="1"/>
    <xf numFmtId="190" fontId="0" fillId="0" borderId="0" xfId="0" applyNumberFormat="1" applyAlignment="1"/>
    <xf numFmtId="0" fontId="25" fillId="0" borderId="0" xfId="0" quotePrefix="1" applyFont="1" applyAlignment="1">
      <alignment horizontal="center" vertical="center"/>
    </xf>
    <xf numFmtId="0" fontId="25" fillId="0" borderId="9" xfId="0" quotePrefix="1" applyFont="1" applyBorder="1" applyAlignment="1">
      <alignment horizontal="centerContinuous" vertical="center"/>
    </xf>
    <xf numFmtId="0" fontId="25" fillId="0" borderId="13" xfId="0" applyFont="1" applyBorder="1">
      <alignment vertical="center"/>
    </xf>
    <xf numFmtId="177" fontId="25" fillId="0" borderId="5" xfId="0" applyNumberFormat="1" applyFont="1" applyBorder="1">
      <alignment vertical="center"/>
    </xf>
    <xf numFmtId="182" fontId="5" fillId="0" borderId="5" xfId="0" applyNumberFormat="1" applyFont="1" applyBorder="1" applyAlignment="1"/>
    <xf numFmtId="182" fontId="5" fillId="0" borderId="13" xfId="0" applyNumberFormat="1" applyFont="1" applyBorder="1" applyAlignment="1"/>
    <xf numFmtId="0" fontId="25" fillId="0" borderId="6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centerContinuous" vertical="center"/>
    </xf>
    <xf numFmtId="0" fontId="25" fillId="0" borderId="3" xfId="0" applyFont="1" applyBorder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0" fontId="21" fillId="0" borderId="21" xfId="0" applyFont="1" applyBorder="1" applyAlignment="1"/>
    <xf numFmtId="0" fontId="21" fillId="0" borderId="14" xfId="0" applyFont="1" applyBorder="1" applyAlignment="1"/>
    <xf numFmtId="0" fontId="25" fillId="0" borderId="4" xfId="0" applyFont="1" applyBorder="1">
      <alignment vertical="center"/>
    </xf>
    <xf numFmtId="0" fontId="25" fillId="0" borderId="12" xfId="0" applyFont="1" applyBorder="1" applyAlignment="1">
      <alignment horizontal="centerContinuous"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right"/>
    </xf>
    <xf numFmtId="0" fontId="25" fillId="0" borderId="6" xfId="0" applyFont="1" applyBorder="1">
      <alignment vertical="center"/>
    </xf>
    <xf numFmtId="179" fontId="25" fillId="0" borderId="0" xfId="0" applyNumberFormat="1" applyFont="1" applyAlignment="1">
      <alignment horizontal="centerContinuous" vertical="center"/>
    </xf>
    <xf numFmtId="0" fontId="25" fillId="0" borderId="2" xfId="0" applyFont="1" applyBorder="1">
      <alignment vertical="center"/>
    </xf>
    <xf numFmtId="0" fontId="25" fillId="0" borderId="15" xfId="0" applyFont="1" applyBorder="1" applyAlignment="1">
      <alignment horizontal="center" vertical="center" wrapText="1"/>
    </xf>
    <xf numFmtId="37" fontId="25" fillId="0" borderId="4" xfId="0" applyNumberFormat="1" applyFont="1" applyBorder="1" applyAlignment="1">
      <alignment horizontal="centerContinuous" vertical="center"/>
    </xf>
    <xf numFmtId="180" fontId="0" fillId="0" borderId="9" xfId="0" applyNumberFormat="1" applyBorder="1" applyAlignment="1"/>
    <xf numFmtId="180" fontId="0" fillId="0" borderId="0" xfId="0" applyNumberFormat="1" applyAlignment="1"/>
    <xf numFmtId="37" fontId="25" fillId="0" borderId="9" xfId="0" quotePrefix="1" applyNumberFormat="1" applyFont="1" applyBorder="1" applyAlignment="1">
      <alignment horizontal="right" vertical="center"/>
    </xf>
    <xf numFmtId="38" fontId="5" fillId="0" borderId="9" xfId="3" applyFont="1" applyBorder="1"/>
    <xf numFmtId="38" fontId="5" fillId="0" borderId="0" xfId="3" applyFont="1"/>
    <xf numFmtId="37" fontId="25" fillId="0" borderId="9" xfId="0" applyNumberFormat="1" applyFont="1" applyBorder="1" applyAlignment="1">
      <alignment horizontal="right" vertical="center"/>
    </xf>
    <xf numFmtId="180" fontId="5" fillId="0" borderId="9" xfId="3" applyNumberFormat="1" applyFont="1" applyBorder="1" applyAlignment="1"/>
    <xf numFmtId="180" fontId="5" fillId="0" borderId="0" xfId="3" applyNumberFormat="1" applyFont="1"/>
    <xf numFmtId="0" fontId="24" fillId="0" borderId="0" xfId="0" quotePrefix="1" applyFont="1" applyAlignment="1">
      <alignment horizontal="center" vertical="center"/>
    </xf>
    <xf numFmtId="180" fontId="21" fillId="0" borderId="9" xfId="3" applyNumberFormat="1" applyFont="1" applyBorder="1" applyAlignment="1"/>
    <xf numFmtId="3" fontId="21" fillId="0" borderId="0" xfId="0" applyNumberFormat="1" applyFont="1" applyAlignment="1"/>
    <xf numFmtId="41" fontId="24" fillId="0" borderId="0" xfId="0" applyNumberFormat="1" applyFont="1" applyAlignment="1">
      <alignment horizontal="right" vertical="center"/>
    </xf>
    <xf numFmtId="37" fontId="24" fillId="0" borderId="9" xfId="0" quotePrefix="1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181" fontId="25" fillId="0" borderId="5" xfId="0" applyNumberFormat="1" applyFont="1" applyBorder="1" applyAlignment="1">
      <alignment horizontal="right" vertical="center"/>
    </xf>
    <xf numFmtId="37" fontId="25" fillId="0" borderId="6" xfId="0" applyNumberFormat="1" applyFont="1" applyBorder="1" applyAlignment="1">
      <alignment horizontal="centerContinuous" vertical="center"/>
    </xf>
    <xf numFmtId="38" fontId="0" fillId="0" borderId="0" xfId="0" applyNumberFormat="1" applyAlignment="1"/>
    <xf numFmtId="0" fontId="0" fillId="0" borderId="20" xfId="0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179" fontId="25" fillId="0" borderId="0" xfId="0" applyNumberFormat="1" applyFont="1">
      <alignment vertical="center"/>
    </xf>
    <xf numFmtId="179" fontId="25" fillId="0" borderId="11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9" fontId="25" fillId="0" borderId="20" xfId="0" applyNumberFormat="1" applyFont="1" applyBorder="1">
      <alignment vertical="center"/>
    </xf>
    <xf numFmtId="0" fontId="25" fillId="0" borderId="16" xfId="0" applyFont="1" applyBorder="1">
      <alignment vertical="center"/>
    </xf>
    <xf numFmtId="179" fontId="25" fillId="0" borderId="4" xfId="0" applyNumberFormat="1" applyFont="1" applyBorder="1">
      <alignment vertical="center"/>
    </xf>
    <xf numFmtId="38" fontId="21" fillId="0" borderId="20" xfId="11" applyFont="1" applyBorder="1" applyAlignment="1"/>
    <xf numFmtId="179" fontId="21" fillId="0" borderId="20" xfId="0" applyNumberFormat="1" applyFont="1" applyBorder="1">
      <alignment vertical="center"/>
    </xf>
    <xf numFmtId="179" fontId="0" fillId="0" borderId="9" xfId="0" applyNumberFormat="1" applyBorder="1">
      <alignment vertical="center"/>
    </xf>
    <xf numFmtId="38" fontId="0" fillId="0" borderId="20" xfId="11" applyFont="1" applyBorder="1" applyAlignment="1"/>
    <xf numFmtId="179" fontId="25" fillId="0" borderId="9" xfId="0" applyNumberFormat="1" applyFont="1" applyBorder="1">
      <alignment vertical="center"/>
    </xf>
    <xf numFmtId="179" fontId="0" fillId="0" borderId="20" xfId="0" applyNumberFormat="1" applyBorder="1">
      <alignment vertical="center"/>
    </xf>
    <xf numFmtId="0" fontId="0" fillId="0" borderId="12" xfId="0" applyBorder="1" applyAlignment="1"/>
    <xf numFmtId="37" fontId="0" fillId="0" borderId="0" xfId="0" applyNumberFormat="1" applyAlignment="1">
      <alignment horizontal="center" vertical="center"/>
    </xf>
    <xf numFmtId="0" fontId="0" fillId="0" borderId="9" xfId="0" applyBorder="1" applyAlignment="1"/>
    <xf numFmtId="37" fontId="0" fillId="0" borderId="0" xfId="0" applyNumberFormat="1" applyAlignment="1"/>
    <xf numFmtId="41" fontId="25" fillId="0" borderId="9" xfId="0" applyNumberFormat="1" applyFont="1" applyBorder="1">
      <alignment vertical="center"/>
    </xf>
    <xf numFmtId="41" fontId="0" fillId="0" borderId="9" xfId="0" applyNumberFormat="1" applyBorder="1">
      <alignment vertical="center"/>
    </xf>
    <xf numFmtId="37" fontId="0" fillId="0" borderId="0" xfId="0" applyNumberFormat="1" applyAlignment="1">
      <alignment horizontal="right"/>
    </xf>
    <xf numFmtId="3" fontId="0" fillId="0" borderId="20" xfId="0" applyNumberFormat="1" applyBorder="1" applyAlignment="1"/>
    <xf numFmtId="0" fontId="25" fillId="0" borderId="9" xfId="0" applyFont="1" applyBorder="1">
      <alignment vertical="center"/>
    </xf>
    <xf numFmtId="181" fontId="25" fillId="0" borderId="20" xfId="0" applyNumberFormat="1" applyFont="1" applyBorder="1">
      <alignment vertical="center"/>
    </xf>
    <xf numFmtId="37" fontId="0" fillId="0" borderId="0" xfId="0" applyNumberFormat="1">
      <alignment vertical="center"/>
    </xf>
    <xf numFmtId="37" fontId="5" fillId="0" borderId="9" xfId="0" applyNumberFormat="1" applyFont="1" applyBorder="1" applyAlignment="1"/>
    <xf numFmtId="0" fontId="25" fillId="0" borderId="20" xfId="0" applyFont="1" applyBorder="1">
      <alignment vertical="center"/>
    </xf>
    <xf numFmtId="0" fontId="5" fillId="0" borderId="9" xfId="0" applyFont="1" applyBorder="1" applyAlignment="1"/>
    <xf numFmtId="0" fontId="5" fillId="0" borderId="20" xfId="0" applyFont="1" applyBorder="1" applyAlignment="1"/>
    <xf numFmtId="0" fontId="29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distributed" vertical="center"/>
    </xf>
    <xf numFmtId="0" fontId="29" fillId="0" borderId="5" xfId="0" applyFont="1" applyBorder="1" applyAlignment="1">
      <alignment horizontal="left" vertical="center"/>
    </xf>
    <xf numFmtId="179" fontId="6" fillId="0" borderId="17" xfId="0" applyNumberFormat="1" applyFont="1" applyBorder="1">
      <alignment vertical="center"/>
    </xf>
    <xf numFmtId="0" fontId="0" fillId="0" borderId="6" xfId="0" applyBorder="1" applyAlignment="1"/>
    <xf numFmtId="0" fontId="0" fillId="0" borderId="5" xfId="0" applyBorder="1" applyAlignment="1"/>
    <xf numFmtId="0" fontId="5" fillId="0" borderId="5" xfId="0" applyFont="1" applyBorder="1" applyAlignment="1"/>
    <xf numFmtId="0" fontId="5" fillId="0" borderId="17" xfId="0" applyFont="1" applyBorder="1" applyAlignment="1"/>
    <xf numFmtId="0" fontId="5" fillId="0" borderId="13" xfId="0" applyFont="1" applyBorder="1" applyAlignment="1"/>
    <xf numFmtId="37" fontId="5" fillId="0" borderId="6" xfId="0" applyNumberFormat="1" applyFont="1" applyBorder="1" applyAlignment="1"/>
    <xf numFmtId="0" fontId="0" fillId="0" borderId="0" xfId="0" applyAlignment="1">
      <alignment horizontal="center"/>
    </xf>
    <xf numFmtId="0" fontId="25" fillId="0" borderId="21" xfId="0" applyFont="1" applyBorder="1">
      <alignment vertical="center"/>
    </xf>
    <xf numFmtId="0" fontId="24" fillId="0" borderId="0" xfId="0" applyFont="1" applyAlignment="1">
      <alignment horizontal="distributed" vertical="center"/>
    </xf>
    <xf numFmtId="179" fontId="24" fillId="0" borderId="9" xfId="0" applyNumberFormat="1" applyFont="1" applyBorder="1">
      <alignment vertical="center"/>
    </xf>
    <xf numFmtId="179" fontId="24" fillId="0" borderId="0" xfId="0" applyNumberFormat="1" applyFont="1">
      <alignment vertical="center"/>
    </xf>
    <xf numFmtId="0" fontId="25" fillId="0" borderId="9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179" fontId="0" fillId="0" borderId="9" xfId="0" applyNumberFormat="1" applyBorder="1" applyAlignment="1"/>
    <xf numFmtId="179" fontId="25" fillId="0" borderId="5" xfId="0" applyNumberFormat="1" applyFont="1" applyBorder="1">
      <alignment vertical="center"/>
    </xf>
    <xf numFmtId="38" fontId="0" fillId="0" borderId="0" xfId="0" applyNumberFormat="1">
      <alignment vertical="center"/>
    </xf>
    <xf numFmtId="178" fontId="21" fillId="0" borderId="0" xfId="0" applyNumberFormat="1" applyFont="1" applyAlignment="1"/>
    <xf numFmtId="11" fontId="21" fillId="0" borderId="0" xfId="0" applyNumberFormat="1" applyFont="1" applyAlignment="1"/>
    <xf numFmtId="178" fontId="0" fillId="0" borderId="0" xfId="0" applyNumberFormat="1">
      <alignment vertical="center"/>
    </xf>
    <xf numFmtId="178" fontId="0" fillId="0" borderId="0" xfId="0" applyNumberFormat="1" applyAlignment="1"/>
    <xf numFmtId="0" fontId="21" fillId="0" borderId="0" xfId="0" applyFont="1" applyAlignment="1">
      <alignment horizontal="distributed" vertical="center"/>
    </xf>
    <xf numFmtId="178" fontId="21" fillId="0" borderId="0" xfId="0" applyNumberFormat="1" applyFont="1">
      <alignment vertical="center"/>
    </xf>
    <xf numFmtId="186" fontId="0" fillId="0" borderId="0" xfId="0" applyNumberFormat="1">
      <alignment vertical="center"/>
    </xf>
    <xf numFmtId="183" fontId="0" fillId="0" borderId="0" xfId="0" applyNumberFormat="1" applyAlignment="1"/>
    <xf numFmtId="183" fontId="0" fillId="0" borderId="0" xfId="0" applyNumberFormat="1">
      <alignment vertical="center"/>
    </xf>
    <xf numFmtId="37" fontId="0" fillId="0" borderId="5" xfId="0" applyNumberFormat="1" applyBorder="1">
      <alignment vertical="center"/>
    </xf>
    <xf numFmtId="180" fontId="25" fillId="0" borderId="0" xfId="0" applyNumberFormat="1" applyFont="1">
      <alignment vertical="center"/>
    </xf>
    <xf numFmtId="180" fontId="21" fillId="0" borderId="9" xfId="0" applyNumberFormat="1" applyFont="1" applyBorder="1" applyAlignment="1"/>
    <xf numFmtId="180" fontId="21" fillId="0" borderId="0" xfId="0" applyNumberFormat="1" applyFont="1" applyAlignment="1"/>
    <xf numFmtId="180" fontId="24" fillId="0" borderId="0" xfId="0" applyNumberFormat="1" applyFont="1">
      <alignment vertical="center"/>
    </xf>
    <xf numFmtId="180" fontId="25" fillId="0" borderId="5" xfId="0" applyNumberFormat="1" applyFont="1" applyBorder="1">
      <alignment vertical="center"/>
    </xf>
    <xf numFmtId="3" fontId="0" fillId="0" borderId="0" xfId="0" applyNumberFormat="1" applyAlignment="1"/>
    <xf numFmtId="180" fontId="0" fillId="0" borderId="0" xfId="0" applyNumberFormat="1">
      <alignment vertical="center"/>
    </xf>
    <xf numFmtId="180" fontId="0" fillId="0" borderId="11" xfId="0" applyNumberFormat="1" applyBorder="1" applyAlignment="1">
      <alignment horizontal="center" vertical="center"/>
    </xf>
    <xf numFmtId="180" fontId="0" fillId="0" borderId="4" xfId="0" applyNumberFormat="1" applyBorder="1" applyAlignment="1"/>
    <xf numFmtId="0" fontId="0" fillId="0" borderId="12" xfId="0" applyBorder="1">
      <alignment vertical="center"/>
    </xf>
    <xf numFmtId="180" fontId="0" fillId="0" borderId="0" xfId="0" applyNumberFormat="1" applyAlignment="1" applyProtection="1">
      <protection locked="0"/>
    </xf>
    <xf numFmtId="0" fontId="31" fillId="0" borderId="0" xfId="0" applyFont="1" applyAlignment="1">
      <alignment horizontal="right" vertical="center"/>
    </xf>
    <xf numFmtId="0" fontId="0" fillId="0" borderId="0" xfId="0" quotePrefix="1" applyAlignment="1">
      <alignment horizontal="right"/>
    </xf>
    <xf numFmtId="183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center"/>
    </xf>
    <xf numFmtId="0" fontId="21" fillId="0" borderId="12" xfId="0" applyFont="1" applyBorder="1">
      <alignment vertical="center"/>
    </xf>
    <xf numFmtId="41" fontId="32" fillId="0" borderId="0" xfId="0" applyNumberFormat="1" applyFont="1" applyAlignment="1"/>
    <xf numFmtId="41" fontId="0" fillId="0" borderId="0" xfId="0" applyNumberFormat="1" applyAlignment="1">
      <alignment horizontal="center"/>
    </xf>
    <xf numFmtId="41" fontId="19" fillId="0" borderId="0" xfId="8" applyNumberFormat="1" applyFont="1"/>
    <xf numFmtId="180" fontId="0" fillId="0" borderId="0" xfId="9" applyNumberFormat="1" applyFont="1"/>
    <xf numFmtId="0" fontId="0" fillId="0" borderId="13" xfId="0" applyBorder="1">
      <alignment vertical="center"/>
    </xf>
    <xf numFmtId="180" fontId="0" fillId="0" borderId="5" xfId="0" applyNumberFormat="1" applyBorder="1">
      <alignment vertical="center"/>
    </xf>
    <xf numFmtId="0" fontId="0" fillId="0" borderId="21" xfId="0" applyBorder="1" applyAlignment="1"/>
    <xf numFmtId="0" fontId="0" fillId="0" borderId="38" xfId="0" applyBorder="1">
      <alignment vertical="center"/>
    </xf>
    <xf numFmtId="0" fontId="0" fillId="0" borderId="21" xfId="0" applyBorder="1">
      <alignment vertical="center"/>
    </xf>
    <xf numFmtId="180" fontId="0" fillId="0" borderId="0" xfId="0" applyNumberFormat="1" applyAlignment="1">
      <alignment horizontal="right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21" xfId="0" applyNumberFormat="1" applyBorder="1">
      <alignment vertical="center"/>
    </xf>
    <xf numFmtId="176" fontId="0" fillId="0" borderId="14" xfId="0" applyNumberFormat="1" applyBorder="1">
      <alignment vertical="center"/>
    </xf>
    <xf numFmtId="41" fontId="21" fillId="0" borderId="9" xfId="7" applyNumberFormat="1" applyFont="1" applyBorder="1"/>
    <xf numFmtId="41" fontId="21" fillId="0" borderId="0" xfId="7" applyNumberFormat="1" applyFont="1"/>
    <xf numFmtId="41" fontId="21" fillId="0" borderId="12" xfId="7" applyNumberFormat="1" applyFont="1" applyBorder="1"/>
    <xf numFmtId="41" fontId="21" fillId="0" borderId="9" xfId="8" applyNumberFormat="1" applyFont="1" applyBorder="1"/>
    <xf numFmtId="41" fontId="21" fillId="0" borderId="0" xfId="8" applyNumberFormat="1" applyFont="1"/>
    <xf numFmtId="176" fontId="5" fillId="0" borderId="9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12" xfId="0" applyNumberFormat="1" applyFont="1" applyBorder="1">
      <alignment vertical="center"/>
    </xf>
    <xf numFmtId="41" fontId="5" fillId="0" borderId="9" xfId="7" applyNumberFormat="1" applyFont="1" applyBorder="1"/>
    <xf numFmtId="41" fontId="5" fillId="0" borderId="0" xfId="7" applyNumberFormat="1" applyFont="1"/>
    <xf numFmtId="41" fontId="5" fillId="0" borderId="12" xfId="7" applyNumberFormat="1" applyFont="1" applyBorder="1"/>
    <xf numFmtId="41" fontId="5" fillId="0" borderId="9" xfId="8" applyNumberFormat="1" applyFont="1" applyBorder="1"/>
    <xf numFmtId="41" fontId="5" fillId="0" borderId="0" xfId="8" applyNumberFormat="1" applyFont="1"/>
    <xf numFmtId="41" fontId="5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Alignment="1">
      <alignment horizontal="left" vertical="center"/>
    </xf>
    <xf numFmtId="176" fontId="0" fillId="0" borderId="0" xfId="0" quotePrefix="1" applyNumberFormat="1" applyAlignment="1">
      <alignment horizontal="distributed" vertical="center"/>
    </xf>
    <xf numFmtId="176" fontId="0" fillId="0" borderId="0" xfId="0" quotePrefix="1" applyNumberFormat="1" applyAlignment="1">
      <alignment horizontal="left" vertical="center"/>
    </xf>
    <xf numFmtId="41" fontId="5" fillId="0" borderId="9" xfId="1" applyNumberFormat="1" applyFont="1" applyBorder="1" applyAlignment="1"/>
    <xf numFmtId="41" fontId="5" fillId="0" borderId="9" xfId="0" applyNumberFormat="1" applyFont="1" applyBorder="1">
      <alignment vertical="center"/>
    </xf>
    <xf numFmtId="41" fontId="5" fillId="0" borderId="12" xfId="0" applyNumberFormat="1" applyFont="1" applyBorder="1">
      <alignment vertical="center"/>
    </xf>
    <xf numFmtId="41" fontId="5" fillId="0" borderId="0" xfId="3" applyNumberFormat="1" applyFont="1" applyBorder="1" applyAlignment="1"/>
    <xf numFmtId="41" fontId="5" fillId="0" borderId="9" xfId="3" applyNumberFormat="1" applyFont="1" applyBorder="1" applyAlignment="1"/>
    <xf numFmtId="41" fontId="5" fillId="0" borderId="12" xfId="3" applyNumberFormat="1" applyFont="1" applyBorder="1" applyAlignment="1"/>
    <xf numFmtId="0" fontId="0" fillId="0" borderId="0" xfId="0" quotePrefix="1" applyAlignment="1">
      <alignment horizontal="left" vertical="center"/>
    </xf>
    <xf numFmtId="41" fontId="5" fillId="0" borderId="9" xfId="3" applyNumberFormat="1" applyFont="1" applyBorder="1" applyAlignment="1" applyProtection="1">
      <protection locked="0"/>
    </xf>
    <xf numFmtId="41" fontId="5" fillId="0" borderId="0" xfId="3" applyNumberFormat="1" applyFont="1" applyBorder="1" applyAlignment="1" applyProtection="1">
      <protection locked="0"/>
    </xf>
    <xf numFmtId="0" fontId="0" fillId="0" borderId="0" xfId="0" quotePrefix="1" applyAlignment="1">
      <alignment horizontal="distributed" vertical="center"/>
    </xf>
    <xf numFmtId="41" fontId="5" fillId="0" borderId="0" xfId="7" applyNumberFormat="1" applyFont="1" applyAlignment="1">
      <alignment horizontal="center"/>
    </xf>
    <xf numFmtId="0" fontId="33" fillId="0" borderId="0" xfId="7" applyFont="1" applyAlignment="1">
      <alignment horizontal="center" shrinkToFit="1"/>
    </xf>
    <xf numFmtId="0" fontId="34" fillId="0" borderId="0" xfId="0" applyFont="1" applyAlignment="1">
      <alignment horizontal="distributed" vertical="center"/>
    </xf>
    <xf numFmtId="41" fontId="5" fillId="0" borderId="12" xfId="3" applyNumberFormat="1" applyFont="1" applyBorder="1" applyAlignment="1" applyProtection="1">
      <protection locked="0"/>
    </xf>
    <xf numFmtId="176" fontId="0" fillId="0" borderId="13" xfId="0" applyNumberFormat="1" applyBorder="1">
      <alignment vertical="center"/>
    </xf>
    <xf numFmtId="184" fontId="25" fillId="0" borderId="0" xfId="0" applyNumberFormat="1" applyFont="1">
      <alignment vertical="center"/>
    </xf>
    <xf numFmtId="184" fontId="0" fillId="0" borderId="0" xfId="0" applyNumberFormat="1" applyAlignment="1"/>
    <xf numFmtId="184" fontId="0" fillId="0" borderId="7" xfId="0" applyNumberFormat="1" applyBorder="1" applyAlignment="1">
      <alignment horizontal="right" vertical="center"/>
    </xf>
    <xf numFmtId="176" fontId="25" fillId="0" borderId="21" xfId="0" applyNumberFormat="1" applyFont="1" applyBorder="1">
      <alignment vertical="center"/>
    </xf>
    <xf numFmtId="184" fontId="25" fillId="0" borderId="21" xfId="0" applyNumberFormat="1" applyFont="1" applyBorder="1">
      <alignment vertical="center"/>
    </xf>
    <xf numFmtId="0" fontId="0" fillId="0" borderId="4" xfId="0" applyBorder="1">
      <alignment vertical="center"/>
    </xf>
    <xf numFmtId="188" fontId="0" fillId="0" borderId="0" xfId="0" applyNumberFormat="1" applyAlignment="1"/>
    <xf numFmtId="0" fontId="0" fillId="0" borderId="9" xfId="0" applyBorder="1" applyAlignment="1">
      <alignment horizontal="right" vertical="center"/>
    </xf>
    <xf numFmtId="188" fontId="21" fillId="0" borderId="0" xfId="0" applyNumberFormat="1" applyFont="1" applyAlignment="1"/>
    <xf numFmtId="0" fontId="21" fillId="0" borderId="9" xfId="0" applyFont="1" applyBorder="1" applyAlignment="1">
      <alignment horizontal="right" vertical="center"/>
    </xf>
    <xf numFmtId="185" fontId="25" fillId="0" borderId="0" xfId="0" applyNumberFormat="1" applyFont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2" fontId="19" fillId="0" borderId="0" xfId="10" applyNumberFormat="1" applyAlignment="1" applyProtection="1">
      <alignment horizontal="right"/>
      <protection locked="0"/>
    </xf>
    <xf numFmtId="0" fontId="0" fillId="0" borderId="9" xfId="0" applyBorder="1" applyAlignment="1">
      <alignment horizontal="center" vertical="center"/>
    </xf>
    <xf numFmtId="2" fontId="19" fillId="0" borderId="0" xfId="10" applyNumberFormat="1" applyProtection="1">
      <protection locked="0"/>
    </xf>
    <xf numFmtId="176" fontId="2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176" fontId="25" fillId="0" borderId="9" xfId="0" applyNumberFormat="1" applyFont="1" applyBorder="1" applyAlignment="1">
      <alignment horizontal="right" vertical="center"/>
    </xf>
    <xf numFmtId="176" fontId="25" fillId="0" borderId="9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184" fontId="25" fillId="0" borderId="5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25" fillId="0" borderId="18" xfId="0" applyFont="1" applyBorder="1" applyAlignment="1">
      <alignment horizontal="centerContinuous" vertical="center"/>
    </xf>
    <xf numFmtId="0" fontId="25" fillId="0" borderId="19" xfId="0" applyFont="1" applyBorder="1" applyAlignment="1">
      <alignment horizontal="centerContinuous" vertical="center"/>
    </xf>
    <xf numFmtId="0" fontId="25" fillId="0" borderId="9" xfId="0" applyFont="1" applyBorder="1" applyAlignment="1">
      <alignment horizontal="right" vertical="center"/>
    </xf>
    <xf numFmtId="0" fontId="5" fillId="0" borderId="0" xfId="0" applyFont="1">
      <alignment vertical="center"/>
    </xf>
    <xf numFmtId="176" fontId="36" fillId="0" borderId="0" xfId="0" applyNumberFormat="1" applyFont="1">
      <alignment vertical="center"/>
    </xf>
    <xf numFmtId="0" fontId="29" fillId="0" borderId="9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0" xfId="0" applyFont="1">
      <alignment vertical="center"/>
    </xf>
    <xf numFmtId="176" fontId="38" fillId="0" borderId="0" xfId="0" applyNumberFormat="1" applyFont="1">
      <alignment vertical="center"/>
    </xf>
    <xf numFmtId="37" fontId="25" fillId="0" borderId="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34" fillId="0" borderId="0" xfId="0" applyFont="1" applyAlignment="1"/>
    <xf numFmtId="0" fontId="25" fillId="0" borderId="7" xfId="0" applyFont="1" applyBorder="1" applyAlignment="1">
      <alignment horizontal="left" vertical="center"/>
    </xf>
    <xf numFmtId="176" fontId="0" fillId="0" borderId="9" xfId="0" applyNumberFormat="1" applyBorder="1" applyAlignment="1"/>
    <xf numFmtId="0" fontId="24" fillId="0" borderId="0" xfId="0" applyFont="1" applyAlignment="1">
      <alignment horizontal="centerContinuous" vertical="center"/>
    </xf>
    <xf numFmtId="176" fontId="21" fillId="0" borderId="9" xfId="0" applyNumberFormat="1" applyFont="1" applyBorder="1" applyAlignment="1"/>
    <xf numFmtId="0" fontId="6" fillId="0" borderId="0" xfId="0" applyFont="1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36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80" fontId="6" fillId="0" borderId="6" xfId="0" applyNumberFormat="1" applyFont="1" applyBorder="1">
      <alignment vertical="center"/>
    </xf>
    <xf numFmtId="180" fontId="6" fillId="0" borderId="5" xfId="0" applyNumberFormat="1" applyFont="1" applyBorder="1">
      <alignment vertical="center"/>
    </xf>
    <xf numFmtId="41" fontId="6" fillId="0" borderId="5" xfId="0" applyNumberFormat="1" applyFont="1" applyBorder="1">
      <alignment vertical="center"/>
    </xf>
    <xf numFmtId="37" fontId="0" fillId="0" borderId="4" xfId="0" applyNumberFormat="1" applyBorder="1">
      <alignment vertical="center"/>
    </xf>
    <xf numFmtId="41" fontId="21" fillId="0" borderId="9" xfId="5" applyNumberFormat="1" applyFont="1" applyBorder="1"/>
    <xf numFmtId="41" fontId="5" fillId="0" borderId="9" xfId="5" applyNumberFormat="1" applyFont="1" applyBorder="1"/>
    <xf numFmtId="49" fontId="0" fillId="0" borderId="0" xfId="0" quotePrefix="1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1" fontId="5" fillId="0" borderId="9" xfId="5" applyNumberFormat="1" applyFont="1" applyBorder="1" applyAlignment="1">
      <alignment horizontal="center" vertical="center"/>
    </xf>
    <xf numFmtId="0" fontId="21" fillId="0" borderId="0" xfId="0" applyFont="1" applyAlignment="1">
      <alignment horizontal="distributed" vertical="center" wrapText="1"/>
    </xf>
    <xf numFmtId="176" fontId="21" fillId="0" borderId="0" xfId="0" applyNumberFormat="1" applyFont="1" applyAlignment="1">
      <alignment horizontal="right" vertical="center"/>
    </xf>
    <xf numFmtId="3" fontId="0" fillId="0" borderId="0" xfId="0" applyNumberForma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 applyAlignment="1"/>
    <xf numFmtId="0" fontId="39" fillId="0" borderId="0" xfId="0" quotePrefix="1" applyFont="1" applyAlignment="1">
      <alignment horizontal="left" vertical="center"/>
    </xf>
    <xf numFmtId="0" fontId="40" fillId="0" borderId="7" xfId="0" applyFont="1" applyBorder="1" applyAlignment="1">
      <alignment horizontal="right" vertical="center"/>
    </xf>
    <xf numFmtId="0" fontId="40" fillId="0" borderId="12" xfId="0" applyFont="1" applyBorder="1">
      <alignment vertical="center"/>
    </xf>
    <xf numFmtId="176" fontId="40" fillId="0" borderId="4" xfId="0" applyNumberFormat="1" applyFont="1" applyBorder="1">
      <alignment vertical="center"/>
    </xf>
    <xf numFmtId="176" fontId="40" fillId="0" borderId="0" xfId="0" applyNumberFormat="1" applyFont="1">
      <alignment vertical="center"/>
    </xf>
    <xf numFmtId="0" fontId="40" fillId="0" borderId="0" xfId="0" applyFont="1" applyAlignment="1">
      <alignment horizontal="left" vertical="center"/>
    </xf>
    <xf numFmtId="176" fontId="41" fillId="0" borderId="9" xfId="0" applyNumberFormat="1" applyFont="1" applyBorder="1">
      <alignment vertical="center"/>
    </xf>
    <xf numFmtId="176" fontId="41" fillId="0" borderId="0" xfId="0" applyNumberFormat="1" applyFont="1">
      <alignment vertical="center"/>
    </xf>
    <xf numFmtId="0" fontId="39" fillId="0" borderId="0" xfId="0" applyFont="1">
      <alignment vertical="center"/>
    </xf>
    <xf numFmtId="180" fontId="42" fillId="0" borderId="0" xfId="0" applyNumberFormat="1" applyFont="1" applyAlignment="1">
      <alignment horizontal="right" vertical="center"/>
    </xf>
    <xf numFmtId="0" fontId="42" fillId="0" borderId="0" xfId="0" applyFont="1" applyAlignment="1"/>
    <xf numFmtId="180" fontId="41" fillId="0" borderId="9" xfId="0" applyNumberFormat="1" applyFont="1" applyBorder="1" applyAlignment="1">
      <alignment horizontal="right" vertical="center"/>
    </xf>
    <xf numFmtId="180" fontId="41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distributed" vertical="center"/>
    </xf>
    <xf numFmtId="41" fontId="40" fillId="0" borderId="0" xfId="0" applyNumberFormat="1" applyFont="1">
      <alignment vertical="center"/>
    </xf>
    <xf numFmtId="176" fontId="41" fillId="0" borderId="9" xfId="0" applyNumberFormat="1" applyFont="1" applyBorder="1" applyAlignment="1">
      <alignment horizontal="right" vertical="center"/>
    </xf>
    <xf numFmtId="176" fontId="41" fillId="0" borderId="0" xfId="0" applyNumberFormat="1" applyFont="1" applyAlignment="1">
      <alignment horizontal="right" vertical="center"/>
    </xf>
    <xf numFmtId="180" fontId="41" fillId="0" borderId="9" xfId="0" applyNumberFormat="1" applyFont="1" applyBorder="1" applyAlignment="1"/>
    <xf numFmtId="180" fontId="41" fillId="0" borderId="0" xfId="0" applyNumberFormat="1" applyFont="1" applyAlignment="1"/>
    <xf numFmtId="41" fontId="40" fillId="0" borderId="0" xfId="0" applyNumberFormat="1" applyFont="1" applyAlignment="1"/>
    <xf numFmtId="0" fontId="41" fillId="0" borderId="0" xfId="0" applyFont="1">
      <alignment vertical="center"/>
    </xf>
    <xf numFmtId="0" fontId="41" fillId="0" borderId="0" xfId="0" applyFont="1" applyAlignment="1">
      <alignment horizontal="distributed" vertical="center"/>
    </xf>
    <xf numFmtId="0" fontId="44" fillId="0" borderId="0" xfId="0" applyFont="1" applyAlignment="1">
      <alignment horizontal="distributed" vertical="center"/>
    </xf>
    <xf numFmtId="0" fontId="40" fillId="0" borderId="5" xfId="0" applyFont="1" applyBorder="1">
      <alignment vertical="center"/>
    </xf>
    <xf numFmtId="176" fontId="40" fillId="0" borderId="6" xfId="0" applyNumberFormat="1" applyFont="1" applyBorder="1">
      <alignment vertical="center"/>
    </xf>
    <xf numFmtId="176" fontId="40" fillId="0" borderId="5" xfId="0" applyNumberFormat="1" applyFont="1" applyBorder="1">
      <alignment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5" fillId="0" borderId="18" xfId="0" applyFont="1" applyBorder="1" applyAlignment="1">
      <alignment horizontal="left" vertical="center"/>
    </xf>
    <xf numFmtId="0" fontId="25" fillId="0" borderId="18" xfId="0" applyFont="1" applyBorder="1">
      <alignment vertical="center"/>
    </xf>
    <xf numFmtId="180" fontId="6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Fill="1">
      <alignment vertical="center"/>
    </xf>
    <xf numFmtId="0" fontId="0" fillId="0" borderId="0" xfId="0" applyFill="1" applyAlignment="1"/>
    <xf numFmtId="176" fontId="25" fillId="0" borderId="0" xfId="0" applyNumberFormat="1" applyFont="1" applyFill="1">
      <alignment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1" xfId="0" applyFont="1" applyFill="1" applyBorder="1">
      <alignment vertical="center"/>
    </xf>
    <xf numFmtId="0" fontId="25" fillId="0" borderId="2" xfId="0" applyFont="1" applyFill="1" applyBorder="1">
      <alignment vertical="center"/>
    </xf>
    <xf numFmtId="0" fontId="25" fillId="0" borderId="18" xfId="0" applyFont="1" applyFill="1" applyBorder="1" applyAlignment="1">
      <alignment horizontal="left" vertical="center"/>
    </xf>
    <xf numFmtId="0" fontId="25" fillId="0" borderId="18" xfId="0" applyFont="1" applyFill="1" applyBorder="1">
      <alignment vertical="center"/>
    </xf>
    <xf numFmtId="176" fontId="25" fillId="0" borderId="4" xfId="0" applyNumberFormat="1" applyFont="1" applyFill="1" applyBorder="1">
      <alignment vertical="center"/>
    </xf>
    <xf numFmtId="0" fontId="25" fillId="0" borderId="4" xfId="0" applyFont="1" applyFill="1" applyBorder="1">
      <alignment vertical="center"/>
    </xf>
    <xf numFmtId="49" fontId="25" fillId="0" borderId="0" xfId="0" applyNumberFormat="1" applyFont="1" applyFill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/>
    </xf>
    <xf numFmtId="176" fontId="0" fillId="0" borderId="9" xfId="0" applyNumberFormat="1" applyFill="1" applyBorder="1" applyAlignment="1"/>
    <xf numFmtId="176" fontId="0" fillId="0" borderId="0" xfId="0" applyNumberFormat="1" applyFill="1" applyAlignment="1"/>
    <xf numFmtId="176" fontId="0" fillId="0" borderId="12" xfId="0" applyNumberFormat="1" applyFill="1" applyBorder="1" applyAlignment="1"/>
    <xf numFmtId="0" fontId="25" fillId="0" borderId="9" xfId="0" applyFont="1" applyFill="1" applyBorder="1" applyAlignment="1">
      <alignment horizontal="right" vertical="center"/>
    </xf>
    <xf numFmtId="0" fontId="25" fillId="0" borderId="9" xfId="0" quotePrefix="1" applyFont="1" applyFill="1" applyBorder="1" applyAlignment="1">
      <alignment horizontal="right" vertical="center"/>
    </xf>
    <xf numFmtId="0" fontId="5" fillId="0" borderId="0" xfId="0" applyFont="1" applyFill="1" applyAlignment="1"/>
    <xf numFmtId="0" fontId="21" fillId="0" borderId="0" xfId="0" applyFont="1" applyFill="1" applyAlignment="1"/>
    <xf numFmtId="49" fontId="24" fillId="0" borderId="0" xfId="0" applyNumberFormat="1" applyFont="1" applyFill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/>
    <xf numFmtId="176" fontId="21" fillId="0" borderId="0" xfId="0" applyNumberFormat="1" applyFont="1" applyFill="1" applyAlignment="1"/>
    <xf numFmtId="176" fontId="21" fillId="0" borderId="12" xfId="0" applyNumberFormat="1" applyFont="1" applyFill="1" applyBorder="1" applyAlignment="1"/>
    <xf numFmtId="0" fontId="24" fillId="0" borderId="9" xfId="0" quotePrefix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76" fontId="25" fillId="0" borderId="9" xfId="0" applyNumberFormat="1" applyFont="1" applyFill="1" applyBorder="1">
      <alignment vertical="center"/>
    </xf>
    <xf numFmtId="0" fontId="25" fillId="0" borderId="9" xfId="0" applyFon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distributed" vertical="center"/>
    </xf>
    <xf numFmtId="176" fontId="0" fillId="0" borderId="9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0" fontId="0" fillId="0" borderId="9" xfId="0" applyFill="1" applyBorder="1" applyAlignment="1">
      <alignment horizontal="center"/>
    </xf>
    <xf numFmtId="176" fontId="0" fillId="0" borderId="12" xfId="0" applyNumberFormat="1" applyFill="1" applyBorder="1" applyAlignment="1">
      <alignment horizontal="right" vertical="center"/>
    </xf>
    <xf numFmtId="0" fontId="0" fillId="0" borderId="0" xfId="0" applyFill="1" applyAlignment="1">
      <alignment horizontal="distributed"/>
    </xf>
    <xf numFmtId="0" fontId="0" fillId="0" borderId="5" xfId="0" applyFill="1" applyBorder="1" applyAlignment="1"/>
    <xf numFmtId="0" fontId="0" fillId="0" borderId="6" xfId="0" applyFill="1" applyBorder="1" applyAlignment="1"/>
    <xf numFmtId="0" fontId="25" fillId="0" borderId="39" xfId="0" applyFont="1" applyFill="1" applyBorder="1">
      <alignment vertical="center"/>
    </xf>
    <xf numFmtId="0" fontId="25" fillId="0" borderId="40" xfId="0" applyFont="1" applyFill="1" applyBorder="1">
      <alignment vertical="center"/>
    </xf>
    <xf numFmtId="37" fontId="25" fillId="0" borderId="9" xfId="0" applyNumberFormat="1" applyFont="1" applyBorder="1">
      <alignment vertical="center"/>
    </xf>
    <xf numFmtId="0" fontId="0" fillId="0" borderId="5" xfId="0" applyBorder="1" applyAlignment="1">
      <alignment horizontal="center"/>
    </xf>
    <xf numFmtId="0" fontId="25" fillId="0" borderId="5" xfId="0" applyFont="1" applyBorder="1" applyAlignment="1">
      <alignment horizontal="distributed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176" fontId="25" fillId="0" borderId="3" xfId="0" applyNumberFormat="1" applyFont="1" applyBorder="1" applyAlignment="1">
      <alignment horizontal="left" vertical="center"/>
    </xf>
    <xf numFmtId="176" fontId="25" fillId="0" borderId="1" xfId="0" applyNumberFormat="1" applyFont="1" applyBorder="1">
      <alignment vertical="center"/>
    </xf>
    <xf numFmtId="176" fontId="25" fillId="0" borderId="2" xfId="0" applyNumberFormat="1" applyFont="1" applyBorder="1">
      <alignment vertical="center"/>
    </xf>
    <xf numFmtId="176" fontId="25" fillId="0" borderId="18" xfId="0" applyNumberFormat="1" applyFont="1" applyBorder="1" applyAlignment="1">
      <alignment horizontal="left" vertical="center"/>
    </xf>
    <xf numFmtId="176" fontId="25" fillId="0" borderId="18" xfId="0" applyNumberFormat="1" applyFont="1" applyBorder="1">
      <alignment vertical="center"/>
    </xf>
    <xf numFmtId="176" fontId="0" fillId="0" borderId="4" xfId="0" applyNumberFormat="1" applyBorder="1" applyAlignment="1"/>
    <xf numFmtId="0" fontId="0" fillId="0" borderId="4" xfId="0" applyBorder="1" applyAlignment="1"/>
    <xf numFmtId="176" fontId="0" fillId="0" borderId="6" xfId="0" applyNumberFormat="1" applyBorder="1" applyAlignment="1"/>
    <xf numFmtId="176" fontId="0" fillId="0" borderId="5" xfId="0" applyNumberFormat="1" applyBorder="1" applyAlignment="1"/>
    <xf numFmtId="0" fontId="21" fillId="0" borderId="0" xfId="0" quotePrefix="1" applyFont="1" applyAlignment="1">
      <alignment horizontal="left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49" fontId="0" fillId="0" borderId="0" xfId="0" applyNumberFormat="1" applyAlignment="1">
      <alignment horizontal="right" vertical="center" indent="3"/>
    </xf>
    <xf numFmtId="0" fontId="0" fillId="0" borderId="9" xfId="0" applyBorder="1" applyAlignment="1">
      <alignment horizontal="right"/>
    </xf>
    <xf numFmtId="49" fontId="21" fillId="0" borderId="0" xfId="0" applyNumberFormat="1" applyFont="1" applyAlignment="1">
      <alignment horizontal="right" vertical="center" indent="3"/>
    </xf>
    <xf numFmtId="0" fontId="21" fillId="0" borderId="9" xfId="0" applyFont="1" applyBorder="1" applyAlignment="1">
      <alignment horizontal="right"/>
    </xf>
    <xf numFmtId="0" fontId="0" fillId="0" borderId="12" xfId="0" applyBorder="1" applyAlignment="1">
      <alignment horizontal="distributed" vertical="center"/>
    </xf>
    <xf numFmtId="176" fontId="21" fillId="0" borderId="0" xfId="0" applyNumberFormat="1" applyFont="1" applyAlignment="1">
      <alignment horizontal="right"/>
    </xf>
    <xf numFmtId="0" fontId="35" fillId="0" borderId="12" xfId="0" applyFont="1" applyBorder="1" applyAlignment="1">
      <alignment horizontal="distributed" vertical="center"/>
    </xf>
    <xf numFmtId="41" fontId="0" fillId="0" borderId="6" xfId="0" applyNumberFormat="1" applyBorder="1" applyAlignment="1"/>
    <xf numFmtId="0" fontId="21" fillId="0" borderId="0" xfId="0" quotePrefix="1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distributed" vertical="center" wrapText="1"/>
    </xf>
    <xf numFmtId="0" fontId="0" fillId="0" borderId="0" xfId="0" quotePrefix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0" fillId="0" borderId="0" xfId="0" applyAlignment="1">
      <alignment horizontal="distributed"/>
    </xf>
    <xf numFmtId="0" fontId="2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5" fillId="0" borderId="9" xfId="3" applyFont="1" applyBorder="1" applyAlignment="1">
      <alignment horizontal="right"/>
    </xf>
    <xf numFmtId="38" fontId="5" fillId="0" borderId="0" xfId="3" applyFont="1" applyBorder="1" applyAlignment="1">
      <alignment horizontal="right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38" fontId="21" fillId="0" borderId="0" xfId="3" applyFont="1" applyBorder="1" applyAlignment="1">
      <alignment horizontal="right"/>
    </xf>
    <xf numFmtId="38" fontId="21" fillId="0" borderId="12" xfId="3" applyFont="1" applyBorder="1" applyAlignment="1">
      <alignment horizontal="right"/>
    </xf>
    <xf numFmtId="0" fontId="25" fillId="0" borderId="3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distributed" vertical="center"/>
    </xf>
    <xf numFmtId="0" fontId="25" fillId="0" borderId="18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0" fillId="0" borderId="0" xfId="0" quotePrefix="1" applyAlignment="1">
      <alignment horizontal="distributed" vertical="center"/>
    </xf>
    <xf numFmtId="0" fontId="25" fillId="0" borderId="3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180" fontId="0" fillId="0" borderId="3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1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 shrinkToFit="1"/>
    </xf>
    <xf numFmtId="0" fontId="35" fillId="0" borderId="0" xfId="0" applyFont="1" applyAlignment="1">
      <alignment horizontal="distributed"/>
    </xf>
    <xf numFmtId="0" fontId="31" fillId="0" borderId="35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 wrapText="1"/>
    </xf>
    <xf numFmtId="184" fontId="0" fillId="0" borderId="9" xfId="0" applyNumberFormat="1" applyBorder="1" applyAlignment="1">
      <alignment horizontal="center" vertical="center" wrapText="1"/>
    </xf>
    <xf numFmtId="184" fontId="0" fillId="0" borderId="6" xfId="0" applyNumberFormat="1" applyBorder="1" applyAlignment="1">
      <alignment horizontal="center" vertical="center" wrapText="1"/>
    </xf>
    <xf numFmtId="0" fontId="24" fillId="0" borderId="0" xfId="0" applyFont="1" applyAlignment="1">
      <alignment horizontal="right" vertical="center" indent="2"/>
    </xf>
    <xf numFmtId="0" fontId="24" fillId="0" borderId="12" xfId="0" applyFont="1" applyBorder="1" applyAlignment="1">
      <alignment horizontal="right" vertical="center" indent="2"/>
    </xf>
    <xf numFmtId="0" fontId="25" fillId="0" borderId="0" xfId="0" applyFont="1" applyAlignment="1">
      <alignment horizontal="right" vertical="center" indent="2"/>
    </xf>
    <xf numFmtId="0" fontId="25" fillId="0" borderId="12" xfId="0" applyFont="1" applyBorder="1" applyAlignment="1">
      <alignment horizontal="right" vertical="center" indent="2"/>
    </xf>
    <xf numFmtId="0" fontId="25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distributed" vertical="center"/>
    </xf>
    <xf numFmtId="49" fontId="24" fillId="0" borderId="0" xfId="0" applyNumberFormat="1" applyFont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distributed" vertical="center" wrapText="1"/>
    </xf>
    <xf numFmtId="37" fontId="0" fillId="0" borderId="35" xfId="0" applyNumberFormat="1" applyBorder="1" applyAlignment="1">
      <alignment horizontal="center" vertical="center" wrapText="1"/>
    </xf>
    <xf numFmtId="37" fontId="0" fillId="0" borderId="9" xfId="0" applyNumberFormat="1" applyBorder="1" applyAlignment="1">
      <alignment horizontal="center" vertical="center" wrapText="1"/>
    </xf>
    <xf numFmtId="37" fontId="0" fillId="0" borderId="6" xfId="0" applyNumberFormat="1" applyBorder="1" applyAlignment="1">
      <alignment horizontal="center" vertical="center" wrapText="1"/>
    </xf>
    <xf numFmtId="0" fontId="40" fillId="0" borderId="0" xfId="0" applyFont="1" applyAlignment="1">
      <alignment horizontal="distributed" vertical="center"/>
    </xf>
    <xf numFmtId="49" fontId="40" fillId="0" borderId="0" xfId="0" applyNumberFormat="1" applyFont="1" applyAlignment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39" fillId="0" borderId="12" xfId="0" applyNumberFormat="1" applyFont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distributed" vertical="center"/>
    </xf>
    <xf numFmtId="0" fontId="25" fillId="0" borderId="0" xfId="0" quotePrefix="1" applyFont="1" applyAlignment="1">
      <alignment horizontal="distributed" vertical="center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176" fontId="25" fillId="0" borderId="34" xfId="0" applyNumberFormat="1" applyFon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176" fontId="25" fillId="0" borderId="16" xfId="0" applyNumberFormat="1" applyFont="1" applyBorder="1" applyAlignment="1">
      <alignment horizontal="center" vertical="center" wrapText="1"/>
    </xf>
    <xf numFmtId="176" fontId="25" fillId="0" borderId="17" xfId="0" applyNumberFormat="1" applyFont="1" applyBorder="1" applyAlignment="1">
      <alignment horizontal="center" vertical="center" wrapText="1"/>
    </xf>
    <xf numFmtId="176" fontId="0" fillId="0" borderId="20" xfId="0" applyNumberFormat="1" applyBorder="1" applyAlignment="1">
      <alignment vertical="center" wrapText="1"/>
    </xf>
    <xf numFmtId="176" fontId="0" fillId="0" borderId="17" xfId="0" applyNumberFormat="1" applyBorder="1" applyAlignment="1">
      <alignment vertical="center" wrapText="1"/>
    </xf>
    <xf numFmtId="176" fontId="36" fillId="0" borderId="34" xfId="0" applyNumberFormat="1" applyFont="1" applyBorder="1" applyAlignment="1">
      <alignment horizontal="center" vertical="center" wrapText="1"/>
    </xf>
    <xf numFmtId="176" fontId="31" fillId="0" borderId="20" xfId="0" applyNumberFormat="1" applyFont="1" applyBorder="1" applyAlignment="1">
      <alignment horizontal="center" vertical="center" wrapText="1"/>
    </xf>
    <xf numFmtId="176" fontId="31" fillId="0" borderId="17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distributed" vertical="center"/>
    </xf>
    <xf numFmtId="49" fontId="21" fillId="0" borderId="0" xfId="0" applyNumberFormat="1" applyFont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5" fillId="0" borderId="0" xfId="0" applyFont="1" applyAlignment="1">
      <alignment horizontal="distributed" vertical="center"/>
    </xf>
    <xf numFmtId="0" fontId="0" fillId="0" borderId="1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3">
    <cellStyle name="パーセント" xfId="1" builtinId="5"/>
    <cellStyle name="ハイパーリンク" xfId="2" builtinId="8"/>
    <cellStyle name="桁区切り" xfId="11" builtinId="6"/>
    <cellStyle name="桁区切り 2" xfId="3" xr:uid="{00000000-0005-0000-0000-000003000000}"/>
    <cellStyle name="標準" xfId="0" builtinId="0"/>
    <cellStyle name="標準 2" xfId="4" xr:uid="{00000000-0005-0000-0000-000005000000}"/>
    <cellStyle name="標準_18-20徴収関係各表-18国税徴収224-242" xfId="12" xr:uid="{DD9296BB-C1FA-4E8E-8AAF-CA590E7EFD53}"/>
    <cellStyle name="標準_h17_28" xfId="5" xr:uid="{00000000-0005-0000-0000-000006000000}"/>
    <cellStyle name="標準_index" xfId="6" xr:uid="{00000000-0005-0000-0000-000007000000}"/>
    <cellStyle name="標準_コピーh15_02" xfId="10" xr:uid="{00000000-0005-0000-0000-000008000000}"/>
    <cellStyle name="標準_コピーh15_03" xfId="7" xr:uid="{00000000-0005-0000-0000-000009000000}"/>
    <cellStyle name="標準_コピーh15_06" xfId="8" xr:uid="{00000000-0005-0000-0000-00000A000000}"/>
    <cellStyle name="標準_コピーh15_08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32113;&#35336;&#20998;&#26512;&#12473;&#12479;&#12483;&#12501;\&#9632;&#32113;&#35336;&#26360;.&#20445;&#31649;&#24235;.&#37117;&#36947;&#24220;&#30476;&#24066;&#30010;&#26449;&#24773;&#22577;\01%20&#32113;&#35336;&#26360;&#12539;&#32113;&#35336;&#20445;&#31649;&#24235;\R5&#23798;&#26681;&#30476;&#32113;&#35336;&#26360;&#65288;R7&#24180;&#24230;&#21002;&#34892;)\&#32232;&#38598;\&#32232;&#38598;\&#23436;&#25104;&#29256;\&#31532;&#65297;&#65304;&#31456;&#12288;&#36001;&#25919;\&#9733;18-12(2)R7&#34920;.xlsx" TargetMode="External"/><Relationship Id="rId1" Type="http://schemas.openxmlformats.org/officeDocument/2006/relationships/externalLinkPath" Target="/&#32113;&#35336;&#35519;&#26619;&#35506;/&#32113;&#35336;&#20998;&#26512;&#12473;&#12479;&#12483;&#12501;/&#9632;&#32113;&#35336;&#26360;.&#20445;&#31649;&#24235;.&#37117;&#36947;&#24220;&#30476;&#24066;&#30010;&#26449;&#24773;&#22577;/01%20&#32113;&#35336;&#26360;&#12539;&#32113;&#35336;&#20445;&#31649;&#24235;/R5&#23798;&#26681;&#30476;&#32113;&#35336;&#26360;&#65288;R7&#24180;&#24230;&#21002;&#34892;)/&#32232;&#38598;/&#32232;&#38598;/&#23436;&#25104;&#29256;/&#31532;&#65297;&#65304;&#31456;&#12288;&#36001;&#25919;/&#9733;18-12(2)R7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18-12(2)ア"/>
      <sheetName val="表18-12(2)イ-1"/>
      <sheetName val="表18-12(2)イ-2"/>
      <sheetName val="表18-12(2)イ-3"/>
      <sheetName val="表18-12(2)ウ"/>
    </sheetNames>
    <sheetDataSet>
      <sheetData sheetId="0"/>
      <sheetData sheetId="1"/>
      <sheetData sheetId="2">
        <row r="9">
          <cell r="D9">
            <v>535063</v>
          </cell>
          <cell r="E9">
            <v>184344</v>
          </cell>
          <cell r="F9">
            <v>350719</v>
          </cell>
          <cell r="G9">
            <v>552535</v>
          </cell>
          <cell r="H9">
            <v>836592</v>
          </cell>
          <cell r="I9">
            <v>-284057</v>
          </cell>
          <cell r="J9">
            <v>66662</v>
          </cell>
          <cell r="K9">
            <v>0</v>
          </cell>
          <cell r="L9">
            <v>203</v>
          </cell>
          <cell r="M9">
            <v>0</v>
          </cell>
          <cell r="N9">
            <v>73365</v>
          </cell>
          <cell r="O9">
            <v>0</v>
          </cell>
          <cell r="P9">
            <v>73365</v>
          </cell>
        </row>
        <row r="13">
          <cell r="D13">
            <v>712890</v>
          </cell>
          <cell r="E13">
            <v>308648</v>
          </cell>
          <cell r="F13">
            <v>404242</v>
          </cell>
          <cell r="G13">
            <v>696742</v>
          </cell>
          <cell r="H13">
            <v>964225</v>
          </cell>
          <cell r="I13">
            <v>-267483</v>
          </cell>
          <cell r="J13">
            <v>136759</v>
          </cell>
          <cell r="K13">
            <v>1</v>
          </cell>
          <cell r="L13">
            <v>15183</v>
          </cell>
          <cell r="M13">
            <v>0</v>
          </cell>
          <cell r="N13">
            <v>158541</v>
          </cell>
          <cell r="O13">
            <v>43118</v>
          </cell>
          <cell r="P13">
            <v>115423</v>
          </cell>
        </row>
        <row r="21">
          <cell r="D21">
            <v>354458</v>
          </cell>
          <cell r="E21">
            <v>160346</v>
          </cell>
          <cell r="F21">
            <v>194112</v>
          </cell>
          <cell r="G21">
            <v>575335</v>
          </cell>
          <cell r="H21">
            <v>744456</v>
          </cell>
          <cell r="I21">
            <v>-169121</v>
          </cell>
          <cell r="J21">
            <v>24991</v>
          </cell>
          <cell r="K21">
            <v>0</v>
          </cell>
          <cell r="L21">
            <v>1144</v>
          </cell>
          <cell r="M21">
            <v>0</v>
          </cell>
          <cell r="N21">
            <v>31035</v>
          </cell>
          <cell r="O21">
            <v>8347</v>
          </cell>
          <cell r="P21">
            <v>22688</v>
          </cell>
        </row>
        <row r="28">
          <cell r="D28">
            <v>20042</v>
          </cell>
          <cell r="E28">
            <v>10442</v>
          </cell>
          <cell r="F28">
            <v>9600</v>
          </cell>
          <cell r="G28">
            <v>1600</v>
          </cell>
          <cell r="H28">
            <v>10313</v>
          </cell>
          <cell r="I28">
            <v>-8713</v>
          </cell>
          <cell r="J28">
            <v>887</v>
          </cell>
          <cell r="K28">
            <v>0</v>
          </cell>
          <cell r="L28">
            <v>197</v>
          </cell>
          <cell r="M28">
            <v>0</v>
          </cell>
          <cell r="N28">
            <v>1084</v>
          </cell>
          <cell r="O28">
            <v>0</v>
          </cell>
          <cell r="P28">
            <v>1084</v>
          </cell>
        </row>
        <row r="33">
          <cell r="D33">
            <v>54547</v>
          </cell>
          <cell r="E33">
            <v>30649</v>
          </cell>
          <cell r="F33">
            <v>23898</v>
          </cell>
          <cell r="G33">
            <v>20397</v>
          </cell>
          <cell r="H33">
            <v>41884</v>
          </cell>
          <cell r="I33">
            <v>-21487</v>
          </cell>
          <cell r="J33">
            <v>2411</v>
          </cell>
          <cell r="K33">
            <v>0</v>
          </cell>
          <cell r="L33">
            <v>612</v>
          </cell>
          <cell r="M33">
            <v>0</v>
          </cell>
          <cell r="N33">
            <v>3023</v>
          </cell>
          <cell r="O33">
            <v>0</v>
          </cell>
          <cell r="P33">
            <v>3023</v>
          </cell>
        </row>
        <row r="42">
          <cell r="D42">
            <v>80013</v>
          </cell>
          <cell r="E42">
            <v>79758</v>
          </cell>
          <cell r="F42">
            <v>255</v>
          </cell>
          <cell r="G42">
            <v>956</v>
          </cell>
          <cell r="H42">
            <v>1677</v>
          </cell>
          <cell r="I42">
            <v>-721</v>
          </cell>
          <cell r="J42">
            <v>-466</v>
          </cell>
          <cell r="K42">
            <v>3960</v>
          </cell>
          <cell r="L42">
            <v>4483</v>
          </cell>
          <cell r="M42">
            <v>0</v>
          </cell>
          <cell r="N42">
            <v>57</v>
          </cell>
          <cell r="O42">
            <v>0</v>
          </cell>
          <cell r="P42">
            <v>57</v>
          </cell>
        </row>
      </sheetData>
      <sheetData sheetId="3">
        <row r="9">
          <cell r="D9">
            <v>984018</v>
          </cell>
          <cell r="E9">
            <v>659964</v>
          </cell>
          <cell r="F9">
            <v>324054</v>
          </cell>
          <cell r="G9">
            <v>290545</v>
          </cell>
          <cell r="H9">
            <v>445385</v>
          </cell>
          <cell r="I9">
            <v>-154840</v>
          </cell>
          <cell r="J9">
            <v>169214</v>
          </cell>
          <cell r="K9">
            <v>16030</v>
          </cell>
          <cell r="L9">
            <v>7659</v>
          </cell>
          <cell r="M9">
            <v>0</v>
          </cell>
          <cell r="N9">
            <v>160843</v>
          </cell>
          <cell r="O9">
            <v>0</v>
          </cell>
          <cell r="P9">
            <v>160843</v>
          </cell>
        </row>
        <row r="21">
          <cell r="D21">
            <v>2389342</v>
          </cell>
          <cell r="E21">
            <v>885820</v>
          </cell>
          <cell r="F21">
            <v>1503522</v>
          </cell>
          <cell r="G21">
            <v>914990</v>
          </cell>
          <cell r="H21">
            <v>2222683</v>
          </cell>
          <cell r="I21">
            <v>-1307693</v>
          </cell>
          <cell r="J21">
            <v>195829</v>
          </cell>
          <cell r="K21">
            <v>0</v>
          </cell>
          <cell r="L21">
            <v>9696</v>
          </cell>
          <cell r="M21">
            <v>0</v>
          </cell>
          <cell r="N21">
            <v>220925</v>
          </cell>
          <cell r="O21">
            <v>16458</v>
          </cell>
          <cell r="P21">
            <v>204467</v>
          </cell>
        </row>
        <row r="32">
          <cell r="D32">
            <v>205858</v>
          </cell>
          <cell r="E32">
            <v>26915</v>
          </cell>
          <cell r="F32">
            <v>178943</v>
          </cell>
          <cell r="G32">
            <v>624863</v>
          </cell>
          <cell r="H32">
            <v>803865</v>
          </cell>
          <cell r="I32">
            <v>-179002</v>
          </cell>
          <cell r="J32">
            <v>-59</v>
          </cell>
          <cell r="K32">
            <v>0</v>
          </cell>
          <cell r="L32">
            <v>59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8">
          <cell r="D38">
            <v>1068704</v>
          </cell>
          <cell r="E38">
            <v>1071741</v>
          </cell>
          <cell r="F38">
            <v>-3037</v>
          </cell>
          <cell r="G38">
            <v>256997</v>
          </cell>
          <cell r="H38">
            <v>255227</v>
          </cell>
          <cell r="I38">
            <v>-7528</v>
          </cell>
          <cell r="J38">
            <v>-6785</v>
          </cell>
          <cell r="K38">
            <v>0</v>
          </cell>
          <cell r="L38">
            <v>11140</v>
          </cell>
          <cell r="M38">
            <v>0</v>
          </cell>
          <cell r="N38">
            <v>4355</v>
          </cell>
          <cell r="O38">
            <v>0</v>
          </cell>
          <cell r="P38">
            <v>4355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9"/>
  <sheetViews>
    <sheetView tabSelected="1" topLeftCell="A2" zoomScaleNormal="100" workbookViewId="0">
      <selection activeCell="J15" sqref="J15"/>
    </sheetView>
  </sheetViews>
  <sheetFormatPr defaultColWidth="9" defaultRowHeight="13"/>
  <cols>
    <col min="1" max="1" width="2.36328125" style="3" customWidth="1"/>
    <col min="2" max="2" width="6.26953125" style="3" customWidth="1"/>
    <col min="3" max="3" width="6.6328125" style="3" customWidth="1"/>
    <col min="4" max="4" width="74.6328125" style="3" customWidth="1"/>
    <col min="5" max="16384" width="9" style="3"/>
  </cols>
  <sheetData>
    <row r="1" spans="2:4" ht="30" customHeight="1">
      <c r="B1" s="2" t="s">
        <v>0</v>
      </c>
      <c r="C1" s="2"/>
      <c r="D1" s="2"/>
    </row>
    <row r="2" spans="2:4" s="6" customFormat="1" ht="24" customHeight="1">
      <c r="B2" s="4" t="s">
        <v>1</v>
      </c>
      <c r="C2" s="1"/>
      <c r="D2" s="5" t="s">
        <v>2</v>
      </c>
    </row>
    <row r="3" spans="2:4" ht="24" customHeight="1">
      <c r="B3" s="7" t="s">
        <v>379</v>
      </c>
      <c r="C3" s="8" t="s">
        <v>3</v>
      </c>
      <c r="D3" s="23" t="s">
        <v>408</v>
      </c>
    </row>
    <row r="4" spans="2:4" ht="24" customHeight="1">
      <c r="B4" s="9" t="s">
        <v>380</v>
      </c>
      <c r="C4" s="10" t="s">
        <v>3</v>
      </c>
      <c r="D4" s="24" t="s">
        <v>409</v>
      </c>
    </row>
    <row r="5" spans="2:4" ht="24" customHeight="1">
      <c r="B5" s="9" t="s">
        <v>381</v>
      </c>
      <c r="C5" s="10" t="s">
        <v>3</v>
      </c>
      <c r="D5" s="24" t="s">
        <v>410</v>
      </c>
    </row>
    <row r="6" spans="2:4" ht="24" customHeight="1">
      <c r="B6" s="9" t="s">
        <v>382</v>
      </c>
      <c r="C6" s="10" t="s">
        <v>3</v>
      </c>
      <c r="D6" s="24" t="s">
        <v>411</v>
      </c>
    </row>
    <row r="7" spans="2:4" ht="24" customHeight="1">
      <c r="B7" s="11" t="s">
        <v>383</v>
      </c>
      <c r="C7" s="10" t="s">
        <v>3</v>
      </c>
      <c r="D7" s="24" t="s">
        <v>4</v>
      </c>
    </row>
    <row r="8" spans="2:4" ht="24" customHeight="1">
      <c r="B8" s="12"/>
      <c r="C8" s="13" t="s">
        <v>5</v>
      </c>
      <c r="D8" s="14" t="s">
        <v>6</v>
      </c>
    </row>
    <row r="9" spans="2:4" ht="24" customHeight="1">
      <c r="B9" s="15"/>
      <c r="C9" s="16" t="s">
        <v>7</v>
      </c>
      <c r="D9" s="14" t="s">
        <v>8</v>
      </c>
    </row>
    <row r="10" spans="2:4" ht="24" customHeight="1">
      <c r="B10" s="9" t="s">
        <v>384</v>
      </c>
      <c r="C10" s="10" t="s">
        <v>3</v>
      </c>
      <c r="D10" s="27" t="s">
        <v>454</v>
      </c>
    </row>
    <row r="11" spans="2:4" ht="24" customHeight="1">
      <c r="B11" s="11" t="s">
        <v>385</v>
      </c>
      <c r="C11" s="14"/>
      <c r="D11" s="14" t="s">
        <v>768</v>
      </c>
    </row>
    <row r="12" spans="2:4" ht="24" customHeight="1">
      <c r="B12" s="12"/>
      <c r="C12" s="13" t="s">
        <v>5</v>
      </c>
      <c r="D12" s="24" t="s">
        <v>6</v>
      </c>
    </row>
    <row r="13" spans="2:4" ht="24" customHeight="1">
      <c r="B13" s="15" t="s">
        <v>3</v>
      </c>
      <c r="C13" s="16" t="s">
        <v>7</v>
      </c>
      <c r="D13" s="24" t="s">
        <v>8</v>
      </c>
    </row>
    <row r="14" spans="2:4" ht="24" customHeight="1">
      <c r="B14" s="11" t="s">
        <v>386</v>
      </c>
      <c r="C14" s="14"/>
      <c r="D14" s="14" t="s">
        <v>412</v>
      </c>
    </row>
    <row r="15" spans="2:4" ht="24" customHeight="1">
      <c r="B15" s="12"/>
      <c r="C15" s="13" t="s">
        <v>5</v>
      </c>
      <c r="D15" s="24" t="s">
        <v>9</v>
      </c>
    </row>
    <row r="16" spans="2:4" ht="24" customHeight="1">
      <c r="B16" s="15" t="s">
        <v>3</v>
      </c>
      <c r="C16" s="16" t="s">
        <v>7</v>
      </c>
      <c r="D16" s="24" t="s">
        <v>10</v>
      </c>
    </row>
    <row r="17" spans="2:4" ht="24" customHeight="1">
      <c r="B17" s="9" t="s">
        <v>387</v>
      </c>
      <c r="C17" s="10" t="s">
        <v>3</v>
      </c>
      <c r="D17" s="24" t="s">
        <v>413</v>
      </c>
    </row>
    <row r="18" spans="2:4" ht="24" customHeight="1">
      <c r="B18" s="9" t="s">
        <v>388</v>
      </c>
      <c r="C18" s="10" t="s">
        <v>3</v>
      </c>
      <c r="D18" s="27" t="s">
        <v>769</v>
      </c>
    </row>
    <row r="19" spans="2:4" ht="24" customHeight="1">
      <c r="B19" s="9" t="s">
        <v>389</v>
      </c>
      <c r="C19" s="10"/>
      <c r="D19" s="24" t="s">
        <v>11</v>
      </c>
    </row>
    <row r="20" spans="2:4" ht="24" customHeight="1">
      <c r="B20" s="11" t="s">
        <v>390</v>
      </c>
      <c r="C20" s="17"/>
      <c r="D20" s="14" t="s">
        <v>414</v>
      </c>
    </row>
    <row r="21" spans="2:4" ht="24" customHeight="1">
      <c r="B21" s="12" t="s">
        <v>3</v>
      </c>
      <c r="C21" s="18" t="s">
        <v>5</v>
      </c>
      <c r="D21" s="24" t="s">
        <v>9</v>
      </c>
    </row>
    <row r="22" spans="2:4" ht="24" customHeight="1">
      <c r="B22" s="12"/>
      <c r="C22" s="18"/>
      <c r="D22" s="26" t="s">
        <v>417</v>
      </c>
    </row>
    <row r="23" spans="2:4" ht="24" customHeight="1">
      <c r="B23" s="12" t="s">
        <v>3</v>
      </c>
      <c r="C23" s="19"/>
      <c r="D23" s="24" t="s">
        <v>416</v>
      </c>
    </row>
    <row r="24" spans="2:4" ht="24" customHeight="1">
      <c r="B24" s="12" t="s">
        <v>3</v>
      </c>
      <c r="C24" s="18" t="s">
        <v>7</v>
      </c>
      <c r="D24" s="14" t="s">
        <v>12</v>
      </c>
    </row>
    <row r="25" spans="2:4" ht="24" customHeight="1">
      <c r="B25" s="12"/>
      <c r="C25" s="18"/>
      <c r="D25" s="24" t="s">
        <v>415</v>
      </c>
    </row>
    <row r="26" spans="2:4" ht="24" customHeight="1">
      <c r="B26" s="12" t="s">
        <v>3</v>
      </c>
      <c r="C26" s="18"/>
      <c r="D26" s="24" t="s">
        <v>400</v>
      </c>
    </row>
    <row r="27" spans="2:4" ht="24" customHeight="1">
      <c r="B27" s="20" t="s">
        <v>3</v>
      </c>
      <c r="C27" s="21"/>
      <c r="D27" s="25" t="s">
        <v>401</v>
      </c>
    </row>
    <row r="28" spans="2:4">
      <c r="B28" s="22" t="s">
        <v>3</v>
      </c>
      <c r="C28" s="22"/>
    </row>
    <row r="29" spans="2:4">
      <c r="B29" s="22"/>
      <c r="C29" s="22"/>
    </row>
  </sheetData>
  <phoneticPr fontId="1"/>
  <hyperlinks>
    <hyperlink ref="D3" location="'18-1'!A1" display="税目別国税（調定・収納済額等)" xr:uid="{00000000-0004-0000-0000-000000000000}"/>
    <hyperlink ref="D4" location="'18-2'!A1" display="税目別県税(調定･収入済額)" xr:uid="{00000000-0004-0000-0000-000001000000}"/>
    <hyperlink ref="D5" location="'18-3'!A1" display="税目別市町村税(調定･収入済額)" xr:uid="{00000000-0004-0000-0000-000002000000}"/>
    <hyperlink ref="D6" location="'18-4'!A1" display="県･市町村別、種類別公有財産(不動産のうち土地)保有高" xr:uid="{00000000-0004-0000-0000-000003000000}"/>
    <hyperlink ref="D7" location="'18-5'!A1" display="県歳入歳出決算の推移" xr:uid="{00000000-0004-0000-0000-000004000000}"/>
    <hyperlink ref="D12" location="'18-7(1)'!A1" display="一般会計" xr:uid="{00000000-0004-0000-0000-000005000000}"/>
    <hyperlink ref="D13" location="'18-7(2)'!A1" display="特別会計" xr:uid="{00000000-0004-0000-0000-000006000000}"/>
    <hyperlink ref="D15" location="'18-8(1)'!A1" display="普通会計" xr:uid="{00000000-0004-0000-0000-000007000000}"/>
    <hyperlink ref="D16" location="'18-8(2)'!A1" display="事業会計（病院事業会計）" xr:uid="{00000000-0004-0000-0000-000008000000}"/>
    <hyperlink ref="D17" location="'18-9'!A1" display="市町村歳入歳出決算(普通会計)の推移" xr:uid="{00000000-0004-0000-0000-000009000000}"/>
    <hyperlink ref="D19" location="'18-11'!A1" display="市町村別決算収支及び財政力" xr:uid="{00000000-0004-0000-0000-00000A000000}"/>
    <hyperlink ref="D21" location="'18-12(1)'!A1" display="普通会計" xr:uid="{00000000-0004-0000-0000-00000B000000}"/>
    <hyperlink ref="D23" location="'18-12(1)イ'!A1" display="イ　財政区" xr:uid="{00000000-0004-0000-0000-00000C000000}"/>
    <hyperlink ref="D25" location="'18-12(2)ア'!A1" display="ア　地方公営企業法適用企業会計" xr:uid="{00000000-0004-0000-0000-00000D000000}"/>
    <hyperlink ref="D26" location="'18-12(2)イ'!A1" display="イ　地方公営企業法非適用企業会計" xr:uid="{00000000-0004-0000-0000-00000E000000}"/>
    <hyperlink ref="D27" location="'18-12(2)ｳ'!A1" display="ウ　事業会計" xr:uid="{00000000-0004-0000-0000-00000F000000}"/>
    <hyperlink ref="D22" location="'18-12(1)ア'!A1" display="ア　一部事務組合　" xr:uid="{00000000-0004-0000-0000-000010000000}"/>
    <hyperlink ref="D10" location="'18-6'!A1" display="県財政の性質別歳出（普通会計）" xr:uid="{00000000-0004-0000-0000-000011000000}"/>
    <hyperlink ref="D18" location="'18-10'!A1" display="市町村歳入歳出決算(普通会計)　平成30年度" xr:uid="{00000000-0004-0000-0000-000012000000}"/>
  </hyperlinks>
  <pageMargins left="0.7" right="0.7" top="0.75" bottom="0.75" header="0.3" footer="0.3"/>
  <pageSetup paperSize="9" scale="9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3"/>
  <sheetViews>
    <sheetView zoomScale="120" zoomScaleNormal="120" workbookViewId="0">
      <selection sqref="A1:XFD1048576"/>
    </sheetView>
  </sheetViews>
  <sheetFormatPr defaultRowHeight="13"/>
  <cols>
    <col min="1" max="2" width="2.6328125" style="43" customWidth="1"/>
    <col min="3" max="3" width="20.6328125" style="43" customWidth="1"/>
    <col min="4" max="4" width="1.6328125" style="43" customWidth="1"/>
    <col min="5" max="5" width="18" style="43" bestFit="1" customWidth="1"/>
    <col min="6" max="6" width="10.36328125" style="43" bestFit="1" customWidth="1"/>
    <col min="7" max="7" width="15.6328125" style="43" customWidth="1"/>
    <col min="8" max="8" width="10.6328125" style="43" customWidth="1"/>
    <col min="9" max="9" width="18" style="43" bestFit="1" customWidth="1"/>
    <col min="10" max="10" width="10.36328125" style="43" bestFit="1" customWidth="1"/>
    <col min="11" max="11" width="12.6328125" style="43" bestFit="1" customWidth="1"/>
    <col min="12" max="16384" width="8.7265625" style="43"/>
  </cols>
  <sheetData>
    <row r="1" spans="1:11" ht="13.5" customHeight="1">
      <c r="A1" s="42" t="s">
        <v>392</v>
      </c>
      <c r="B1"/>
      <c r="C1"/>
      <c r="D1"/>
      <c r="E1"/>
      <c r="F1"/>
      <c r="G1"/>
      <c r="H1"/>
      <c r="I1"/>
      <c r="J1"/>
    </row>
    <row r="2" spans="1:11" ht="13.5" customHeight="1">
      <c r="A2" s="42" t="s">
        <v>203</v>
      </c>
      <c r="B2"/>
      <c r="C2"/>
      <c r="D2"/>
      <c r="E2"/>
      <c r="F2"/>
      <c r="G2" s="243"/>
      <c r="H2"/>
      <c r="I2"/>
      <c r="J2"/>
    </row>
    <row r="3" spans="1:11" ht="13.5" customHeight="1" thickBot="1">
      <c r="A3"/>
      <c r="B3"/>
      <c r="C3"/>
      <c r="D3"/>
      <c r="E3"/>
      <c r="F3"/>
      <c r="G3"/>
      <c r="I3"/>
      <c r="J3" s="44" t="s">
        <v>778</v>
      </c>
    </row>
    <row r="4" spans="1:11" ht="13.5" customHeight="1" thickTop="1">
      <c r="A4" s="541" t="s">
        <v>78</v>
      </c>
      <c r="B4" s="541"/>
      <c r="C4" s="541"/>
      <c r="D4" s="542"/>
      <c r="E4" s="492" t="s">
        <v>708</v>
      </c>
      <c r="F4" s="490"/>
      <c r="G4" s="492" t="s">
        <v>753</v>
      </c>
      <c r="H4" s="490"/>
      <c r="I4" s="492" t="s">
        <v>779</v>
      </c>
      <c r="J4" s="490"/>
    </row>
    <row r="5" spans="1:11" ht="13.5" customHeight="1">
      <c r="A5" s="543"/>
      <c r="B5" s="543"/>
      <c r="C5" s="543"/>
      <c r="D5" s="544"/>
      <c r="E5" s="75" t="s">
        <v>204</v>
      </c>
      <c r="F5" s="76" t="s">
        <v>642</v>
      </c>
      <c r="G5" s="75" t="s">
        <v>204</v>
      </c>
      <c r="H5" s="76" t="s">
        <v>642</v>
      </c>
      <c r="I5" s="75" t="s">
        <v>204</v>
      </c>
      <c r="J5" s="76" t="s">
        <v>642</v>
      </c>
    </row>
    <row r="6" spans="1:11" ht="13.5" customHeight="1">
      <c r="A6"/>
      <c r="B6"/>
      <c r="C6"/>
      <c r="D6"/>
      <c r="E6"/>
      <c r="F6" s="49"/>
      <c r="G6"/>
      <c r="H6" s="49"/>
      <c r="I6"/>
      <c r="J6" s="49"/>
    </row>
    <row r="7" spans="1:11" ht="13.5" customHeight="1">
      <c r="A7"/>
      <c r="B7" s="487" t="s">
        <v>112</v>
      </c>
      <c r="C7" s="487"/>
      <c r="D7"/>
      <c r="E7" s="34">
        <v>588612052</v>
      </c>
      <c r="F7" s="167" t="s">
        <v>402</v>
      </c>
      <c r="G7" s="34">
        <v>599893659</v>
      </c>
      <c r="H7" s="167" t="s">
        <v>402</v>
      </c>
      <c r="I7" s="34">
        <v>561454234</v>
      </c>
      <c r="J7" s="167" t="s">
        <v>402</v>
      </c>
    </row>
    <row r="8" spans="1:11" ht="13.5" customHeight="1">
      <c r="A8"/>
      <c r="B8" s="487" t="s">
        <v>114</v>
      </c>
      <c r="C8" s="487"/>
      <c r="D8"/>
      <c r="E8" s="34">
        <v>555639195</v>
      </c>
      <c r="F8" s="167" t="s">
        <v>402</v>
      </c>
      <c r="G8" s="34">
        <v>563955467</v>
      </c>
      <c r="H8" s="167" t="s">
        <v>402</v>
      </c>
      <c r="I8" s="34">
        <v>528059488</v>
      </c>
      <c r="J8" s="167" t="s">
        <v>402</v>
      </c>
    </row>
    <row r="9" spans="1:11" ht="13.5" customHeight="1">
      <c r="A9"/>
      <c r="B9" s="487" t="s">
        <v>205</v>
      </c>
      <c r="C9" s="487"/>
      <c r="D9"/>
      <c r="E9" s="34">
        <v>32972857</v>
      </c>
      <c r="F9" s="167" t="s">
        <v>402</v>
      </c>
      <c r="G9" s="34">
        <v>35938192</v>
      </c>
      <c r="H9" s="167" t="s">
        <v>402</v>
      </c>
      <c r="I9" s="34">
        <v>33394746</v>
      </c>
      <c r="J9" s="167" t="s">
        <v>402</v>
      </c>
    </row>
    <row r="10" spans="1:11" ht="13.5" customHeight="1">
      <c r="A10"/>
      <c r="B10" s="487" t="s">
        <v>206</v>
      </c>
      <c r="C10" s="487"/>
      <c r="D10"/>
      <c r="E10" s="34">
        <v>18477931</v>
      </c>
      <c r="F10" s="167" t="s">
        <v>402</v>
      </c>
      <c r="G10" s="34">
        <v>15202763</v>
      </c>
      <c r="H10" s="167" t="s">
        <v>402</v>
      </c>
      <c r="I10" s="34">
        <v>15875164</v>
      </c>
      <c r="J10" s="167" t="s">
        <v>402</v>
      </c>
    </row>
    <row r="11" spans="1:11" ht="13.5" customHeight="1">
      <c r="A11"/>
      <c r="B11" s="487" t="s">
        <v>207</v>
      </c>
      <c r="C11" s="487"/>
      <c r="D11"/>
      <c r="E11" s="34">
        <v>14494926</v>
      </c>
      <c r="F11" s="167" t="s">
        <v>402</v>
      </c>
      <c r="G11" s="34">
        <v>20735429</v>
      </c>
      <c r="H11" s="167" t="s">
        <v>402</v>
      </c>
      <c r="I11" s="34">
        <v>17519582</v>
      </c>
      <c r="J11" s="167" t="s">
        <v>402</v>
      </c>
    </row>
    <row r="12" spans="1:11" ht="13.5" customHeight="1">
      <c r="A12"/>
      <c r="B12"/>
      <c r="C12"/>
      <c r="D12"/>
    </row>
    <row r="13" spans="1:11" s="55" customFormat="1" ht="13.5" customHeight="1">
      <c r="A13" s="540" t="s">
        <v>477</v>
      </c>
      <c r="B13" s="540"/>
      <c r="C13" s="540"/>
      <c r="D13" s="129"/>
      <c r="E13" s="148">
        <v>588612052</v>
      </c>
      <c r="F13" s="244">
        <v>100</v>
      </c>
      <c r="G13" s="148">
        <v>599893659</v>
      </c>
      <c r="H13" s="244">
        <v>100</v>
      </c>
      <c r="I13" s="148">
        <v>561454234</v>
      </c>
      <c r="J13" s="244">
        <v>100</v>
      </c>
      <c r="K13" s="245"/>
    </row>
    <row r="14" spans="1:11" ht="7.5" customHeight="1">
      <c r="A14"/>
      <c r="B14"/>
      <c r="C14"/>
      <c r="D14"/>
      <c r="F14" s="244"/>
      <c r="H14" s="244"/>
      <c r="J14" s="244"/>
    </row>
    <row r="15" spans="1:11" ht="13.5" customHeight="1">
      <c r="A15"/>
      <c r="B15" s="487" t="s">
        <v>208</v>
      </c>
      <c r="C15" s="487"/>
      <c r="D15"/>
      <c r="E15" s="41">
        <v>89135821</v>
      </c>
      <c r="F15" s="246">
        <v>15.143390404109496</v>
      </c>
      <c r="G15" s="41">
        <v>92761529</v>
      </c>
      <c r="H15" s="246">
        <f t="shared" ref="H15:H29" si="0">G15/G$13*100</f>
        <v>15.462995417326123</v>
      </c>
      <c r="I15" s="41">
        <v>95698824</v>
      </c>
      <c r="J15" s="246">
        <f t="shared" ref="J15:J29" si="1">I15/I$13*100</f>
        <v>17.044812952643973</v>
      </c>
    </row>
    <row r="16" spans="1:11" ht="13.5" customHeight="1">
      <c r="A16"/>
      <c r="B16" s="487" t="s">
        <v>80</v>
      </c>
      <c r="C16" s="487"/>
      <c r="D16"/>
      <c r="E16" s="41">
        <v>13467309</v>
      </c>
      <c r="F16" s="246">
        <v>2.2879771072033703</v>
      </c>
      <c r="G16" s="41">
        <v>15048571</v>
      </c>
      <c r="H16" s="246">
        <f t="shared" si="0"/>
        <v>2.5085397677123971</v>
      </c>
      <c r="I16" s="41">
        <v>15110762</v>
      </c>
      <c r="J16" s="246">
        <f t="shared" si="1"/>
        <v>2.6913613051495844</v>
      </c>
    </row>
    <row r="17" spans="1:11" ht="13.5" customHeight="1">
      <c r="A17"/>
      <c r="B17" s="487" t="s">
        <v>209</v>
      </c>
      <c r="C17" s="487"/>
      <c r="D17"/>
      <c r="E17" s="41">
        <v>391927</v>
      </c>
      <c r="F17" s="246">
        <v>6.6584943116319337E-2</v>
      </c>
      <c r="G17" s="41">
        <v>382160</v>
      </c>
      <c r="H17" s="246">
        <f t="shared" si="0"/>
        <v>6.3704624022371939E-2</v>
      </c>
      <c r="I17" s="41">
        <v>374055</v>
      </c>
      <c r="J17" s="246">
        <f t="shared" si="1"/>
        <v>6.6622527242353999E-2</v>
      </c>
    </row>
    <row r="18" spans="1:11" ht="13.5" customHeight="1">
      <c r="A18"/>
      <c r="B18" s="487" t="s">
        <v>82</v>
      </c>
      <c r="C18" s="487"/>
      <c r="D18"/>
      <c r="E18" s="41">
        <v>199777952</v>
      </c>
      <c r="F18" s="246">
        <v>33.94051333491894</v>
      </c>
      <c r="G18" s="41">
        <v>193204571</v>
      </c>
      <c r="H18" s="246">
        <f t="shared" si="0"/>
        <v>32.206469947034392</v>
      </c>
      <c r="I18" s="41">
        <v>191769854</v>
      </c>
      <c r="J18" s="246">
        <f t="shared" si="1"/>
        <v>34.15591910916109</v>
      </c>
    </row>
    <row r="19" spans="1:11" ht="13.5" customHeight="1">
      <c r="A19"/>
      <c r="B19" s="487" t="s">
        <v>83</v>
      </c>
      <c r="C19" s="487"/>
      <c r="D19"/>
      <c r="E19" s="41">
        <v>177854</v>
      </c>
      <c r="F19" s="246">
        <v>3.0215827113237569E-2</v>
      </c>
      <c r="G19" s="41">
        <v>160487</v>
      </c>
      <c r="H19" s="246">
        <f t="shared" si="0"/>
        <v>2.6752574825932608E-2</v>
      </c>
      <c r="I19" s="41">
        <v>145481</v>
      </c>
      <c r="J19" s="246">
        <f t="shared" si="1"/>
        <v>2.591146191267301E-2</v>
      </c>
    </row>
    <row r="20" spans="1:11" ht="13.5" customHeight="1">
      <c r="A20"/>
      <c r="B20" s="487" t="s">
        <v>88</v>
      </c>
      <c r="C20" s="487"/>
      <c r="D20"/>
      <c r="E20" s="41">
        <v>2357130</v>
      </c>
      <c r="F20" s="246">
        <v>0.40045561282527053</v>
      </c>
      <c r="G20" s="41">
        <v>1980787</v>
      </c>
      <c r="H20" s="246">
        <f t="shared" si="0"/>
        <v>0.33018968783599029</v>
      </c>
      <c r="I20" s="41">
        <v>2269895</v>
      </c>
      <c r="J20" s="246">
        <f t="shared" si="1"/>
        <v>0.40428851766393487</v>
      </c>
    </row>
    <row r="21" spans="1:11" ht="13.5" customHeight="1">
      <c r="A21"/>
      <c r="B21" s="487" t="s">
        <v>572</v>
      </c>
      <c r="C21" s="487"/>
      <c r="D21"/>
      <c r="E21" s="41">
        <v>3844283</v>
      </c>
      <c r="F21" s="246">
        <v>0.65310980074869418</v>
      </c>
      <c r="G21" s="41">
        <v>3970628</v>
      </c>
      <c r="H21" s="246">
        <f t="shared" si="0"/>
        <v>0.66188864316700502</v>
      </c>
      <c r="I21" s="41">
        <v>4150065</v>
      </c>
      <c r="J21" s="246">
        <f t="shared" si="1"/>
        <v>0.73916354151138175</v>
      </c>
    </row>
    <row r="22" spans="1:11" ht="13.5" customHeight="1">
      <c r="A22"/>
      <c r="B22" s="487" t="s">
        <v>573</v>
      </c>
      <c r="C22" s="487"/>
      <c r="D22"/>
      <c r="E22" s="41">
        <v>1097044</v>
      </c>
      <c r="F22" s="246">
        <v>0.1863781069844625</v>
      </c>
      <c r="G22" s="41">
        <v>1152996</v>
      </c>
      <c r="H22" s="246">
        <f t="shared" si="0"/>
        <v>0.19220006457844555</v>
      </c>
      <c r="I22" s="41">
        <v>1132477</v>
      </c>
      <c r="J22" s="246">
        <f t="shared" si="1"/>
        <v>0.20170424077699625</v>
      </c>
    </row>
    <row r="23" spans="1:11" ht="13.5" customHeight="1">
      <c r="A23"/>
      <c r="B23" s="487" t="s">
        <v>84</v>
      </c>
      <c r="C23" s="487"/>
      <c r="D23"/>
      <c r="E23" s="41">
        <v>115156200</v>
      </c>
      <c r="F23" s="246">
        <v>19.564023469910193</v>
      </c>
      <c r="G23" s="41">
        <v>127772312</v>
      </c>
      <c r="H23" s="246">
        <f t="shared" si="0"/>
        <v>21.299160290007332</v>
      </c>
      <c r="I23" s="41">
        <v>100744362</v>
      </c>
      <c r="J23" s="246">
        <f t="shared" si="1"/>
        <v>17.943468211515885</v>
      </c>
    </row>
    <row r="24" spans="1:11" ht="13.5" customHeight="1">
      <c r="A24"/>
      <c r="B24" s="487" t="s">
        <v>90</v>
      </c>
      <c r="C24" s="487"/>
      <c r="D24"/>
      <c r="E24" s="41">
        <v>2677549</v>
      </c>
      <c r="F24" s="246">
        <v>0.45489197696550049</v>
      </c>
      <c r="G24" s="41">
        <v>1652552</v>
      </c>
      <c r="H24" s="246">
        <f t="shared" si="0"/>
        <v>0.27547415699554845</v>
      </c>
      <c r="I24" s="41">
        <v>1599616</v>
      </c>
      <c r="J24" s="246">
        <f t="shared" si="1"/>
        <v>0.28490585752711589</v>
      </c>
    </row>
    <row r="25" spans="1:11" ht="13.5" customHeight="1">
      <c r="A25"/>
      <c r="B25" s="487" t="s">
        <v>91</v>
      </c>
      <c r="C25" s="487"/>
      <c r="D25"/>
      <c r="E25" s="41">
        <v>115062</v>
      </c>
      <c r="F25" s="246">
        <v>1.9548019720126288E-2</v>
      </c>
      <c r="G25" s="41">
        <v>104265</v>
      </c>
      <c r="H25" s="246">
        <f>G25/G$13*100</f>
        <v>1.7380580447175557E-2</v>
      </c>
      <c r="I25" s="41">
        <v>139938</v>
      </c>
      <c r="J25" s="246">
        <f>I25/I$13*100</f>
        <v>2.4924204240661222E-2</v>
      </c>
    </row>
    <row r="26" spans="1:11" ht="13.5" customHeight="1">
      <c r="A26"/>
      <c r="B26" s="487" t="s">
        <v>92</v>
      </c>
      <c r="C26" s="487"/>
      <c r="D26"/>
      <c r="E26" s="41">
        <v>10163513</v>
      </c>
      <c r="F26" s="246">
        <v>1.726691284262049</v>
      </c>
      <c r="G26" s="41">
        <v>21710278</v>
      </c>
      <c r="H26" s="246">
        <f t="shared" si="0"/>
        <v>3.6190210838684664</v>
      </c>
      <c r="I26" s="41">
        <v>9977994</v>
      </c>
      <c r="J26" s="246">
        <f t="shared" si="1"/>
        <v>1.7771696063120259</v>
      </c>
    </row>
    <row r="27" spans="1:11" ht="13.5" customHeight="1">
      <c r="A27"/>
      <c r="B27" s="487" t="s">
        <v>93</v>
      </c>
      <c r="C27" s="487"/>
      <c r="D27"/>
      <c r="E27" s="41">
        <v>29114431</v>
      </c>
      <c r="F27" s="246">
        <v>4.946285231686014</v>
      </c>
      <c r="G27" s="41">
        <v>32972857</v>
      </c>
      <c r="H27" s="246">
        <f t="shared" si="0"/>
        <v>5.4964503300409113</v>
      </c>
      <c r="I27" s="41">
        <v>35938192</v>
      </c>
      <c r="J27" s="246">
        <f t="shared" si="1"/>
        <v>6.4009120999878322</v>
      </c>
    </row>
    <row r="28" spans="1:11" ht="13.5" customHeight="1">
      <c r="A28"/>
      <c r="B28" s="487" t="s">
        <v>94</v>
      </c>
      <c r="C28" s="487"/>
      <c r="D28"/>
      <c r="E28" s="41">
        <v>55784620</v>
      </c>
      <c r="F28" s="246">
        <v>9.4773152894939354</v>
      </c>
      <c r="G28" s="41">
        <v>53870054</v>
      </c>
      <c r="H28" s="246">
        <f t="shared" si="0"/>
        <v>8.9799338919166658</v>
      </c>
      <c r="I28" s="41">
        <v>50066099</v>
      </c>
      <c r="J28" s="246">
        <f t="shared" si="1"/>
        <v>8.9172181752573625</v>
      </c>
    </row>
    <row r="29" spans="1:11" ht="13.5" customHeight="1">
      <c r="A29"/>
      <c r="B29" s="487" t="s">
        <v>210</v>
      </c>
      <c r="C29" s="487"/>
      <c r="D29"/>
      <c r="E29" s="41">
        <v>65351357</v>
      </c>
      <c r="F29" s="246">
        <v>11.102619590942389</v>
      </c>
      <c r="G29" s="41">
        <v>53149612</v>
      </c>
      <c r="H29" s="246">
        <f t="shared" si="0"/>
        <v>8.8598389402212376</v>
      </c>
      <c r="I29" s="41">
        <v>52336620</v>
      </c>
      <c r="J29" s="246">
        <f t="shared" si="1"/>
        <v>9.321618189097137</v>
      </c>
    </row>
    <row r="30" spans="1:11" ht="13.5" customHeight="1">
      <c r="A30"/>
      <c r="B30"/>
      <c r="C30"/>
      <c r="D30"/>
      <c r="E30" s="191"/>
      <c r="F30" s="247"/>
      <c r="G30" s="191"/>
      <c r="H30" s="247"/>
      <c r="I30" s="191"/>
      <c r="J30" s="247"/>
    </row>
    <row r="31" spans="1:11" s="55" customFormat="1" ht="13.5" customHeight="1">
      <c r="A31" s="540" t="s">
        <v>434</v>
      </c>
      <c r="B31" s="540"/>
      <c r="C31" s="540"/>
      <c r="D31" s="129"/>
      <c r="E31" s="148">
        <v>555639195</v>
      </c>
      <c r="F31" s="244">
        <v>100</v>
      </c>
      <c r="G31" s="148">
        <v>563955467</v>
      </c>
      <c r="H31" s="244">
        <v>100</v>
      </c>
      <c r="I31" s="148">
        <v>528059488</v>
      </c>
      <c r="J31" s="244">
        <v>100</v>
      </c>
      <c r="K31" s="146"/>
    </row>
    <row r="32" spans="1:11" s="55" customFormat="1" ht="8.25" customHeight="1">
      <c r="A32" s="248"/>
      <c r="B32" s="248"/>
      <c r="C32" s="248"/>
      <c r="D32" s="129"/>
      <c r="E32" s="148"/>
      <c r="F32" s="249"/>
      <c r="G32" s="148"/>
      <c r="H32" s="249"/>
      <c r="I32" s="148"/>
      <c r="J32" s="249"/>
    </row>
    <row r="33" spans="1:11" ht="13.5" customHeight="1">
      <c r="A33" t="s">
        <v>393</v>
      </c>
      <c r="B33"/>
      <c r="C33"/>
      <c r="D33"/>
      <c r="E33" s="48"/>
      <c r="F33" s="249"/>
      <c r="G33" s="48"/>
      <c r="H33" s="249"/>
      <c r="I33" s="48"/>
      <c r="J33" s="249"/>
    </row>
    <row r="34" spans="1:11" ht="13.5" customHeight="1">
      <c r="A34"/>
      <c r="B34" s="487" t="s">
        <v>121</v>
      </c>
      <c r="C34" s="487"/>
      <c r="D34"/>
      <c r="E34" s="34">
        <v>955427</v>
      </c>
      <c r="F34" s="250">
        <v>0.17195097260912273</v>
      </c>
      <c r="G34" s="34">
        <v>961619</v>
      </c>
      <c r="H34" s="250">
        <f>G34/G$31*100</f>
        <v>0.17051328629109644</v>
      </c>
      <c r="I34" s="34">
        <v>1006849</v>
      </c>
      <c r="J34" s="250">
        <f>I34/I$31*100</f>
        <v>0.19066961637473692</v>
      </c>
      <c r="K34" s="251"/>
    </row>
    <row r="35" spans="1:11" ht="13.5" customHeight="1">
      <c r="A35"/>
      <c r="B35" s="487" t="s">
        <v>211</v>
      </c>
      <c r="C35" s="487"/>
      <c r="D35"/>
      <c r="E35" s="34">
        <v>43745342</v>
      </c>
      <c r="F35" s="250">
        <v>7.8729762755487407</v>
      </c>
      <c r="G35" s="34">
        <v>34087925</v>
      </c>
      <c r="H35" s="250">
        <f t="shared" ref="H35:H55" si="2">G35/G$31*100</f>
        <v>6.0444355972525754</v>
      </c>
      <c r="I35" s="34">
        <v>39661360</v>
      </c>
      <c r="J35" s="250">
        <f t="shared" ref="J35:J55" si="3">I35/I$31*100</f>
        <v>7.5107749981380882</v>
      </c>
    </row>
    <row r="36" spans="1:11" ht="13.5" customHeight="1">
      <c r="A36"/>
      <c r="B36" s="487" t="s">
        <v>212</v>
      </c>
      <c r="C36" s="487"/>
      <c r="D36"/>
      <c r="E36" s="34">
        <v>60655838</v>
      </c>
      <c r="F36" s="250">
        <v>10.916407363954949</v>
      </c>
      <c r="G36" s="34">
        <v>60962640</v>
      </c>
      <c r="H36" s="250">
        <f t="shared" si="2"/>
        <v>10.809832259326249</v>
      </c>
      <c r="I36" s="34">
        <v>59331577</v>
      </c>
      <c r="J36" s="250">
        <f t="shared" si="3"/>
        <v>11.235775201145518</v>
      </c>
    </row>
    <row r="37" spans="1:11" ht="13.5" customHeight="1">
      <c r="A37"/>
      <c r="B37" s="487" t="s">
        <v>213</v>
      </c>
      <c r="C37" s="487"/>
      <c r="D37"/>
      <c r="E37" s="34">
        <v>34166960</v>
      </c>
      <c r="F37" s="250">
        <v>6.149127042774583</v>
      </c>
      <c r="G37" s="34">
        <v>41052444</v>
      </c>
      <c r="H37" s="250">
        <f t="shared" si="2"/>
        <v>7.2793769015807763</v>
      </c>
      <c r="I37" s="34">
        <v>24661129</v>
      </c>
      <c r="J37" s="250">
        <f t="shared" si="3"/>
        <v>4.670142201857379</v>
      </c>
    </row>
    <row r="38" spans="1:11" ht="13.5" customHeight="1">
      <c r="A38"/>
      <c r="B38" s="487" t="s">
        <v>214</v>
      </c>
      <c r="C38" s="487"/>
      <c r="D38"/>
      <c r="E38" s="34">
        <v>1725145</v>
      </c>
      <c r="F38" s="250">
        <v>0.31047935702232093</v>
      </c>
      <c r="G38" s="34">
        <v>1849149</v>
      </c>
      <c r="H38" s="250">
        <f t="shared" si="2"/>
        <v>0.32788918774680481</v>
      </c>
      <c r="I38" s="34">
        <v>1903572</v>
      </c>
      <c r="J38" s="250">
        <f t="shared" si="3"/>
        <v>0.36048438542590872</v>
      </c>
    </row>
    <row r="39" spans="1:11" ht="13.5" customHeight="1">
      <c r="A39"/>
      <c r="B39" s="487" t="s">
        <v>215</v>
      </c>
      <c r="C39" s="487"/>
      <c r="D39"/>
      <c r="E39" s="34">
        <v>42958657</v>
      </c>
      <c r="F39" s="250">
        <v>7.7313942908581161</v>
      </c>
      <c r="G39" s="34">
        <v>41898245</v>
      </c>
      <c r="H39" s="250">
        <f t="shared" si="2"/>
        <v>7.4293534599248767</v>
      </c>
      <c r="I39" s="34">
        <v>46760627</v>
      </c>
      <c r="J39" s="250">
        <f t="shared" si="3"/>
        <v>8.8551816722588654</v>
      </c>
    </row>
    <row r="40" spans="1:11" ht="13.5" customHeight="1">
      <c r="A40"/>
      <c r="B40" s="487" t="s">
        <v>216</v>
      </c>
      <c r="C40" s="487"/>
      <c r="D40"/>
      <c r="E40" s="34">
        <v>72679374</v>
      </c>
      <c r="F40" s="250">
        <v>13.080318065034991</v>
      </c>
      <c r="G40" s="34">
        <v>69441069</v>
      </c>
      <c r="H40" s="250">
        <f t="shared" si="2"/>
        <v>12.313218518723925</v>
      </c>
      <c r="I40" s="34">
        <v>60669748</v>
      </c>
      <c r="J40" s="250">
        <f t="shared" si="3"/>
        <v>11.489188127228575</v>
      </c>
    </row>
    <row r="41" spans="1:11" ht="13.5" customHeight="1">
      <c r="A41"/>
      <c r="B41" s="487" t="s">
        <v>217</v>
      </c>
      <c r="C41" s="487"/>
      <c r="D41"/>
      <c r="E41" s="34">
        <v>86649077</v>
      </c>
      <c r="F41" s="250">
        <v>15.594486094523981</v>
      </c>
      <c r="G41" s="34">
        <v>82455286</v>
      </c>
      <c r="H41" s="250">
        <f t="shared" si="2"/>
        <v>14.620886014036991</v>
      </c>
      <c r="I41" s="34">
        <v>84274510</v>
      </c>
      <c r="J41" s="250">
        <f t="shared" si="3"/>
        <v>15.959283360135364</v>
      </c>
    </row>
    <row r="42" spans="1:11" ht="13.5" customHeight="1">
      <c r="A42"/>
      <c r="B42" s="487" t="s">
        <v>218</v>
      </c>
      <c r="C42" s="487"/>
      <c r="D42"/>
      <c r="E42" s="34">
        <v>19524845</v>
      </c>
      <c r="F42" s="250">
        <v>3.5139430723565139</v>
      </c>
      <c r="G42" s="34">
        <v>19968771</v>
      </c>
      <c r="H42" s="250">
        <f t="shared" si="2"/>
        <v>3.5408418161499977</v>
      </c>
      <c r="I42" s="34">
        <v>20437694</v>
      </c>
      <c r="J42" s="250">
        <f t="shared" si="3"/>
        <v>3.8703393205577625</v>
      </c>
    </row>
    <row r="43" spans="1:11" ht="13.5" customHeight="1">
      <c r="A43"/>
      <c r="B43" s="487" t="s">
        <v>219</v>
      </c>
      <c r="C43" s="487"/>
      <c r="D43"/>
      <c r="E43" s="34">
        <v>95129891</v>
      </c>
      <c r="F43" s="250">
        <v>17.12080282601374</v>
      </c>
      <c r="G43" s="34">
        <v>94254357</v>
      </c>
      <c r="H43" s="250">
        <f t="shared" si="2"/>
        <v>16.713085077691073</v>
      </c>
      <c r="I43" s="34">
        <v>87714700</v>
      </c>
      <c r="J43" s="250">
        <f t="shared" si="3"/>
        <v>16.610761096674018</v>
      </c>
    </row>
    <row r="44" spans="1:11" ht="13.5" customHeight="1">
      <c r="A44"/>
      <c r="B44" s="487" t="s">
        <v>220</v>
      </c>
      <c r="C44" s="487"/>
      <c r="D44"/>
      <c r="E44" s="34">
        <v>5008475</v>
      </c>
      <c r="F44" s="250">
        <v>0.90138979486499327</v>
      </c>
      <c r="G44" s="34">
        <v>11399303</v>
      </c>
      <c r="H44" s="250">
        <f t="shared" si="2"/>
        <v>2.0213126154516026</v>
      </c>
      <c r="I44" s="34">
        <v>10028247</v>
      </c>
      <c r="J44" s="250">
        <f t="shared" si="3"/>
        <v>1.8990752420681816</v>
      </c>
    </row>
    <row r="45" spans="1:11" ht="13.5" customHeight="1">
      <c r="A45"/>
      <c r="B45" s="487" t="s">
        <v>140</v>
      </c>
      <c r="C45" s="487"/>
      <c r="D45"/>
      <c r="E45" s="34">
        <v>74144958</v>
      </c>
      <c r="F45" s="250">
        <v>13.344083474888771</v>
      </c>
      <c r="G45" s="34">
        <v>86768159</v>
      </c>
      <c r="H45" s="250">
        <f t="shared" si="2"/>
        <v>15.385640192756567</v>
      </c>
      <c r="I45" s="34">
        <v>72394464</v>
      </c>
      <c r="J45" s="250">
        <f t="shared" si="3"/>
        <v>13.709528120437826</v>
      </c>
    </row>
    <row r="46" spans="1:11" ht="13.5" customHeight="1">
      <c r="A46"/>
      <c r="B46" s="487" t="s">
        <v>221</v>
      </c>
      <c r="C46" s="487"/>
      <c r="D46"/>
      <c r="E46" s="34">
        <v>3320</v>
      </c>
      <c r="F46" s="250">
        <v>5.9751004426532588E-4</v>
      </c>
      <c r="G46" s="34">
        <v>3938</v>
      </c>
      <c r="H46" s="250">
        <f t="shared" si="2"/>
        <v>6.9828208616337433E-4</v>
      </c>
      <c r="I46" s="34">
        <v>3820</v>
      </c>
      <c r="J46" s="250">
        <f t="shared" si="3"/>
        <v>7.2340334504130712E-4</v>
      </c>
    </row>
    <row r="47" spans="1:11" ht="13.5" customHeight="1">
      <c r="A47"/>
      <c r="B47" s="487" t="s">
        <v>151</v>
      </c>
      <c r="C47" s="487"/>
      <c r="D47"/>
      <c r="E47" s="34">
        <v>99042</v>
      </c>
      <c r="F47" s="250">
        <v>1.7824876447026024E-2</v>
      </c>
      <c r="G47" s="34">
        <v>64259</v>
      </c>
      <c r="H47" s="250">
        <f t="shared" si="2"/>
        <v>1.1394339404462233E-2</v>
      </c>
      <c r="I47" s="34">
        <v>68361</v>
      </c>
      <c r="J47" s="250">
        <f t="shared" si="3"/>
        <v>1.294570054198136E-2</v>
      </c>
    </row>
    <row r="48" spans="1:11" ht="13.5" customHeight="1">
      <c r="A48"/>
      <c r="B48" s="487" t="s">
        <v>154</v>
      </c>
      <c r="C48" s="487"/>
      <c r="D48"/>
      <c r="E48" s="34">
        <v>375041</v>
      </c>
      <c r="F48" s="250">
        <v>6.7497218226298811E-2</v>
      </c>
      <c r="G48" s="34">
        <v>316649</v>
      </c>
      <c r="H48" s="250">
        <f t="shared" si="2"/>
        <v>5.6147873108569404E-2</v>
      </c>
      <c r="I48" s="34">
        <v>367771</v>
      </c>
      <c r="J48" s="250">
        <f t="shared" si="3"/>
        <v>6.9645751730153554E-2</v>
      </c>
    </row>
    <row r="49" spans="1:11" ht="13.5" customHeight="1">
      <c r="A49"/>
      <c r="B49" s="487" t="s">
        <v>222</v>
      </c>
      <c r="C49" s="487"/>
      <c r="D49"/>
      <c r="E49" s="34">
        <v>347234</v>
      </c>
      <c r="F49" s="250">
        <v>6.2492711659766907E-2</v>
      </c>
      <c r="G49" s="34">
        <v>233858</v>
      </c>
      <c r="H49" s="250">
        <f t="shared" si="2"/>
        <v>4.1467458635346469E-2</v>
      </c>
      <c r="I49" s="34">
        <v>384995</v>
      </c>
      <c r="J49" s="250">
        <f t="shared" si="3"/>
        <v>7.2907505451355506E-2</v>
      </c>
    </row>
    <row r="50" spans="1:11" ht="13.5" customHeight="1">
      <c r="A50"/>
      <c r="B50" s="487" t="s">
        <v>153</v>
      </c>
      <c r="C50" s="487"/>
      <c r="D50"/>
      <c r="E50" s="34">
        <v>15996742</v>
      </c>
      <c r="F50" s="250">
        <v>2.8789801266629507</v>
      </c>
      <c r="G50" s="34">
        <v>16524267</v>
      </c>
      <c r="H50" s="250">
        <f t="shared" si="2"/>
        <v>2.9300659301880656</v>
      </c>
      <c r="I50" s="34">
        <v>16418294</v>
      </c>
      <c r="J50" s="250">
        <f t="shared" si="3"/>
        <v>3.1091750783957131</v>
      </c>
    </row>
    <row r="51" spans="1:11" ht="13.5" customHeight="1">
      <c r="A51"/>
      <c r="B51" s="487" t="s">
        <v>468</v>
      </c>
      <c r="C51" s="487"/>
      <c r="D51"/>
      <c r="E51" s="34">
        <v>68106</v>
      </c>
      <c r="F51" s="250">
        <v>1.2257234661064542E-2</v>
      </c>
      <c r="G51" s="34">
        <v>67673</v>
      </c>
      <c r="H51" s="250">
        <f t="shared" si="2"/>
        <v>1.1999706352700363E-2</v>
      </c>
      <c r="I51" s="34">
        <v>64359</v>
      </c>
      <c r="J51" s="250">
        <f t="shared" si="3"/>
        <v>1.2187831383118714E-2</v>
      </c>
    </row>
    <row r="52" spans="1:11" ht="13.5" customHeight="1">
      <c r="A52"/>
      <c r="B52" s="487" t="s">
        <v>223</v>
      </c>
      <c r="C52" s="487"/>
      <c r="D52"/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6">
        <v>0</v>
      </c>
    </row>
    <row r="53" spans="1:11" ht="13.5" customHeight="1">
      <c r="A53"/>
      <c r="B53" s="487" t="s">
        <v>145</v>
      </c>
      <c r="C53" s="487"/>
      <c r="D53"/>
      <c r="E53" s="246">
        <v>0</v>
      </c>
      <c r="F53" s="246">
        <v>0</v>
      </c>
      <c r="G53" s="246">
        <v>0</v>
      </c>
      <c r="H53" s="246">
        <v>0</v>
      </c>
      <c r="I53" s="103">
        <v>22529</v>
      </c>
      <c r="J53" s="246">
        <f t="shared" si="3"/>
        <v>4.266375382312987E-3</v>
      </c>
    </row>
    <row r="54" spans="1:11" ht="13.5" customHeight="1">
      <c r="A54"/>
      <c r="B54" s="487" t="s">
        <v>628</v>
      </c>
      <c r="C54" s="487"/>
      <c r="D54"/>
      <c r="E54" s="252">
        <v>184676</v>
      </c>
      <c r="F54" s="250">
        <v>3.3236676185163648E-2</v>
      </c>
      <c r="G54" s="252">
        <v>217618</v>
      </c>
      <c r="H54" s="250">
        <f t="shared" si="2"/>
        <v>3.8587798635525951E-2</v>
      </c>
      <c r="I54" s="252">
        <v>257153</v>
      </c>
      <c r="J54" s="250">
        <f t="shared" si="3"/>
        <v>4.8697733085708704E-2</v>
      </c>
    </row>
    <row r="55" spans="1:11" ht="13.5" customHeight="1">
      <c r="A55"/>
      <c r="B55" s="487" t="s">
        <v>656</v>
      </c>
      <c r="C55" s="487"/>
      <c r="D55"/>
      <c r="E55" s="252">
        <v>1221045</v>
      </c>
      <c r="F55" s="250">
        <v>0.21975501566263697</v>
      </c>
      <c r="G55" s="252">
        <v>1428238</v>
      </c>
      <c r="H55" s="250">
        <f t="shared" si="2"/>
        <v>0.25325368465662912</v>
      </c>
      <c r="I55" s="252">
        <v>1627729</v>
      </c>
      <c r="J55" s="250">
        <f t="shared" si="3"/>
        <v>0.30824727838239319</v>
      </c>
    </row>
    <row r="56" spans="1:11" ht="12.75" customHeight="1">
      <c r="A56"/>
      <c r="B56" s="61"/>
      <c r="C56" s="61"/>
      <c r="D56"/>
      <c r="E56" s="34"/>
      <c r="F56" s="250"/>
      <c r="G56" s="34"/>
      <c r="H56" s="250"/>
      <c r="I56" s="34"/>
      <c r="J56" s="250"/>
    </row>
    <row r="57" spans="1:11" ht="13.5" customHeight="1">
      <c r="A57" t="s">
        <v>394</v>
      </c>
      <c r="B57" s="61"/>
      <c r="C57" s="61"/>
      <c r="D57"/>
      <c r="E57" s="34"/>
      <c r="F57" s="250"/>
      <c r="G57" s="34"/>
      <c r="H57" s="250"/>
      <c r="I57" s="34"/>
      <c r="J57" s="250"/>
      <c r="K57" s="150"/>
    </row>
    <row r="58" spans="1:11" ht="13.5" customHeight="1">
      <c r="A58"/>
      <c r="B58" s="487" t="s">
        <v>224</v>
      </c>
      <c r="C58" s="487"/>
      <c r="D58"/>
      <c r="E58" s="34">
        <v>117549046</v>
      </c>
      <c r="F58" s="250">
        <v>21.155643276749043</v>
      </c>
      <c r="G58" s="34">
        <v>117302337</v>
      </c>
      <c r="H58" s="250">
        <f>G58/G$31*100</f>
        <v>20.79992904829842</v>
      </c>
      <c r="I58" s="34">
        <v>112682615</v>
      </c>
      <c r="J58" s="250">
        <f>I58/I$31*100</f>
        <v>21.33900016204235</v>
      </c>
      <c r="K58" s="251"/>
    </row>
    <row r="59" spans="1:11" ht="13.5" customHeight="1">
      <c r="A59"/>
      <c r="B59" s="487" t="s">
        <v>225</v>
      </c>
      <c r="C59" s="487"/>
      <c r="D59"/>
      <c r="E59" s="34">
        <v>24366033</v>
      </c>
      <c r="F59" s="250">
        <v>4.3852257398796359</v>
      </c>
      <c r="G59" s="34">
        <v>35268954</v>
      </c>
      <c r="H59" s="250">
        <f t="shared" ref="H59:H78" si="4">G59/G$31*100</f>
        <v>6.2538544377653853</v>
      </c>
      <c r="I59" s="34">
        <v>24666989</v>
      </c>
      <c r="J59" s="250">
        <f t="shared" ref="J59:J78" si="5">I59/I$31*100</f>
        <v>4.671251925313384</v>
      </c>
    </row>
    <row r="60" spans="1:11" ht="13.5" customHeight="1">
      <c r="A60"/>
      <c r="B60" s="487" t="s">
        <v>226</v>
      </c>
      <c r="C60" s="487"/>
      <c r="D60"/>
      <c r="E60" s="34">
        <v>10865589</v>
      </c>
      <c r="F60" s="250">
        <v>1.9555116157707342</v>
      </c>
      <c r="G60" s="34">
        <v>11005005</v>
      </c>
      <c r="H60" s="250">
        <f t="shared" si="4"/>
        <v>1.9513961019904431</v>
      </c>
      <c r="I60" s="34">
        <v>10516786</v>
      </c>
      <c r="J60" s="250">
        <f t="shared" si="5"/>
        <v>1.9915911443674317</v>
      </c>
    </row>
    <row r="61" spans="1:11" ht="13.5" customHeight="1">
      <c r="A61"/>
      <c r="B61" s="487" t="s">
        <v>227</v>
      </c>
      <c r="C61" s="487"/>
      <c r="D61"/>
      <c r="E61" s="34">
        <v>12340313</v>
      </c>
      <c r="F61" s="250">
        <v>2.2209219779752938</v>
      </c>
      <c r="G61" s="34">
        <v>13100481</v>
      </c>
      <c r="H61" s="250">
        <f t="shared" si="4"/>
        <v>2.3229637385534909</v>
      </c>
      <c r="I61" s="34">
        <v>12643517</v>
      </c>
      <c r="J61" s="250">
        <f t="shared" si="5"/>
        <v>2.3943357305985948</v>
      </c>
    </row>
    <row r="62" spans="1:11" ht="13.5" customHeight="1">
      <c r="A62"/>
      <c r="B62" s="487" t="s">
        <v>115</v>
      </c>
      <c r="C62" s="487"/>
      <c r="D62"/>
      <c r="E62" s="34">
        <v>119896123</v>
      </c>
      <c r="F62" s="250">
        <v>21.578053542461127</v>
      </c>
      <c r="G62" s="34">
        <v>119884232</v>
      </c>
      <c r="H62" s="250">
        <f t="shared" si="4"/>
        <v>21.257747998744023</v>
      </c>
      <c r="I62" s="34">
        <v>107331551</v>
      </c>
      <c r="J62" s="250">
        <f t="shared" si="5"/>
        <v>20.325655241327659</v>
      </c>
    </row>
    <row r="63" spans="1:11" ht="13.5" customHeight="1">
      <c r="A63"/>
      <c r="B63" s="487" t="s">
        <v>228</v>
      </c>
      <c r="C63" s="487"/>
      <c r="D63"/>
      <c r="E63" s="34">
        <v>116547826</v>
      </c>
      <c r="F63" s="250">
        <v>20.975450804905872</v>
      </c>
      <c r="G63" s="34">
        <v>106313689</v>
      </c>
      <c r="H63" s="250">
        <f t="shared" si="4"/>
        <v>18.85143335262676</v>
      </c>
      <c r="I63" s="34">
        <v>111577607</v>
      </c>
      <c r="J63" s="250">
        <f t="shared" si="5"/>
        <v>21.129741920289103</v>
      </c>
      <c r="K63" s="251"/>
    </row>
    <row r="64" spans="1:11" ht="13.5" customHeight="1">
      <c r="A64"/>
      <c r="C64" s="61" t="s">
        <v>574</v>
      </c>
      <c r="D64"/>
      <c r="E64" s="34">
        <v>75327440</v>
      </c>
      <c r="F64" s="250">
        <v>13.55689819541978</v>
      </c>
      <c r="G64" s="34">
        <v>69685771</v>
      </c>
      <c r="H64" s="250">
        <f t="shared" si="4"/>
        <v>12.356608824221221</v>
      </c>
      <c r="I64" s="34">
        <v>73495942</v>
      </c>
      <c r="J64" s="250">
        <f t="shared" si="5"/>
        <v>13.91811787690102</v>
      </c>
    </row>
    <row r="65" spans="1:11" ht="13.5" customHeight="1">
      <c r="A65"/>
      <c r="C65" s="61" t="s">
        <v>435</v>
      </c>
      <c r="D65"/>
      <c r="E65" s="34">
        <v>31608264</v>
      </c>
      <c r="F65" s="250">
        <v>5.6886310909006337</v>
      </c>
      <c r="G65" s="34">
        <v>27851455</v>
      </c>
      <c r="H65" s="250">
        <f t="shared" si="4"/>
        <v>4.9385911884421896</v>
      </c>
      <c r="I65" s="34">
        <v>29366624</v>
      </c>
      <c r="J65" s="250">
        <f t="shared" si="5"/>
        <v>5.5612340403587259</v>
      </c>
      <c r="K65" s="150"/>
    </row>
    <row r="66" spans="1:11" ht="13.5" customHeight="1">
      <c r="A66"/>
      <c r="C66" s="61" t="s">
        <v>436</v>
      </c>
      <c r="D66"/>
      <c r="E66" s="34">
        <v>9612122</v>
      </c>
      <c r="F66" s="250">
        <v>1.7299215185854553</v>
      </c>
      <c r="G66" s="34">
        <v>8776463</v>
      </c>
      <c r="H66" s="250">
        <f t="shared" si="4"/>
        <v>1.5562333399633486</v>
      </c>
      <c r="I66" s="34">
        <v>8715041</v>
      </c>
      <c r="J66" s="250">
        <f t="shared" si="5"/>
        <v>1.6503900030293557</v>
      </c>
    </row>
    <row r="67" spans="1:11" ht="13.5" customHeight="1">
      <c r="A67"/>
      <c r="B67" s="487" t="s">
        <v>229</v>
      </c>
      <c r="C67" s="487"/>
      <c r="D67"/>
      <c r="E67" s="34">
        <v>5008475</v>
      </c>
      <c r="F67" s="250">
        <v>0.90138979486499327</v>
      </c>
      <c r="G67" s="34">
        <v>11399303</v>
      </c>
      <c r="H67" s="250">
        <f t="shared" si="4"/>
        <v>2.0213126154516026</v>
      </c>
      <c r="I67" s="34">
        <v>10028247</v>
      </c>
      <c r="J67" s="250">
        <f t="shared" si="5"/>
        <v>1.8990752420681816</v>
      </c>
      <c r="K67" s="251"/>
    </row>
    <row r="68" spans="1:11" ht="13.5" customHeight="1">
      <c r="A68"/>
      <c r="C68" s="61" t="s">
        <v>574</v>
      </c>
      <c r="D68"/>
      <c r="E68" s="34">
        <v>3630063</v>
      </c>
      <c r="F68" s="250">
        <v>0.65331298307708474</v>
      </c>
      <c r="G68" s="34">
        <v>10589257</v>
      </c>
      <c r="H68" s="250">
        <f t="shared" si="4"/>
        <v>1.8776760967191757</v>
      </c>
      <c r="I68" s="34">
        <v>9542728</v>
      </c>
      <c r="J68" s="250">
        <f t="shared" si="5"/>
        <v>1.8071312450312416</v>
      </c>
    </row>
    <row r="69" spans="1:11" ht="13.5" customHeight="1">
      <c r="A69"/>
      <c r="C69" s="61" t="s">
        <v>435</v>
      </c>
      <c r="D69"/>
      <c r="E69" s="34">
        <v>539560</v>
      </c>
      <c r="F69" s="250">
        <v>9.7106180567409384E-2</v>
      </c>
      <c r="G69" s="34">
        <v>810046</v>
      </c>
      <c r="H69" s="250">
        <f t="shared" si="4"/>
        <v>0.14363651873242678</v>
      </c>
      <c r="I69" s="34">
        <v>430335</v>
      </c>
      <c r="J69" s="250">
        <f t="shared" si="5"/>
        <v>8.1493659290144224E-2</v>
      </c>
    </row>
    <row r="70" spans="1:11" ht="13.5" customHeight="1">
      <c r="A70"/>
      <c r="C70" s="61" t="s">
        <v>436</v>
      </c>
      <c r="D70"/>
      <c r="E70" s="34">
        <v>838852</v>
      </c>
      <c r="F70" s="250">
        <v>0.15097063122049911</v>
      </c>
      <c r="G70" s="246">
        <v>0</v>
      </c>
      <c r="H70" s="246">
        <v>0</v>
      </c>
      <c r="I70" s="34">
        <v>55184</v>
      </c>
      <c r="J70" s="250">
        <f t="shared" si="5"/>
        <v>1.045033774679568E-2</v>
      </c>
    </row>
    <row r="71" spans="1:11" ht="13.5" customHeight="1">
      <c r="A71"/>
      <c r="B71" s="487" t="s">
        <v>230</v>
      </c>
      <c r="C71" s="487"/>
      <c r="D71"/>
      <c r="E71" s="246">
        <v>0</v>
      </c>
      <c r="F71" s="246">
        <v>0</v>
      </c>
      <c r="G71" s="246">
        <v>0</v>
      </c>
      <c r="H71" s="246">
        <v>0</v>
      </c>
      <c r="I71" s="246">
        <v>0</v>
      </c>
      <c r="J71" s="246">
        <v>0</v>
      </c>
    </row>
    <row r="72" spans="1:11" ht="13.5" customHeight="1">
      <c r="A72"/>
      <c r="C72" s="61" t="s">
        <v>574</v>
      </c>
      <c r="D72"/>
      <c r="E72" s="246">
        <v>0</v>
      </c>
      <c r="F72" s="246">
        <v>0</v>
      </c>
      <c r="G72" s="246">
        <v>0</v>
      </c>
      <c r="H72" s="246">
        <v>0</v>
      </c>
      <c r="I72" s="246">
        <v>0</v>
      </c>
      <c r="J72" s="246">
        <v>0</v>
      </c>
    </row>
    <row r="73" spans="1:11" ht="13.5" customHeight="1">
      <c r="A73"/>
      <c r="C73" s="61" t="s">
        <v>435</v>
      </c>
      <c r="D73"/>
      <c r="E73" s="246">
        <v>0</v>
      </c>
      <c r="F73" s="246">
        <v>0</v>
      </c>
      <c r="G73" s="246">
        <v>0</v>
      </c>
      <c r="H73" s="246">
        <v>0</v>
      </c>
      <c r="I73" s="246">
        <v>0</v>
      </c>
      <c r="J73" s="246">
        <v>0</v>
      </c>
    </row>
    <row r="74" spans="1:11" ht="13.5" customHeight="1">
      <c r="A74"/>
      <c r="B74" s="487" t="s">
        <v>140</v>
      </c>
      <c r="C74" s="487"/>
      <c r="D74"/>
      <c r="E74" s="48">
        <v>73917097</v>
      </c>
      <c r="F74" s="250">
        <v>13.303074668805536</v>
      </c>
      <c r="G74" s="48">
        <v>86407819</v>
      </c>
      <c r="H74" s="250">
        <f t="shared" si="4"/>
        <v>15.321745076726067</v>
      </c>
      <c r="I74" s="48">
        <v>72270379</v>
      </c>
      <c r="J74" s="250">
        <f t="shared" si="5"/>
        <v>13.686029820943205</v>
      </c>
    </row>
    <row r="75" spans="1:11" ht="13.5" customHeight="1">
      <c r="A75"/>
      <c r="B75" s="487" t="s">
        <v>231</v>
      </c>
      <c r="C75" s="487"/>
      <c r="D75"/>
      <c r="E75" s="48">
        <v>22020281</v>
      </c>
      <c r="F75" s="250">
        <v>3.96305393826654</v>
      </c>
      <c r="G75" s="48">
        <v>11902283</v>
      </c>
      <c r="H75" s="250">
        <f t="shared" si="4"/>
        <v>2.110500508721906</v>
      </c>
      <c r="I75" s="48">
        <v>17086635</v>
      </c>
      <c r="J75" s="250">
        <f t="shared" si="5"/>
        <v>3.2357405535339985</v>
      </c>
    </row>
    <row r="76" spans="1:11" ht="13.5" customHeight="1">
      <c r="A76"/>
      <c r="B76" s="487" t="s">
        <v>232</v>
      </c>
      <c r="C76" s="487"/>
      <c r="D76"/>
      <c r="E76" s="48">
        <v>174</v>
      </c>
      <c r="F76" s="250">
        <v>3.1315285452459847E-5</v>
      </c>
      <c r="G76" s="48">
        <v>458</v>
      </c>
      <c r="H76" s="250">
        <f t="shared" si="4"/>
        <v>8.1212086201834795E-5</v>
      </c>
      <c r="I76" s="48">
        <v>2159</v>
      </c>
      <c r="J76" s="250">
        <f t="shared" si="5"/>
        <v>4.0885545077072832E-4</v>
      </c>
    </row>
    <row r="77" spans="1:11" ht="13.5" customHeight="1">
      <c r="A77"/>
      <c r="B77" s="487" t="s">
        <v>233</v>
      </c>
      <c r="C77" s="487"/>
      <c r="D77"/>
      <c r="E77" s="48">
        <v>49214968</v>
      </c>
      <c r="F77" s="250">
        <v>8.8573607554809008</v>
      </c>
      <c r="G77" s="48">
        <v>47671085</v>
      </c>
      <c r="H77" s="250">
        <f t="shared" si="4"/>
        <v>8.4529874767576292</v>
      </c>
      <c r="I77" s="48">
        <v>45425169</v>
      </c>
      <c r="J77" s="250">
        <f t="shared" si="5"/>
        <v>8.6022825140488717</v>
      </c>
      <c r="K77" s="191"/>
    </row>
    <row r="78" spans="1:11" ht="13.5" customHeight="1">
      <c r="A78"/>
      <c r="B78" s="487" t="s">
        <v>234</v>
      </c>
      <c r="C78" s="487"/>
      <c r="D78"/>
      <c r="E78" s="48">
        <v>3913270</v>
      </c>
      <c r="F78" s="250">
        <v>0.70428256955487101</v>
      </c>
      <c r="G78" s="48">
        <v>3699821</v>
      </c>
      <c r="H78" s="250">
        <f t="shared" si="4"/>
        <v>0.65604843227807563</v>
      </c>
      <c r="I78" s="48">
        <v>3827834</v>
      </c>
      <c r="J78" s="250">
        <f t="shared" si="5"/>
        <v>0.72488689001645201</v>
      </c>
    </row>
    <row r="79" spans="1:11" ht="13.5" customHeight="1">
      <c r="A79" s="68"/>
      <c r="B79" s="68"/>
      <c r="C79" s="68"/>
      <c r="D79" s="68"/>
      <c r="E79" s="253"/>
      <c r="F79" s="70"/>
      <c r="G79" s="253"/>
      <c r="H79" s="70"/>
      <c r="I79" s="253"/>
      <c r="J79" s="70"/>
    </row>
    <row r="80" spans="1:11" ht="13.5" customHeight="1">
      <c r="A80" s="74" t="s">
        <v>575</v>
      </c>
      <c r="B80"/>
      <c r="C80"/>
      <c r="D80"/>
      <c r="E80"/>
      <c r="F80"/>
      <c r="G80"/>
      <c r="H80"/>
      <c r="I80"/>
      <c r="J80"/>
    </row>
    <row r="81" spans="7:7" ht="13.5" customHeight="1">
      <c r="G81" s="53"/>
    </row>
    <row r="82" spans="7:7">
      <c r="G82" s="191"/>
    </row>
    <row r="83" spans="7:7">
      <c r="G83" s="191"/>
    </row>
  </sheetData>
  <mergeCells count="61">
    <mergeCell ref="B54:C54"/>
    <mergeCell ref="B62:C62"/>
    <mergeCell ref="B77:C77"/>
    <mergeCell ref="A31:C31"/>
    <mergeCell ref="B53:C53"/>
    <mergeCell ref="B61:C61"/>
    <mergeCell ref="B76:C76"/>
    <mergeCell ref="B59:C59"/>
    <mergeCell ref="B45:C45"/>
    <mergeCell ref="B46:C46"/>
    <mergeCell ref="B47:C47"/>
    <mergeCell ref="B48:C48"/>
    <mergeCell ref="B49:C49"/>
    <mergeCell ref="B50:C50"/>
    <mergeCell ref="B74:C74"/>
    <mergeCell ref="B75:C75"/>
    <mergeCell ref="B51:C51"/>
    <mergeCell ref="B52:C52"/>
    <mergeCell ref="B39:C39"/>
    <mergeCell ref="B40:C40"/>
    <mergeCell ref="B41:C41"/>
    <mergeCell ref="B42:C42"/>
    <mergeCell ref="B43:C43"/>
    <mergeCell ref="B44:C44"/>
    <mergeCell ref="B34:C34"/>
    <mergeCell ref="B35:C35"/>
    <mergeCell ref="B36:C36"/>
    <mergeCell ref="B37:C37"/>
    <mergeCell ref="B38:C3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G4:H4"/>
    <mergeCell ref="I4:J4"/>
    <mergeCell ref="A4:D5"/>
    <mergeCell ref="B7:C7"/>
    <mergeCell ref="B8:C8"/>
    <mergeCell ref="B9:C9"/>
    <mergeCell ref="E4:F4"/>
    <mergeCell ref="B10:C10"/>
    <mergeCell ref="B11:C11"/>
    <mergeCell ref="A13:C13"/>
    <mergeCell ref="B15:C15"/>
    <mergeCell ref="B16:C16"/>
    <mergeCell ref="B55:C55"/>
    <mergeCell ref="B63:C63"/>
    <mergeCell ref="B67:C67"/>
    <mergeCell ref="B71:C71"/>
    <mergeCell ref="B78:C78"/>
    <mergeCell ref="B60:C60"/>
    <mergeCell ref="B58:C58"/>
  </mergeCells>
  <phoneticPr fontId="7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"/>
  <sheetViews>
    <sheetView zoomScale="120" zoomScaleNormal="120" workbookViewId="0">
      <selection sqref="A1:XFD1048576"/>
    </sheetView>
  </sheetViews>
  <sheetFormatPr defaultRowHeight="13"/>
  <cols>
    <col min="1" max="2" width="6.6328125" style="43" customWidth="1"/>
    <col min="3" max="3" width="13.08984375" style="43" customWidth="1"/>
    <col min="4" max="4" width="12.6328125" style="43" customWidth="1"/>
    <col min="5" max="5" width="15.7265625" style="43" bestFit="1" customWidth="1"/>
    <col min="6" max="7" width="12.6328125" style="43" customWidth="1"/>
    <col min="8" max="8" width="15.7265625" style="43" customWidth="1"/>
    <col min="9" max="9" width="8.7265625" style="43"/>
    <col min="10" max="10" width="12.08984375" style="43" bestFit="1" customWidth="1"/>
    <col min="11" max="16384" width="8.7265625" style="43"/>
  </cols>
  <sheetData>
    <row r="1" spans="1:10" ht="13.5" customHeight="1">
      <c r="A1" s="96" t="s">
        <v>709</v>
      </c>
      <c r="C1" s="78"/>
      <c r="D1" s="78"/>
      <c r="E1" s="78"/>
      <c r="F1" s="78"/>
      <c r="G1" s="78"/>
      <c r="H1" s="78"/>
    </row>
    <row r="2" spans="1:10" ht="13.5" customHeight="1" thickBot="1">
      <c r="A2" s="78"/>
      <c r="B2" s="78"/>
      <c r="C2" s="78"/>
      <c r="D2" s="78"/>
      <c r="E2" s="78"/>
      <c r="F2" s="78"/>
      <c r="H2" s="110" t="s">
        <v>771</v>
      </c>
    </row>
    <row r="3" spans="1:10" ht="13.5" customHeight="1" thickTop="1">
      <c r="A3" s="517" t="s">
        <v>478</v>
      </c>
      <c r="B3" s="518"/>
      <c r="C3" s="510" t="s">
        <v>576</v>
      </c>
      <c r="D3" s="531"/>
      <c r="E3" s="511"/>
      <c r="F3" s="510" t="s">
        <v>437</v>
      </c>
      <c r="G3" s="531"/>
      <c r="H3" s="531"/>
    </row>
    <row r="4" spans="1:10" ht="13.5" customHeight="1">
      <c r="A4" s="519"/>
      <c r="B4" s="520"/>
      <c r="C4" s="140" t="s">
        <v>235</v>
      </c>
      <c r="D4" s="140" t="s">
        <v>236</v>
      </c>
      <c r="E4" s="140" t="s">
        <v>577</v>
      </c>
      <c r="F4" s="140" t="s">
        <v>237</v>
      </c>
      <c r="G4" s="140" t="s">
        <v>238</v>
      </c>
      <c r="H4" s="198" t="s">
        <v>577</v>
      </c>
    </row>
    <row r="5" spans="1:10" ht="13.5" customHeight="1">
      <c r="A5" s="78"/>
      <c r="B5" s="78"/>
      <c r="C5" s="87"/>
      <c r="D5" s="88"/>
      <c r="E5" s="88"/>
      <c r="F5" s="88"/>
      <c r="G5" s="88"/>
      <c r="H5" s="88"/>
    </row>
    <row r="6" spans="1:10" ht="13.5" customHeight="1">
      <c r="A6" s="80" t="s">
        <v>629</v>
      </c>
      <c r="B6" s="86" t="s">
        <v>623</v>
      </c>
      <c r="C6" s="175">
        <v>21856742.085000001</v>
      </c>
      <c r="D6" s="176">
        <v>22339633.061000001</v>
      </c>
      <c r="E6" s="254">
        <v>-482890.97599999979</v>
      </c>
      <c r="F6" s="176">
        <v>2999627.64</v>
      </c>
      <c r="G6" s="176">
        <v>3944409.912</v>
      </c>
      <c r="H6" s="254">
        <v>-944782.27199999988</v>
      </c>
    </row>
    <row r="7" spans="1:10" ht="13.5" customHeight="1">
      <c r="A7" s="80"/>
      <c r="B7" s="86">
        <v>2</v>
      </c>
      <c r="C7" s="175">
        <v>22843237.611000001</v>
      </c>
      <c r="D7" s="176">
        <v>22726496.886999998</v>
      </c>
      <c r="E7" s="254">
        <v>116740.72400000319</v>
      </c>
      <c r="F7" s="176">
        <v>2668474.4</v>
      </c>
      <c r="G7" s="176">
        <v>3643084.128</v>
      </c>
      <c r="H7" s="254">
        <v>-974609.72800000012</v>
      </c>
    </row>
    <row r="8" spans="1:10" s="93" customFormat="1" ht="13.5" customHeight="1">
      <c r="A8" s="80"/>
      <c r="B8" s="86">
        <v>3</v>
      </c>
      <c r="C8" s="175">
        <v>23300620.912999999</v>
      </c>
      <c r="D8" s="176">
        <v>22492233.386999998</v>
      </c>
      <c r="E8" s="254">
        <v>808387.52599999995</v>
      </c>
      <c r="F8" s="176">
        <v>3504243.9840000002</v>
      </c>
      <c r="G8" s="176">
        <v>4474485.9000000004</v>
      </c>
      <c r="H8" s="254">
        <v>-970241.91599999997</v>
      </c>
    </row>
    <row r="9" spans="1:10" ht="13.5" customHeight="1">
      <c r="A9" s="80"/>
      <c r="B9" s="86">
        <v>4</v>
      </c>
      <c r="C9" s="175">
        <v>23773421.081</v>
      </c>
      <c r="D9" s="176">
        <v>23019893.951000001</v>
      </c>
      <c r="E9" s="254">
        <v>753527.12999999896</v>
      </c>
      <c r="F9" s="176">
        <v>2664847.3330000001</v>
      </c>
      <c r="G9" s="176">
        <v>3631495.8930000002</v>
      </c>
      <c r="H9" s="254">
        <v>-966648.56</v>
      </c>
    </row>
    <row r="10" spans="1:10" s="55" customFormat="1" ht="13.5" customHeight="1">
      <c r="B10" s="124">
        <v>5</v>
      </c>
      <c r="C10" s="255">
        <v>23301204.443999998</v>
      </c>
      <c r="D10" s="256">
        <v>24056602.111000001</v>
      </c>
      <c r="E10" s="257">
        <v>-755398</v>
      </c>
      <c r="F10" s="256">
        <v>3390217</v>
      </c>
      <c r="G10" s="256">
        <v>4140213.4369999999</v>
      </c>
      <c r="H10" s="257">
        <v>-749996.43699999992</v>
      </c>
      <c r="J10" s="256"/>
    </row>
    <row r="11" spans="1:10" ht="13.5" customHeight="1">
      <c r="A11" s="106"/>
      <c r="B11" s="154"/>
      <c r="C11" s="106"/>
      <c r="D11" s="106"/>
      <c r="E11" s="258"/>
      <c r="F11" s="106"/>
      <c r="G11" s="106"/>
      <c r="H11" s="258"/>
      <c r="J11" s="176"/>
    </row>
    <row r="12" spans="1:10" ht="13.5" customHeight="1">
      <c r="A12" s="101" t="s">
        <v>378</v>
      </c>
      <c r="B12" s="78"/>
      <c r="C12" s="78"/>
      <c r="D12" s="78"/>
      <c r="E12" s="78"/>
      <c r="F12" s="78"/>
      <c r="G12" s="78"/>
      <c r="H12" s="78"/>
    </row>
    <row r="13" spans="1:10" ht="13.5" customHeight="1"/>
    <row r="14" spans="1:10" ht="13.5" customHeight="1">
      <c r="F14" s="259"/>
    </row>
  </sheetData>
  <mergeCells count="3">
    <mergeCell ref="A3:B4"/>
    <mergeCell ref="C3:E3"/>
    <mergeCell ref="F3:H3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83"/>
  <sheetViews>
    <sheetView zoomScale="120" zoomScaleNormal="120" workbookViewId="0">
      <selection sqref="A1:XFD1048576"/>
    </sheetView>
  </sheetViews>
  <sheetFormatPr defaultRowHeight="13"/>
  <cols>
    <col min="1" max="2" width="2.6328125" style="43" customWidth="1"/>
    <col min="3" max="3" width="22.7265625" style="43" customWidth="1"/>
    <col min="4" max="4" width="1.6328125" style="43" customWidth="1"/>
    <col min="5" max="5" width="15.6328125" style="43" customWidth="1"/>
    <col min="6" max="6" width="10.6328125" style="43" customWidth="1"/>
    <col min="7" max="7" width="15.6328125" style="43" customWidth="1"/>
    <col min="8" max="8" width="10.6328125" style="43" customWidth="1"/>
    <col min="9" max="9" width="15.6328125" style="176" customWidth="1"/>
    <col min="10" max="11" width="10.6328125" style="43" customWidth="1"/>
    <col min="12" max="12" width="15.36328125" style="43" customWidth="1"/>
    <col min="13" max="13" width="8.7265625" style="43"/>
    <col min="14" max="14" width="14.08984375" style="43" bestFit="1" customWidth="1"/>
    <col min="15" max="16384" width="8.7265625" style="43"/>
  </cols>
  <sheetData>
    <row r="1" spans="1:14" ht="13.5" customHeight="1">
      <c r="A1" s="42" t="s">
        <v>672</v>
      </c>
      <c r="B1"/>
      <c r="C1"/>
      <c r="D1"/>
      <c r="E1"/>
      <c r="F1"/>
      <c r="G1"/>
      <c r="H1"/>
      <c r="I1" s="260"/>
      <c r="J1"/>
      <c r="K1"/>
    </row>
    <row r="2" spans="1:14" ht="13.5" customHeight="1" thickBot="1">
      <c r="A2"/>
      <c r="B2"/>
      <c r="C2"/>
      <c r="D2"/>
      <c r="E2"/>
      <c r="F2"/>
      <c r="H2"/>
      <c r="J2" s="44" t="s">
        <v>780</v>
      </c>
      <c r="K2" s="49"/>
    </row>
    <row r="3" spans="1:14" ht="13.5" customHeight="1" thickTop="1">
      <c r="A3" s="541" t="s">
        <v>78</v>
      </c>
      <c r="B3" s="541"/>
      <c r="C3" s="541"/>
      <c r="D3" s="542"/>
      <c r="E3" s="547" t="s">
        <v>697</v>
      </c>
      <c r="F3" s="549"/>
      <c r="G3" s="547" t="s">
        <v>748</v>
      </c>
      <c r="H3" s="549"/>
      <c r="I3" s="547" t="s">
        <v>772</v>
      </c>
      <c r="J3" s="548"/>
      <c r="K3" s="127"/>
    </row>
    <row r="4" spans="1:14" ht="13.5" customHeight="1">
      <c r="A4" s="543"/>
      <c r="B4" s="543"/>
      <c r="C4" s="543"/>
      <c r="D4" s="544"/>
      <c r="E4" s="261" t="s">
        <v>204</v>
      </c>
      <c r="F4" s="76" t="s">
        <v>642</v>
      </c>
      <c r="G4" s="261" t="s">
        <v>204</v>
      </c>
      <c r="H4" s="76" t="s">
        <v>642</v>
      </c>
      <c r="I4" s="261" t="s">
        <v>204</v>
      </c>
      <c r="J4" s="76" t="s">
        <v>642</v>
      </c>
      <c r="K4" s="128"/>
    </row>
    <row r="5" spans="1:14" ht="13.5" customHeight="1">
      <c r="A5"/>
      <c r="B5"/>
      <c r="C5"/>
      <c r="D5"/>
      <c r="E5" s="262"/>
      <c r="G5" s="176"/>
    </row>
    <row r="6" spans="1:14" ht="13.5" customHeight="1">
      <c r="A6"/>
      <c r="B6" s="487" t="s">
        <v>112</v>
      </c>
      <c r="C6" s="487"/>
      <c r="D6" s="263"/>
      <c r="E6" s="264">
        <v>498264366</v>
      </c>
      <c r="F6" s="167" t="s">
        <v>402</v>
      </c>
      <c r="G6" s="264">
        <v>483494436</v>
      </c>
      <c r="H6" s="167" t="s">
        <v>402</v>
      </c>
      <c r="I6" s="264">
        <v>493654871</v>
      </c>
      <c r="J6" s="167" t="s">
        <v>402</v>
      </c>
    </row>
    <row r="7" spans="1:14" ht="13.5" customHeight="1">
      <c r="A7"/>
      <c r="B7" s="487" t="s">
        <v>114</v>
      </c>
      <c r="C7" s="487"/>
      <c r="D7" s="263"/>
      <c r="E7" s="264">
        <v>482789345</v>
      </c>
      <c r="F7" s="167" t="s">
        <v>402</v>
      </c>
      <c r="G7" s="264">
        <v>468596676</v>
      </c>
      <c r="H7" s="167" t="s">
        <v>402</v>
      </c>
      <c r="I7" s="264">
        <v>481341217</v>
      </c>
      <c r="J7" s="167" t="s">
        <v>402</v>
      </c>
    </row>
    <row r="8" spans="1:14" ht="13.5" customHeight="1">
      <c r="A8"/>
      <c r="B8" s="487" t="s">
        <v>205</v>
      </c>
      <c r="C8" s="487"/>
      <c r="D8" s="263"/>
      <c r="E8" s="264">
        <v>15475021</v>
      </c>
      <c r="F8" s="167" t="s">
        <v>402</v>
      </c>
      <c r="G8" s="264">
        <v>14897760</v>
      </c>
      <c r="H8" s="167" t="s">
        <v>402</v>
      </c>
      <c r="I8" s="264">
        <v>12313654</v>
      </c>
      <c r="J8" s="167" t="s">
        <v>402</v>
      </c>
    </row>
    <row r="9" spans="1:14" ht="13.5" customHeight="1">
      <c r="A9"/>
      <c r="B9" s="487" t="s">
        <v>206</v>
      </c>
      <c r="C9" s="487"/>
      <c r="D9" s="263"/>
      <c r="E9" s="264">
        <v>3663242</v>
      </c>
      <c r="F9" s="167" t="s">
        <v>402</v>
      </c>
      <c r="G9" s="264">
        <v>3708145</v>
      </c>
      <c r="H9" s="167" t="s">
        <v>402</v>
      </c>
      <c r="I9" s="264">
        <v>2786782</v>
      </c>
      <c r="J9" s="167" t="s">
        <v>402</v>
      </c>
    </row>
    <row r="10" spans="1:14" ht="13.5" customHeight="1">
      <c r="A10"/>
      <c r="B10" s="487" t="s">
        <v>207</v>
      </c>
      <c r="C10" s="487"/>
      <c r="D10" s="263"/>
      <c r="E10" s="264">
        <v>11811779</v>
      </c>
      <c r="F10" s="167" t="s">
        <v>402</v>
      </c>
      <c r="G10" s="264">
        <v>11189615</v>
      </c>
      <c r="H10" s="167" t="s">
        <v>402</v>
      </c>
      <c r="I10" s="264">
        <v>9526872</v>
      </c>
      <c r="J10" s="167" t="s">
        <v>402</v>
      </c>
    </row>
    <row r="11" spans="1:14" ht="13.5" customHeight="1">
      <c r="A11" s="265" t="s">
        <v>674</v>
      </c>
      <c r="B11" s="487" t="s">
        <v>239</v>
      </c>
      <c r="C11" s="487"/>
      <c r="D11" s="263"/>
      <c r="E11" s="176">
        <v>11811779</v>
      </c>
      <c r="F11" s="266" t="s">
        <v>675</v>
      </c>
      <c r="G11" s="176">
        <v>11189615</v>
      </c>
      <c r="H11" s="266" t="s">
        <v>675</v>
      </c>
      <c r="I11" s="176">
        <v>9526872</v>
      </c>
      <c r="J11" s="266" t="s">
        <v>675</v>
      </c>
      <c r="K11" s="266"/>
    </row>
    <row r="12" spans="1:14" ht="13.5" customHeight="1">
      <c r="A12" s="265" t="s">
        <v>674</v>
      </c>
      <c r="B12" s="487" t="s">
        <v>240</v>
      </c>
      <c r="C12" s="487"/>
      <c r="D12" s="263"/>
      <c r="E12" s="267">
        <v>0</v>
      </c>
      <c r="F12" s="268" t="s">
        <v>676</v>
      </c>
      <c r="G12" s="267">
        <v>0</v>
      </c>
      <c r="H12" s="268" t="s">
        <v>676</v>
      </c>
      <c r="I12" s="267">
        <v>0</v>
      </c>
      <c r="J12" s="268" t="s">
        <v>676</v>
      </c>
      <c r="K12" s="268"/>
    </row>
    <row r="13" spans="1:14" ht="13.5" customHeight="1">
      <c r="A13"/>
      <c r="B13"/>
      <c r="C13"/>
      <c r="D13" s="263"/>
      <c r="E13" s="176"/>
      <c r="G13" s="176"/>
    </row>
    <row r="14" spans="1:14" s="55" customFormat="1" ht="13.5" customHeight="1">
      <c r="A14" s="540" t="s">
        <v>477</v>
      </c>
      <c r="B14" s="540"/>
      <c r="C14" s="540"/>
      <c r="D14" s="269"/>
      <c r="E14" s="256">
        <v>498264366</v>
      </c>
      <c r="F14" s="244">
        <v>100</v>
      </c>
      <c r="G14" s="256">
        <v>483494436</v>
      </c>
      <c r="H14" s="244">
        <v>100</v>
      </c>
      <c r="I14" s="256">
        <v>493654871</v>
      </c>
      <c r="J14" s="244">
        <v>100</v>
      </c>
      <c r="L14" s="270"/>
      <c r="N14" s="59"/>
    </row>
    <row r="15" spans="1:14" ht="7.5" customHeight="1">
      <c r="A15"/>
      <c r="B15"/>
      <c r="C15"/>
      <c r="D15" s="263"/>
      <c r="E15" s="176"/>
      <c r="F15" s="247"/>
      <c r="G15" s="176"/>
      <c r="H15" s="247"/>
      <c r="J15" s="247"/>
    </row>
    <row r="16" spans="1:14" ht="13.5" customHeight="1">
      <c r="A16" s="265" t="s">
        <v>438</v>
      </c>
      <c r="B16" s="487" t="s">
        <v>208</v>
      </c>
      <c r="C16" s="487"/>
      <c r="D16" s="263"/>
      <c r="E16" s="35">
        <v>86312114</v>
      </c>
      <c r="F16" s="247">
        <v>17.322554027473842</v>
      </c>
      <c r="G16" s="35">
        <v>88355384</v>
      </c>
      <c r="H16" s="247">
        <v>18.274333150754192</v>
      </c>
      <c r="I16" s="35">
        <v>91318194</v>
      </c>
      <c r="J16" s="247">
        <f t="shared" ref="J16:J40" si="0">I16/$I$14*100</f>
        <v>18.498388117799003</v>
      </c>
      <c r="K16" s="247"/>
      <c r="M16" s="54"/>
    </row>
    <row r="17" spans="1:13" ht="13.5" customHeight="1">
      <c r="A17" s="265"/>
      <c r="B17" s="487" t="s">
        <v>241</v>
      </c>
      <c r="C17" s="487"/>
      <c r="D17" s="263"/>
      <c r="E17" s="35">
        <v>4614604</v>
      </c>
      <c r="F17" s="247">
        <v>0.92613566509791323</v>
      </c>
      <c r="G17" s="35">
        <v>4721645</v>
      </c>
      <c r="H17" s="247">
        <v>0.97656656383942331</v>
      </c>
      <c r="I17" s="35">
        <v>4772862</v>
      </c>
      <c r="J17" s="247">
        <f t="shared" si="0"/>
        <v>0.96684187281117706</v>
      </c>
      <c r="K17" s="247"/>
      <c r="M17" s="54"/>
    </row>
    <row r="18" spans="1:13" ht="13.5" customHeight="1">
      <c r="A18"/>
      <c r="B18" s="487" t="s">
        <v>151</v>
      </c>
      <c r="C18" s="487"/>
      <c r="D18" s="263"/>
      <c r="E18" s="35">
        <v>99042</v>
      </c>
      <c r="F18" s="247">
        <v>1.987739978178572E-2</v>
      </c>
      <c r="G18" s="35">
        <v>64259</v>
      </c>
      <c r="H18" s="247">
        <v>1.3290535570920201E-2</v>
      </c>
      <c r="I18" s="35">
        <v>68361</v>
      </c>
      <c r="J18" s="247">
        <f t="shared" si="0"/>
        <v>1.384793385336615E-2</v>
      </c>
      <c r="K18" s="247"/>
      <c r="M18" s="54"/>
    </row>
    <row r="19" spans="1:13" ht="13.5" customHeight="1">
      <c r="A19"/>
      <c r="B19" s="487" t="s">
        <v>154</v>
      </c>
      <c r="C19" s="487"/>
      <c r="D19" s="263"/>
      <c r="E19" s="35">
        <v>375041</v>
      </c>
      <c r="F19" s="247">
        <v>7.5269480539172248E-2</v>
      </c>
      <c r="G19" s="35">
        <v>316649</v>
      </c>
      <c r="H19" s="247">
        <v>6.5491756765531831E-2</v>
      </c>
      <c r="I19" s="35">
        <v>367771</v>
      </c>
      <c r="J19" s="247">
        <f t="shared" si="0"/>
        <v>7.4499619390973257E-2</v>
      </c>
      <c r="K19" s="247"/>
      <c r="M19" s="54"/>
    </row>
    <row r="20" spans="1:13" ht="13.5" customHeight="1">
      <c r="A20"/>
      <c r="B20" s="487" t="s">
        <v>155</v>
      </c>
      <c r="C20" s="487"/>
      <c r="D20" s="263"/>
      <c r="E20" s="35">
        <v>347234</v>
      </c>
      <c r="F20" s="247">
        <v>6.9688708182675863E-2</v>
      </c>
      <c r="G20" s="35">
        <v>233858</v>
      </c>
      <c r="H20" s="247">
        <v>4.8368291874200595E-2</v>
      </c>
      <c r="I20" s="35">
        <v>384995</v>
      </c>
      <c r="J20" s="247">
        <f t="shared" si="0"/>
        <v>7.798869668197804E-2</v>
      </c>
      <c r="K20" s="247"/>
      <c r="M20" s="54"/>
    </row>
    <row r="21" spans="1:13" ht="13.5" customHeight="1">
      <c r="A21"/>
      <c r="B21" s="487" t="s">
        <v>153</v>
      </c>
      <c r="C21" s="487"/>
      <c r="D21" s="263"/>
      <c r="E21" s="36">
        <v>15996742</v>
      </c>
      <c r="F21" s="247">
        <v>3.2104928812027471</v>
      </c>
      <c r="G21" s="35">
        <v>16524267</v>
      </c>
      <c r="H21" s="247">
        <v>3.4176746968811034</v>
      </c>
      <c r="I21" s="63">
        <v>0</v>
      </c>
      <c r="J21" s="247">
        <f t="shared" si="0"/>
        <v>0</v>
      </c>
      <c r="K21" s="247"/>
      <c r="M21" s="54"/>
    </row>
    <row r="22" spans="1:13" ht="13.5" customHeight="1">
      <c r="A22"/>
      <c r="B22" s="487" t="s">
        <v>242</v>
      </c>
      <c r="C22" s="487"/>
      <c r="D22" s="263"/>
      <c r="E22" s="36">
        <v>68106</v>
      </c>
      <c r="F22" s="247">
        <v>1.3668647538804733E-2</v>
      </c>
      <c r="G22" s="35">
        <v>67673</v>
      </c>
      <c r="H22" s="247">
        <v>1.3996645041019665E-2</v>
      </c>
      <c r="I22" s="35">
        <v>64359</v>
      </c>
      <c r="J22" s="247">
        <f t="shared" si="0"/>
        <v>1.3037246015546759E-2</v>
      </c>
      <c r="K22" s="247"/>
      <c r="M22" s="54"/>
    </row>
    <row r="23" spans="1:13" ht="13.5" customHeight="1">
      <c r="A23"/>
      <c r="B23" s="487" t="s">
        <v>145</v>
      </c>
      <c r="C23" s="487"/>
      <c r="D23" s="263"/>
      <c r="E23" s="63">
        <v>0</v>
      </c>
      <c r="F23" s="247">
        <v>0</v>
      </c>
      <c r="G23" s="63">
        <v>0</v>
      </c>
      <c r="H23" s="271">
        <v>0</v>
      </c>
      <c r="I23" s="63">
        <v>0</v>
      </c>
      <c r="J23" s="271">
        <f t="shared" si="0"/>
        <v>0</v>
      </c>
      <c r="K23" s="247"/>
      <c r="M23" s="54"/>
    </row>
    <row r="24" spans="1:13" ht="13.5" customHeight="1">
      <c r="A24"/>
      <c r="B24" s="546" t="s">
        <v>630</v>
      </c>
      <c r="C24" s="546"/>
      <c r="D24" s="263"/>
      <c r="E24" s="36">
        <v>184676</v>
      </c>
      <c r="F24" s="247">
        <v>3.7063858586267033E-2</v>
      </c>
      <c r="G24" s="35">
        <v>217618</v>
      </c>
      <c r="H24" s="247">
        <v>4.5009411442327334E-2</v>
      </c>
      <c r="I24" s="63">
        <v>0</v>
      </c>
      <c r="J24" s="247">
        <f t="shared" si="0"/>
        <v>0</v>
      </c>
      <c r="K24" s="247"/>
      <c r="M24" s="54"/>
    </row>
    <row r="25" spans="1:13" ht="13.5" customHeight="1">
      <c r="A25"/>
      <c r="B25" s="487" t="s">
        <v>660</v>
      </c>
      <c r="C25" s="487"/>
      <c r="D25" s="263"/>
      <c r="E25" s="63">
        <v>1221045</v>
      </c>
      <c r="F25" s="63">
        <v>0.24505966778286528</v>
      </c>
      <c r="G25" s="35">
        <v>1428238</v>
      </c>
      <c r="H25" s="247">
        <v>0.29539905605035749</v>
      </c>
      <c r="I25" s="35">
        <v>1627729</v>
      </c>
      <c r="J25" s="247">
        <f t="shared" si="0"/>
        <v>0.32973016081107398</v>
      </c>
      <c r="K25" s="247"/>
      <c r="M25" s="54"/>
    </row>
    <row r="26" spans="1:13" ht="13.5" customHeight="1">
      <c r="A26"/>
      <c r="B26" s="487" t="s">
        <v>243</v>
      </c>
      <c r="C26" s="487"/>
      <c r="D26" s="263"/>
      <c r="E26" s="36">
        <v>1889610</v>
      </c>
      <c r="F26" s="247">
        <v>0.37923843825508485</v>
      </c>
      <c r="G26" s="35">
        <v>610240</v>
      </c>
      <c r="H26" s="247">
        <v>0.12621448243511946</v>
      </c>
      <c r="I26" s="35">
        <v>628467</v>
      </c>
      <c r="J26" s="247">
        <f t="shared" si="0"/>
        <v>0.12730898385078429</v>
      </c>
      <c r="K26" s="247"/>
      <c r="M26" s="54"/>
    </row>
    <row r="27" spans="1:13" ht="13.5" customHeight="1">
      <c r="A27" s="265" t="s">
        <v>438</v>
      </c>
      <c r="B27" s="487" t="s">
        <v>82</v>
      </c>
      <c r="C27" s="487"/>
      <c r="D27" s="263"/>
      <c r="E27" s="36">
        <v>154959650</v>
      </c>
      <c r="F27" s="247">
        <v>31.099886039211562</v>
      </c>
      <c r="G27" s="35">
        <v>151792318</v>
      </c>
      <c r="H27" s="247">
        <v>31.394842773330279</v>
      </c>
      <c r="I27" s="35">
        <v>151292125</v>
      </c>
      <c r="J27" s="247">
        <f t="shared" si="0"/>
        <v>30.647347749962744</v>
      </c>
      <c r="K27" s="247"/>
      <c r="M27" s="54"/>
    </row>
    <row r="28" spans="1:13" ht="13.5" customHeight="1">
      <c r="A28"/>
      <c r="B28" s="487" t="s">
        <v>83</v>
      </c>
      <c r="C28" s="487"/>
      <c r="D28" s="263"/>
      <c r="E28" s="36">
        <v>88121</v>
      </c>
      <c r="F28" s="247">
        <v>1.7685591427583646E-2</v>
      </c>
      <c r="G28" s="35">
        <v>79329</v>
      </c>
      <c r="H28" s="247">
        <v>1.6407427695817375E-2</v>
      </c>
      <c r="I28" s="35">
        <v>71174</v>
      </c>
      <c r="J28" s="247">
        <f t="shared" si="0"/>
        <v>1.441776515965949E-2</v>
      </c>
      <c r="K28" s="247"/>
      <c r="M28" s="54"/>
    </row>
    <row r="29" spans="1:13" ht="13.5" customHeight="1">
      <c r="A29"/>
      <c r="B29" s="487" t="s">
        <v>88</v>
      </c>
      <c r="C29" s="487"/>
      <c r="D29" s="263"/>
      <c r="E29" s="36">
        <v>3184901</v>
      </c>
      <c r="F29" s="247">
        <v>0.63919903114243581</v>
      </c>
      <c r="G29" s="35">
        <v>3021134</v>
      </c>
      <c r="H29" s="247">
        <v>0.62485393316915028</v>
      </c>
      <c r="I29" s="35">
        <v>3228694</v>
      </c>
      <c r="J29" s="247">
        <f t="shared" si="0"/>
        <v>0.65403872010005959</v>
      </c>
      <c r="K29" s="247"/>
      <c r="M29" s="54"/>
    </row>
    <row r="30" spans="1:13" ht="13.5" customHeight="1">
      <c r="A30"/>
      <c r="B30" s="487" t="s">
        <v>572</v>
      </c>
      <c r="C30" s="487"/>
      <c r="D30" s="263"/>
      <c r="E30" s="36">
        <v>5297236</v>
      </c>
      <c r="F30" s="247">
        <v>1.0631376356542421</v>
      </c>
      <c r="G30" s="35">
        <v>5336073</v>
      </c>
      <c r="H30" s="247">
        <v>1.1036472403169497</v>
      </c>
      <c r="I30" s="35">
        <v>5010737</v>
      </c>
      <c r="J30" s="247">
        <f t="shared" si="0"/>
        <v>1.0150283719169459</v>
      </c>
      <c r="K30" s="247"/>
      <c r="M30" s="54"/>
    </row>
    <row r="31" spans="1:13" ht="13.5" customHeight="1">
      <c r="A31"/>
      <c r="B31" s="487" t="s">
        <v>244</v>
      </c>
      <c r="C31" s="487"/>
      <c r="D31" s="263"/>
      <c r="E31" s="37">
        <v>2940703</v>
      </c>
      <c r="F31" s="247">
        <v>0.59018930524925395</v>
      </c>
      <c r="G31" s="35">
        <v>2795018</v>
      </c>
      <c r="H31" s="247">
        <v>0.57808690067324786</v>
      </c>
      <c r="I31" s="35">
        <v>2829242</v>
      </c>
      <c r="J31" s="247">
        <f t="shared" si="0"/>
        <v>0.57312145918236057</v>
      </c>
      <c r="K31" s="247"/>
      <c r="M31" s="54"/>
    </row>
    <row r="32" spans="1:13" ht="13.5" customHeight="1">
      <c r="A32"/>
      <c r="B32" s="487" t="s">
        <v>84</v>
      </c>
      <c r="C32" s="487"/>
      <c r="D32" s="263"/>
      <c r="E32" s="37">
        <v>97518196</v>
      </c>
      <c r="F32" s="247">
        <v>19.571577390304487</v>
      </c>
      <c r="G32" s="35">
        <v>83555612</v>
      </c>
      <c r="H32" s="247">
        <v>17.281607766009536</v>
      </c>
      <c r="I32" s="35">
        <v>78043091</v>
      </c>
      <c r="J32" s="247">
        <f t="shared" si="0"/>
        <v>15.809241554105924</v>
      </c>
      <c r="K32" s="247"/>
      <c r="M32" s="54"/>
    </row>
    <row r="33" spans="1:13" ht="13.5" customHeight="1">
      <c r="A33"/>
      <c r="B33" s="545" t="s">
        <v>245</v>
      </c>
      <c r="C33" s="545"/>
      <c r="D33" s="263"/>
      <c r="E33" s="37">
        <v>13770</v>
      </c>
      <c r="F33" s="247">
        <v>2.7635931725448737E-3</v>
      </c>
      <c r="G33" s="35">
        <v>15149</v>
      </c>
      <c r="H33" s="247">
        <v>3.1332315063083787E-3</v>
      </c>
      <c r="I33" s="35">
        <v>17080</v>
      </c>
      <c r="J33" s="247">
        <f t="shared" si="0"/>
        <v>3.4599071139318305E-3</v>
      </c>
      <c r="K33" s="247"/>
      <c r="M33" s="54"/>
    </row>
    <row r="34" spans="1:13" ht="13.5" customHeight="1">
      <c r="A34"/>
      <c r="B34" s="487" t="s">
        <v>246</v>
      </c>
      <c r="C34" s="487"/>
      <c r="D34" s="263"/>
      <c r="E34" s="37">
        <v>32653093</v>
      </c>
      <c r="F34" s="247">
        <v>6.5533670934838639</v>
      </c>
      <c r="G34" s="35">
        <v>36657144</v>
      </c>
      <c r="H34" s="247">
        <v>7.5817095855886958</v>
      </c>
      <c r="I34" s="35">
        <v>36096895</v>
      </c>
      <c r="J34" s="247">
        <f t="shared" si="0"/>
        <v>7.312172353709034</v>
      </c>
      <c r="K34" s="247"/>
      <c r="M34" s="54"/>
    </row>
    <row r="35" spans="1:13" ht="13.5" customHeight="1">
      <c r="A35"/>
      <c r="B35" s="487" t="s">
        <v>90</v>
      </c>
      <c r="C35" s="487"/>
      <c r="D35" s="263"/>
      <c r="E35" s="38">
        <v>1703736</v>
      </c>
      <c r="F35" s="247">
        <v>0.34193414505583969</v>
      </c>
      <c r="G35" s="35">
        <v>1719274</v>
      </c>
      <c r="H35" s="247">
        <v>0.35559333716924096</v>
      </c>
      <c r="I35" s="35">
        <v>1569197</v>
      </c>
      <c r="J35" s="247">
        <f t="shared" si="0"/>
        <v>0.31787329411361159</v>
      </c>
      <c r="K35" s="247"/>
      <c r="M35" s="54"/>
    </row>
    <row r="36" spans="1:13" ht="13.5" customHeight="1">
      <c r="A36"/>
      <c r="B36" s="487" t="s">
        <v>91</v>
      </c>
      <c r="C36" s="487"/>
      <c r="D36" s="263"/>
      <c r="E36" s="38">
        <v>4933503</v>
      </c>
      <c r="F36" s="247">
        <v>0.99013763308131097</v>
      </c>
      <c r="G36" s="35">
        <v>5447851</v>
      </c>
      <c r="H36" s="247">
        <v>1.1267660172205167</v>
      </c>
      <c r="I36" s="35">
        <v>8079886</v>
      </c>
      <c r="J36" s="247">
        <f t="shared" si="0"/>
        <v>1.6367479538148828</v>
      </c>
      <c r="K36" s="247"/>
      <c r="M36" s="54"/>
    </row>
    <row r="37" spans="1:13" ht="13.5" customHeight="1">
      <c r="A37"/>
      <c r="B37" s="487" t="s">
        <v>92</v>
      </c>
      <c r="C37" s="487"/>
      <c r="D37" s="263"/>
      <c r="E37" s="37">
        <v>8820641</v>
      </c>
      <c r="F37" s="247">
        <v>1.7702732930333616</v>
      </c>
      <c r="G37" s="35">
        <v>14017036</v>
      </c>
      <c r="H37" s="247">
        <v>2.8991100944127512</v>
      </c>
      <c r="I37" s="35">
        <v>17305593</v>
      </c>
      <c r="J37" s="247">
        <f t="shared" si="0"/>
        <v>3.5056056400180848</v>
      </c>
      <c r="K37" s="247"/>
      <c r="M37" s="54"/>
    </row>
    <row r="38" spans="1:13" ht="13.5" customHeight="1">
      <c r="A38"/>
      <c r="B38" s="487" t="s">
        <v>93</v>
      </c>
      <c r="C38" s="487"/>
      <c r="D38" s="263"/>
      <c r="E38" s="37">
        <v>9830674</v>
      </c>
      <c r="F38" s="247">
        <v>1.9729835546778798</v>
      </c>
      <c r="G38" s="35">
        <v>15294977</v>
      </c>
      <c r="H38" s="247">
        <v>3.1634235807420952</v>
      </c>
      <c r="I38" s="35">
        <v>14897710</v>
      </c>
      <c r="J38" s="247">
        <f t="shared" si="0"/>
        <v>3.0178391575113213</v>
      </c>
      <c r="K38" s="247"/>
      <c r="M38" s="54"/>
    </row>
    <row r="39" spans="1:13" ht="13.5" customHeight="1">
      <c r="A39"/>
      <c r="B39" s="487" t="s">
        <v>94</v>
      </c>
      <c r="C39" s="487"/>
      <c r="D39" s="263"/>
      <c r="E39" s="35">
        <v>11215582</v>
      </c>
      <c r="F39" s="247">
        <v>2.2509299812140289</v>
      </c>
      <c r="G39" s="35">
        <v>9955612</v>
      </c>
      <c r="H39" s="247">
        <v>2.0590954639238079</v>
      </c>
      <c r="I39" s="35">
        <v>11311174</v>
      </c>
      <c r="J39" s="247">
        <f t="shared" si="0"/>
        <v>2.291312142243604</v>
      </c>
      <c r="K39" s="247"/>
      <c r="M39" s="54"/>
    </row>
    <row r="40" spans="1:13" ht="13.5" customHeight="1">
      <c r="A40"/>
      <c r="B40" s="487" t="s">
        <v>210</v>
      </c>
      <c r="C40" s="487"/>
      <c r="D40" s="263"/>
      <c r="E40" s="35">
        <v>53996346</v>
      </c>
      <c r="F40" s="247">
        <v>10.83688693885045</v>
      </c>
      <c r="G40" s="35">
        <v>41268078</v>
      </c>
      <c r="H40" s="247">
        <v>8.5353780575874083</v>
      </c>
      <c r="I40" s="35">
        <v>47971559</v>
      </c>
      <c r="J40" s="247">
        <f t="shared" si="0"/>
        <v>9.717631045111272</v>
      </c>
      <c r="M40" s="54"/>
    </row>
    <row r="41" spans="1:13" s="55" customFormat="1" ht="13.5" customHeight="1">
      <c r="A41"/>
      <c r="B41"/>
      <c r="C41"/>
      <c r="D41" s="263"/>
      <c r="E41" s="176"/>
      <c r="F41" s="247"/>
      <c r="G41" s="176"/>
      <c r="H41" s="247"/>
      <c r="I41" s="176"/>
      <c r="J41" s="247"/>
      <c r="M41" s="58"/>
    </row>
    <row r="42" spans="1:13" s="55" customFormat="1" ht="13.5" customHeight="1">
      <c r="A42" s="540" t="s">
        <v>434</v>
      </c>
      <c r="B42" s="540"/>
      <c r="C42" s="540"/>
      <c r="D42" s="269"/>
      <c r="E42" s="256">
        <v>482789345</v>
      </c>
      <c r="F42" s="244">
        <v>100</v>
      </c>
      <c r="G42" s="256">
        <v>468596676</v>
      </c>
      <c r="H42" s="244">
        <v>100</v>
      </c>
      <c r="I42" s="256">
        <v>481341217</v>
      </c>
      <c r="J42" s="244">
        <v>100</v>
      </c>
      <c r="M42" s="58"/>
    </row>
    <row r="43" spans="1:13" ht="13.5" customHeight="1">
      <c r="A43"/>
      <c r="B43"/>
      <c r="C43"/>
      <c r="D43" s="263"/>
      <c r="E43" s="55"/>
      <c r="F43" s="247"/>
      <c r="G43" s="55"/>
      <c r="H43" s="247"/>
      <c r="I43" s="55"/>
      <c r="J43" s="247"/>
      <c r="M43" s="54"/>
    </row>
    <row r="44" spans="1:13" ht="13.5" customHeight="1">
      <c r="A44"/>
      <c r="B44" s="487" t="s">
        <v>121</v>
      </c>
      <c r="C44" s="487"/>
      <c r="D44" s="263"/>
      <c r="E44" s="39">
        <v>2621257</v>
      </c>
      <c r="F44" s="247">
        <v>0.54294010983195995</v>
      </c>
      <c r="G44" s="272">
        <v>2660553</v>
      </c>
      <c r="H44" s="247">
        <v>0.56777035268598453</v>
      </c>
      <c r="I44" s="272">
        <v>2675082</v>
      </c>
      <c r="J44" s="247">
        <f>I44/$I$42*100</f>
        <v>0.55575585582981568</v>
      </c>
      <c r="M44" s="54"/>
    </row>
    <row r="45" spans="1:13" ht="13.5" customHeight="1">
      <c r="A45"/>
      <c r="B45" s="487" t="s">
        <v>211</v>
      </c>
      <c r="C45" s="487"/>
      <c r="D45" s="263"/>
      <c r="E45" s="39">
        <v>66984071</v>
      </c>
      <c r="F45" s="247">
        <v>13.874388839298019</v>
      </c>
      <c r="G45" s="272">
        <v>69070224</v>
      </c>
      <c r="H45" s="247">
        <v>14.739802379648124</v>
      </c>
      <c r="I45" s="272">
        <v>70873978</v>
      </c>
      <c r="J45" s="247">
        <f t="shared" ref="J45:J57" si="1">I45/$I$42*100</f>
        <v>14.724269498824158</v>
      </c>
      <c r="M45" s="54"/>
    </row>
    <row r="46" spans="1:13" ht="13.5" customHeight="1">
      <c r="A46"/>
      <c r="B46" s="487" t="s">
        <v>212</v>
      </c>
      <c r="C46" s="487"/>
      <c r="D46" s="263"/>
      <c r="E46" s="39">
        <v>147455007</v>
      </c>
      <c r="F46" s="247">
        <v>30.542307639370126</v>
      </c>
      <c r="G46" s="272">
        <v>138433381</v>
      </c>
      <c r="H46" s="247">
        <v>29.542117580023124</v>
      </c>
      <c r="I46" s="272">
        <v>144508237</v>
      </c>
      <c r="J46" s="247">
        <f>I46/$I$42*100</f>
        <v>30.021995186836453</v>
      </c>
      <c r="M46" s="54"/>
    </row>
    <row r="47" spans="1:13" ht="13.5" customHeight="1">
      <c r="A47"/>
      <c r="B47" s="487" t="s">
        <v>213</v>
      </c>
      <c r="C47" s="487"/>
      <c r="D47" s="263"/>
      <c r="E47" s="39">
        <v>60337176</v>
      </c>
      <c r="F47" s="247">
        <v>12.497619639886626</v>
      </c>
      <c r="G47" s="272">
        <v>47830393</v>
      </c>
      <c r="H47" s="247">
        <v>10.207155844186994</v>
      </c>
      <c r="I47" s="272">
        <v>44139821</v>
      </c>
      <c r="J47" s="247">
        <f t="shared" si="1"/>
        <v>9.1701727259313426</v>
      </c>
      <c r="M47" s="54"/>
    </row>
    <row r="48" spans="1:13" ht="13.5" customHeight="1">
      <c r="A48"/>
      <c r="B48" s="487" t="s">
        <v>214</v>
      </c>
      <c r="C48" s="487"/>
      <c r="D48" s="263"/>
      <c r="E48" s="39">
        <v>834152</v>
      </c>
      <c r="F48" s="247">
        <v>0.17277763244754293</v>
      </c>
      <c r="G48" s="272">
        <v>842507</v>
      </c>
      <c r="H48" s="247">
        <v>0.17979363558268177</v>
      </c>
      <c r="I48" s="272">
        <v>902027</v>
      </c>
      <c r="J48" s="247">
        <f t="shared" si="1"/>
        <v>0.18739866193507379</v>
      </c>
      <c r="M48" s="54"/>
    </row>
    <row r="49" spans="1:13" ht="13.5" customHeight="1">
      <c r="A49"/>
      <c r="B49" s="487" t="s">
        <v>215</v>
      </c>
      <c r="C49" s="487"/>
      <c r="D49" s="263"/>
      <c r="E49" s="39">
        <v>24721568</v>
      </c>
      <c r="F49" s="247">
        <v>5.1205703390160773</v>
      </c>
      <c r="G49" s="272">
        <v>26451140</v>
      </c>
      <c r="H49" s="247">
        <v>5.6447562167513112</v>
      </c>
      <c r="I49" s="272">
        <v>25963406</v>
      </c>
      <c r="J49" s="247">
        <f t="shared" si="1"/>
        <v>5.3939710714613494</v>
      </c>
      <c r="M49" s="54"/>
    </row>
    <row r="50" spans="1:13" ht="13.5" customHeight="1">
      <c r="A50"/>
      <c r="B50" s="487" t="s">
        <v>216</v>
      </c>
      <c r="C50" s="487"/>
      <c r="D50" s="263"/>
      <c r="E50" s="39">
        <v>16957752</v>
      </c>
      <c r="F50" s="247">
        <v>3.5124536561592921</v>
      </c>
      <c r="G50" s="272">
        <v>15326121</v>
      </c>
      <c r="H50" s="247">
        <v>3.2706422783075824</v>
      </c>
      <c r="I50" s="272">
        <v>13687592</v>
      </c>
      <c r="J50" s="247">
        <f t="shared" si="1"/>
        <v>2.843635973106371</v>
      </c>
      <c r="M50" s="54"/>
    </row>
    <row r="51" spans="1:13" ht="13.5" customHeight="1">
      <c r="A51"/>
      <c r="B51" s="487" t="s">
        <v>217</v>
      </c>
      <c r="C51" s="487"/>
      <c r="D51" s="263"/>
      <c r="E51" s="39">
        <v>36998929</v>
      </c>
      <c r="F51" s="247">
        <v>7.6635761296678986</v>
      </c>
      <c r="G51" s="272">
        <v>39085563</v>
      </c>
      <c r="H51" s="247">
        <v>8.3409817017139911</v>
      </c>
      <c r="I51" s="272">
        <v>41505725</v>
      </c>
      <c r="J51" s="247">
        <f t="shared" si="1"/>
        <v>8.622931827589575</v>
      </c>
      <c r="M51" s="54"/>
    </row>
    <row r="52" spans="1:13" ht="13.5" customHeight="1">
      <c r="A52"/>
      <c r="B52" s="487" t="s">
        <v>247</v>
      </c>
      <c r="C52" s="487"/>
      <c r="D52" s="263"/>
      <c r="E52" s="39">
        <v>15248132</v>
      </c>
      <c r="F52" s="247">
        <v>3.1583406216224597</v>
      </c>
      <c r="G52" s="272">
        <v>13878910</v>
      </c>
      <c r="H52" s="247">
        <v>2.9618029130023107</v>
      </c>
      <c r="I52" s="272">
        <v>16173417</v>
      </c>
      <c r="J52" s="247">
        <f t="shared" si="1"/>
        <v>3.3600731515996478</v>
      </c>
      <c r="M52" s="54"/>
    </row>
    <row r="53" spans="1:13" ht="13.5" customHeight="1">
      <c r="A53"/>
      <c r="B53" s="487" t="s">
        <v>219</v>
      </c>
      <c r="C53" s="487"/>
      <c r="D53" s="263"/>
      <c r="E53" s="39">
        <v>39614457</v>
      </c>
      <c r="F53" s="247">
        <v>8.2053295935932464</v>
      </c>
      <c r="G53" s="272">
        <v>43614056</v>
      </c>
      <c r="H53" s="247">
        <v>9.3073763075519551</v>
      </c>
      <c r="I53" s="272">
        <v>52706039</v>
      </c>
      <c r="J53" s="247">
        <f t="shared" si="1"/>
        <v>10.949828757340761</v>
      </c>
      <c r="M53" s="54"/>
    </row>
    <row r="54" spans="1:13" ht="13.5" customHeight="1">
      <c r="A54"/>
      <c r="B54" s="487" t="s">
        <v>220</v>
      </c>
      <c r="C54" s="487"/>
      <c r="D54" s="263"/>
      <c r="E54" s="39">
        <v>8637784</v>
      </c>
      <c r="F54" s="247">
        <v>1.7891413904339584</v>
      </c>
      <c r="G54" s="272">
        <v>11332066</v>
      </c>
      <c r="H54" s="247">
        <v>2.4182984174646602</v>
      </c>
      <c r="I54" s="272">
        <v>8062632</v>
      </c>
      <c r="J54" s="247">
        <f t="shared" si="1"/>
        <v>1.6750346147896993</v>
      </c>
      <c r="M54" s="54"/>
    </row>
    <row r="55" spans="1:13" ht="13.5" customHeight="1">
      <c r="A55"/>
      <c r="B55" s="487" t="s">
        <v>140</v>
      </c>
      <c r="C55" s="487"/>
      <c r="D55" s="263"/>
      <c r="E55" s="39">
        <v>61750655</v>
      </c>
      <c r="F55" s="247">
        <v>12.790393085414923</v>
      </c>
      <c r="G55" s="272">
        <v>59452959</v>
      </c>
      <c r="H55" s="247">
        <v>12.687447872549571</v>
      </c>
      <c r="I55" s="272">
        <v>59665271</v>
      </c>
      <c r="J55" s="247">
        <f>I55/$I$42*100</f>
        <v>12.395628899571259</v>
      </c>
      <c r="M55" s="54"/>
    </row>
    <row r="56" spans="1:13" ht="13.5" customHeight="1">
      <c r="A56"/>
      <c r="B56" s="487" t="s">
        <v>221</v>
      </c>
      <c r="C56" s="487"/>
      <c r="D56" s="263"/>
      <c r="E56" s="39">
        <v>628405</v>
      </c>
      <c r="F56" s="247">
        <v>0.13016132325786933</v>
      </c>
      <c r="G56" s="272">
        <v>618803</v>
      </c>
      <c r="H56" s="247">
        <v>0.13205450053171097</v>
      </c>
      <c r="I56" s="272">
        <v>477990</v>
      </c>
      <c r="J56" s="247">
        <f t="shared" si="1"/>
        <v>9.9303775184496609E-2</v>
      </c>
      <c r="M56" s="54"/>
    </row>
    <row r="57" spans="1:13" ht="13.5" customHeight="1">
      <c r="A57"/>
      <c r="B57" s="487" t="s">
        <v>248</v>
      </c>
      <c r="C57" s="487"/>
      <c r="D57" s="263"/>
      <c r="E57" s="40">
        <v>0</v>
      </c>
      <c r="F57" s="247">
        <v>0</v>
      </c>
      <c r="G57" s="247">
        <v>0</v>
      </c>
      <c r="H57" s="247">
        <v>0</v>
      </c>
      <c r="I57" s="247">
        <v>0</v>
      </c>
      <c r="J57" s="247">
        <f t="shared" si="1"/>
        <v>0</v>
      </c>
      <c r="M57" s="54"/>
    </row>
    <row r="58" spans="1:13" ht="13.5" customHeight="1">
      <c r="A58"/>
      <c r="B58"/>
      <c r="C58"/>
      <c r="D58" s="263"/>
      <c r="E58" s="176"/>
      <c r="F58" s="247"/>
      <c r="G58" s="176"/>
      <c r="H58" s="247"/>
      <c r="J58" s="247"/>
      <c r="M58" s="54"/>
    </row>
    <row r="59" spans="1:13" ht="13.5" customHeight="1">
      <c r="A59" t="s">
        <v>395</v>
      </c>
      <c r="B59"/>
      <c r="C59"/>
      <c r="D59" s="263"/>
      <c r="E59" s="176"/>
      <c r="F59" s="247"/>
      <c r="G59" s="176"/>
      <c r="H59" s="247"/>
      <c r="J59" s="247"/>
      <c r="M59" s="54"/>
    </row>
    <row r="60" spans="1:13" ht="13.5" customHeight="1">
      <c r="A60"/>
      <c r="B60" s="487" t="s">
        <v>224</v>
      </c>
      <c r="C60" s="487"/>
      <c r="D60" s="263"/>
      <c r="E60" s="273">
        <v>66512768</v>
      </c>
      <c r="F60" s="247">
        <v>13.776768002201873</v>
      </c>
      <c r="G60" s="273">
        <v>67026879</v>
      </c>
      <c r="H60" s="247">
        <v>14.303746149492532</v>
      </c>
      <c r="I60" s="273">
        <v>67666172</v>
      </c>
      <c r="J60" s="247">
        <f>I60/$I$42*100</f>
        <v>14.057838724415742</v>
      </c>
      <c r="M60" s="54"/>
    </row>
    <row r="61" spans="1:13" ht="13.5" customHeight="1">
      <c r="A61"/>
      <c r="B61" s="487" t="s">
        <v>225</v>
      </c>
      <c r="C61" s="487"/>
      <c r="D61" s="263"/>
      <c r="E61" s="273">
        <v>60635593</v>
      </c>
      <c r="F61" s="247">
        <v>12.559430656034881</v>
      </c>
      <c r="G61" s="273">
        <v>63207380</v>
      </c>
      <c r="H61" s="247">
        <v>13.488653086391079</v>
      </c>
      <c r="I61" s="273">
        <v>64725280</v>
      </c>
      <c r="J61" s="247">
        <f t="shared" ref="J61:J78" si="2">I61/$I$42*100</f>
        <v>13.446860088858752</v>
      </c>
      <c r="M61" s="54"/>
    </row>
    <row r="62" spans="1:13" ht="13.5" customHeight="1">
      <c r="A62"/>
      <c r="B62" s="487" t="s">
        <v>226</v>
      </c>
      <c r="C62" s="487"/>
      <c r="D62" s="263"/>
      <c r="E62" s="273">
        <v>3911696</v>
      </c>
      <c r="F62" s="247">
        <v>0.81022832017968416</v>
      </c>
      <c r="G62" s="273">
        <v>4557609</v>
      </c>
      <c r="H62" s="247">
        <v>0.9726080515347062</v>
      </c>
      <c r="I62" s="273">
        <v>4167716</v>
      </c>
      <c r="J62" s="247">
        <f t="shared" si="2"/>
        <v>0.86585479339908678</v>
      </c>
      <c r="M62" s="54"/>
    </row>
    <row r="63" spans="1:13" ht="13.5" customHeight="1">
      <c r="A63"/>
      <c r="B63" s="487" t="s">
        <v>227</v>
      </c>
      <c r="C63" s="487"/>
      <c r="D63" s="263"/>
      <c r="E63" s="273">
        <v>93702663</v>
      </c>
      <c r="F63" s="247">
        <v>19.40860210989122</v>
      </c>
      <c r="G63" s="273">
        <v>82850049</v>
      </c>
      <c r="H63" s="247">
        <v>17.680460242957423</v>
      </c>
      <c r="I63" s="273">
        <v>88509439</v>
      </c>
      <c r="J63" s="247">
        <f t="shared" si="2"/>
        <v>18.388086428925117</v>
      </c>
      <c r="M63" s="54"/>
    </row>
    <row r="64" spans="1:13" ht="13.5" customHeight="1">
      <c r="A64"/>
      <c r="B64" s="487" t="s">
        <v>115</v>
      </c>
      <c r="C64" s="487"/>
      <c r="D64" s="263"/>
      <c r="E64" s="273">
        <v>65267612</v>
      </c>
      <c r="F64" s="247">
        <v>13.518859244915607</v>
      </c>
      <c r="G64" s="273">
        <v>66973239</v>
      </c>
      <c r="H64" s="247">
        <v>14.292299205297819</v>
      </c>
      <c r="I64" s="273">
        <v>67396142</v>
      </c>
      <c r="J64" s="247">
        <f t="shared" si="2"/>
        <v>14.001739227746206</v>
      </c>
      <c r="M64" s="54"/>
    </row>
    <row r="65" spans="1:13" ht="13.5" customHeight="1">
      <c r="A65"/>
      <c r="B65" s="487" t="s">
        <v>228</v>
      </c>
      <c r="C65" s="487"/>
      <c r="D65" s="263"/>
      <c r="E65" s="273">
        <v>67756759</v>
      </c>
      <c r="F65" s="247">
        <v>14.034435453417061</v>
      </c>
      <c r="G65" s="273">
        <v>58227100</v>
      </c>
      <c r="H65" s="247">
        <v>12.425845718120287</v>
      </c>
      <c r="I65" s="273">
        <v>64349082</v>
      </c>
      <c r="J65" s="247">
        <f t="shared" si="2"/>
        <v>13.368703889739821</v>
      </c>
      <c r="M65" s="54"/>
    </row>
    <row r="66" spans="1:13" ht="13.5" customHeight="1">
      <c r="A66"/>
      <c r="C66" s="61" t="s">
        <v>574</v>
      </c>
      <c r="D66" s="263"/>
      <c r="E66" s="273">
        <v>37807101</v>
      </c>
      <c r="F66" s="247">
        <v>7.8309725331655784</v>
      </c>
      <c r="G66" s="273">
        <v>25910783</v>
      </c>
      <c r="H66" s="247">
        <v>5.529442338596529</v>
      </c>
      <c r="I66" s="273">
        <v>26921421</v>
      </c>
      <c r="J66" s="247">
        <f t="shared" si="2"/>
        <v>5.5930013988392773</v>
      </c>
      <c r="M66" s="54"/>
    </row>
    <row r="67" spans="1:13" ht="13.5" customHeight="1">
      <c r="A67"/>
      <c r="C67" s="61" t="s">
        <v>435</v>
      </c>
      <c r="D67" s="263"/>
      <c r="E67" s="273">
        <v>25949708</v>
      </c>
      <c r="F67" s="247">
        <v>5.3749545777568883</v>
      </c>
      <c r="G67" s="273">
        <v>30367165</v>
      </c>
      <c r="H67" s="247">
        <v>6.4804482309217235</v>
      </c>
      <c r="I67" s="273">
        <v>35394875</v>
      </c>
      <c r="J67" s="247">
        <f t="shared" si="2"/>
        <v>7.3533854467318553</v>
      </c>
      <c r="M67" s="54"/>
    </row>
    <row r="68" spans="1:13" ht="13.5" customHeight="1">
      <c r="A68"/>
      <c r="C68" s="61" t="s">
        <v>436</v>
      </c>
      <c r="D68" s="263"/>
      <c r="E68" s="273">
        <v>3999950</v>
      </c>
      <c r="F68" s="247">
        <v>0.8285083424945926</v>
      </c>
      <c r="G68" s="273">
        <v>1949152</v>
      </c>
      <c r="H68" s="247">
        <v>0.4</v>
      </c>
      <c r="I68" s="273">
        <v>2032786</v>
      </c>
      <c r="J68" s="247">
        <f t="shared" si="2"/>
        <v>0.42231704416868998</v>
      </c>
      <c r="K68" s="176"/>
      <c r="M68" s="54"/>
    </row>
    <row r="69" spans="1:13" ht="13.5" customHeight="1">
      <c r="A69"/>
      <c r="B69" s="487" t="s">
        <v>229</v>
      </c>
      <c r="C69" s="487"/>
      <c r="D69" s="263"/>
      <c r="E69" s="273">
        <v>8636407</v>
      </c>
      <c r="F69" s="247">
        <v>1.7888561728718351</v>
      </c>
      <c r="G69" s="273">
        <v>11332038</v>
      </c>
      <c r="H69" s="247">
        <v>2.4182924421768623</v>
      </c>
      <c r="I69" s="273">
        <v>8062632</v>
      </c>
      <c r="J69" s="247">
        <f t="shared" si="2"/>
        <v>1.6750346147896993</v>
      </c>
      <c r="M69" s="54"/>
    </row>
    <row r="70" spans="1:13" ht="13.5" customHeight="1">
      <c r="A70"/>
      <c r="C70" s="61" t="s">
        <v>574</v>
      </c>
      <c r="D70" s="263"/>
      <c r="E70" s="273">
        <v>4704685</v>
      </c>
      <c r="F70" s="247">
        <v>0.97447987382571588</v>
      </c>
      <c r="G70" s="273">
        <v>8611280</v>
      </c>
      <c r="H70" s="247">
        <v>1.837674153710813</v>
      </c>
      <c r="I70" s="273">
        <v>5543673</v>
      </c>
      <c r="J70" s="247">
        <f t="shared" si="2"/>
        <v>1.1517137540290883</v>
      </c>
      <c r="M70" s="54"/>
    </row>
    <row r="71" spans="1:13" ht="13.5" customHeight="1">
      <c r="A71"/>
      <c r="C71" s="61" t="s">
        <v>435</v>
      </c>
      <c r="D71" s="263"/>
      <c r="E71" s="273">
        <v>3931722</v>
      </c>
      <c r="F71" s="247">
        <v>0.81437629904611908</v>
      </c>
      <c r="G71" s="273">
        <v>2720758</v>
      </c>
      <c r="H71" s="247">
        <v>0.58061828846604968</v>
      </c>
      <c r="I71" s="273">
        <v>2518959</v>
      </c>
      <c r="J71" s="247">
        <f t="shared" si="2"/>
        <v>0.52332086076061091</v>
      </c>
      <c r="M71" s="54"/>
    </row>
    <row r="72" spans="1:13" ht="13.5" customHeight="1">
      <c r="A72"/>
      <c r="C72" s="61" t="s">
        <v>436</v>
      </c>
      <c r="D72" s="263"/>
      <c r="E72" s="247">
        <v>0</v>
      </c>
      <c r="F72" s="247">
        <v>0</v>
      </c>
      <c r="G72" s="247">
        <v>0</v>
      </c>
      <c r="H72" s="247">
        <v>0</v>
      </c>
      <c r="I72" s="247">
        <v>0</v>
      </c>
      <c r="J72" s="247">
        <f t="shared" si="2"/>
        <v>0</v>
      </c>
      <c r="M72" s="54"/>
    </row>
    <row r="73" spans="1:13" ht="13.5" customHeight="1">
      <c r="A73"/>
      <c r="B73" s="487" t="s">
        <v>140</v>
      </c>
      <c r="C73" s="487"/>
      <c r="D73" s="263"/>
      <c r="E73" s="273">
        <v>61747078</v>
      </c>
      <c r="F73" s="247">
        <v>12.789652182568362</v>
      </c>
      <c r="G73" s="273">
        <v>59446724</v>
      </c>
      <c r="H73" s="247">
        <v>12.686117303998973</v>
      </c>
      <c r="I73" s="273">
        <v>59660788</v>
      </c>
      <c r="J73" s="247">
        <f>I73/$I$42*100</f>
        <v>12.394697543634623</v>
      </c>
      <c r="M73" s="54"/>
    </row>
    <row r="74" spans="1:13" ht="13.5" customHeight="1">
      <c r="A74"/>
      <c r="B74" s="487" t="s">
        <v>231</v>
      </c>
      <c r="C74" s="487"/>
      <c r="D74" s="263"/>
      <c r="E74" s="273">
        <v>12192701</v>
      </c>
      <c r="F74" s="247">
        <v>2.525470192387945</v>
      </c>
      <c r="G74" s="273">
        <v>13669268</v>
      </c>
      <c r="H74" s="247">
        <v>2.9170646528444433</v>
      </c>
      <c r="I74" s="273">
        <v>15748263</v>
      </c>
      <c r="J74" s="247">
        <f t="shared" si="2"/>
        <v>3.2717462049380246</v>
      </c>
      <c r="M74" s="54"/>
    </row>
    <row r="75" spans="1:13" ht="13.5" customHeight="1">
      <c r="A75"/>
      <c r="B75" s="487" t="s">
        <v>232</v>
      </c>
      <c r="C75" s="487"/>
      <c r="D75" s="263"/>
      <c r="E75" s="273">
        <v>2236383</v>
      </c>
      <c r="F75" s="247">
        <v>0.46322128339431351</v>
      </c>
      <c r="G75" s="273">
        <v>2270679</v>
      </c>
      <c r="H75" s="247">
        <v>0.48457001858886428</v>
      </c>
      <c r="I75" s="273">
        <v>2429914</v>
      </c>
      <c r="J75" s="247">
        <f t="shared" si="2"/>
        <v>0.50482151001832865</v>
      </c>
      <c r="M75" s="54"/>
    </row>
    <row r="76" spans="1:13" ht="13.5" customHeight="1">
      <c r="A76"/>
      <c r="B76" s="487" t="s">
        <v>233</v>
      </c>
      <c r="C76" s="487"/>
      <c r="D76" s="263"/>
      <c r="E76" s="273">
        <v>3273687</v>
      </c>
      <c r="F76" s="247">
        <v>0.67807772352556783</v>
      </c>
      <c r="G76" s="273">
        <v>2686367</v>
      </c>
      <c r="H76" s="247">
        <v>0.57327914122890622</v>
      </c>
      <c r="I76" s="273">
        <v>2499427</v>
      </c>
      <c r="J76" s="247">
        <f t="shared" si="2"/>
        <v>0.51926303248616246</v>
      </c>
      <c r="M76" s="54"/>
    </row>
    <row r="77" spans="1:13" ht="13.5" customHeight="1">
      <c r="A77"/>
      <c r="B77" s="487" t="s">
        <v>234</v>
      </c>
      <c r="C77" s="487"/>
      <c r="D77" s="263"/>
      <c r="E77" s="273">
        <v>36915998</v>
      </c>
      <c r="F77" s="247">
        <v>7.6463986586116555</v>
      </c>
      <c r="G77" s="273">
        <v>36349344</v>
      </c>
      <c r="H77" s="247">
        <v>7.7570639873681051</v>
      </c>
      <c r="I77" s="273">
        <v>36126362</v>
      </c>
      <c r="J77" s="247">
        <f>I77/$I$42*100</f>
        <v>7.505353941048436</v>
      </c>
      <c r="L77" s="150"/>
      <c r="M77" s="54"/>
    </row>
    <row r="78" spans="1:13" ht="13.5" customHeight="1">
      <c r="A78"/>
      <c r="B78" s="487" t="s">
        <v>248</v>
      </c>
      <c r="C78" s="487"/>
      <c r="D78" s="263"/>
      <c r="E78" s="247">
        <v>0</v>
      </c>
      <c r="F78" s="247">
        <v>0</v>
      </c>
      <c r="G78" s="247">
        <v>0</v>
      </c>
      <c r="H78" s="247">
        <v>0</v>
      </c>
      <c r="I78" s="247">
        <v>0</v>
      </c>
      <c r="J78" s="247">
        <f t="shared" si="2"/>
        <v>0</v>
      </c>
      <c r="K78" s="47"/>
      <c r="M78" s="54"/>
    </row>
    <row r="79" spans="1:13" ht="13.5" customHeight="1">
      <c r="A79" s="68"/>
      <c r="B79" s="68"/>
      <c r="C79" s="68"/>
      <c r="D79" s="274"/>
      <c r="E79" s="70"/>
      <c r="F79" s="70"/>
      <c r="G79" s="275"/>
      <c r="H79" s="70"/>
      <c r="I79" s="275"/>
      <c r="J79" s="70"/>
      <c r="K79" s="214"/>
    </row>
    <row r="80" spans="1:13" ht="13.5" customHeight="1">
      <c r="A80" s="43" t="s">
        <v>754</v>
      </c>
      <c r="B80" s="74"/>
      <c r="C80" s="276"/>
      <c r="D80" s="277"/>
      <c r="E80" s="278"/>
      <c r="F80"/>
      <c r="G80" s="214"/>
      <c r="H80"/>
      <c r="I80" s="279"/>
      <c r="J80" s="214"/>
      <c r="K80"/>
    </row>
    <row r="81" spans="1:10" ht="13.5" customHeight="1">
      <c r="A81" s="74" t="s">
        <v>249</v>
      </c>
      <c r="E81"/>
      <c r="F81"/>
      <c r="G81"/>
      <c r="H81"/>
      <c r="J81"/>
    </row>
    <row r="82" spans="1:10" ht="13.5" customHeight="1"/>
    <row r="83" spans="1:10" ht="13.5" customHeight="1">
      <c r="I83" s="260"/>
    </row>
  </sheetData>
  <mergeCells count="65">
    <mergeCell ref="B11:C11"/>
    <mergeCell ref="B12:C12"/>
    <mergeCell ref="A14:C14"/>
    <mergeCell ref="B16:C16"/>
    <mergeCell ref="B17:C17"/>
    <mergeCell ref="B10:C10"/>
    <mergeCell ref="A3:D4"/>
    <mergeCell ref="I3:J3"/>
    <mergeCell ref="B6:C6"/>
    <mergeCell ref="B7:C7"/>
    <mergeCell ref="B8:C8"/>
    <mergeCell ref="B9:C9"/>
    <mergeCell ref="G3:H3"/>
    <mergeCell ref="E3:F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4:C44"/>
    <mergeCell ref="B39:C39"/>
    <mergeCell ref="B40:C40"/>
    <mergeCell ref="A42:C42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78:C78"/>
    <mergeCell ref="B55:C55"/>
    <mergeCell ref="B56:C56"/>
    <mergeCell ref="B75:C75"/>
    <mergeCell ref="B76:C76"/>
    <mergeCell ref="B60:C60"/>
    <mergeCell ref="B61:C61"/>
    <mergeCell ref="B62:C62"/>
    <mergeCell ref="B63:C63"/>
    <mergeCell ref="B73:C73"/>
    <mergeCell ref="B74:C74"/>
    <mergeCell ref="B64:C64"/>
    <mergeCell ref="B57:C57"/>
    <mergeCell ref="B65:C65"/>
    <mergeCell ref="B69:C69"/>
    <mergeCell ref="B77:C77"/>
  </mergeCells>
  <phoneticPr fontId="9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3"/>
  <sheetViews>
    <sheetView zoomScale="120" zoomScaleNormal="120" workbookViewId="0">
      <selection sqref="A1:XFD1048576"/>
    </sheetView>
  </sheetViews>
  <sheetFormatPr defaultColWidth="9" defaultRowHeight="13"/>
  <cols>
    <col min="1" max="1" width="3.08984375" style="43" customWidth="1"/>
    <col min="2" max="2" width="3.26953125" style="43" customWidth="1"/>
    <col min="3" max="3" width="25.453125" style="43" customWidth="1"/>
    <col min="4" max="4" width="3.453125" style="43" customWidth="1"/>
    <col min="5" max="7" width="14.6328125" style="43" customWidth="1"/>
    <col min="8" max="8" width="3.08984375" style="43" customWidth="1"/>
    <col min="9" max="9" width="2.6328125" style="43" customWidth="1"/>
    <col min="10" max="10" width="24" style="43" customWidth="1"/>
    <col min="11" max="11" width="2.6328125" style="43" customWidth="1"/>
    <col min="12" max="14" width="14.6328125" style="43" customWidth="1"/>
    <col min="15" max="16384" width="9" style="43"/>
  </cols>
  <sheetData>
    <row r="1" spans="1:14" ht="13.5" customHeight="1">
      <c r="A1" s="42" t="s">
        <v>781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13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 s="44" t="s">
        <v>778</v>
      </c>
    </row>
    <row r="3" spans="1:14" ht="13.5" customHeight="1" thickTop="1">
      <c r="A3" s="541" t="s">
        <v>250</v>
      </c>
      <c r="B3" s="541"/>
      <c r="C3" s="541"/>
      <c r="D3" s="542"/>
      <c r="E3" s="280" t="s">
        <v>251</v>
      </c>
      <c r="F3" s="281" t="s">
        <v>252</v>
      </c>
      <c r="G3" s="282" t="s">
        <v>253</v>
      </c>
      <c r="H3" s="553" t="s">
        <v>78</v>
      </c>
      <c r="I3" s="541"/>
      <c r="J3" s="541"/>
      <c r="K3" s="542"/>
      <c r="L3" s="280" t="s">
        <v>251</v>
      </c>
      <c r="M3" s="281" t="s">
        <v>252</v>
      </c>
      <c r="N3" s="283" t="s">
        <v>253</v>
      </c>
    </row>
    <row r="4" spans="1:14" ht="13.5" customHeight="1">
      <c r="A4" s="551"/>
      <c r="B4" s="551"/>
      <c r="C4" s="551"/>
      <c r="D4" s="552"/>
      <c r="E4" s="192" t="s">
        <v>254</v>
      </c>
      <c r="F4" s="192" t="s">
        <v>255</v>
      </c>
      <c r="G4" s="192" t="s">
        <v>256</v>
      </c>
      <c r="H4" s="554"/>
      <c r="I4" s="543"/>
      <c r="J4" s="543"/>
      <c r="K4" s="544"/>
      <c r="L4" s="75" t="s">
        <v>254</v>
      </c>
      <c r="M4" s="75" t="s">
        <v>255</v>
      </c>
      <c r="N4" s="76" t="s">
        <v>256</v>
      </c>
    </row>
    <row r="5" spans="1:14" ht="13.5" customHeight="1">
      <c r="A5" s="278"/>
      <c r="B5" s="278"/>
      <c r="C5" s="278"/>
      <c r="D5" s="278"/>
      <c r="E5" s="46"/>
      <c r="F5" s="284"/>
      <c r="G5" s="285"/>
      <c r="H5"/>
      <c r="I5"/>
      <c r="J5"/>
      <c r="K5"/>
      <c r="L5" s="46"/>
      <c r="M5" s="284"/>
      <c r="N5" s="284"/>
    </row>
    <row r="6" spans="1:14" s="55" customFormat="1" ht="13.5" customHeight="1">
      <c r="A6" s="540" t="s">
        <v>578</v>
      </c>
      <c r="B6" s="540"/>
      <c r="C6" s="540"/>
      <c r="D6" s="129"/>
      <c r="E6" s="286">
        <v>493654871</v>
      </c>
      <c r="F6" s="287">
        <v>385253553</v>
      </c>
      <c r="G6" s="288">
        <v>108401318</v>
      </c>
      <c r="H6" s="555" t="s">
        <v>504</v>
      </c>
      <c r="I6" s="555"/>
      <c r="J6" s="555"/>
      <c r="K6" s="132"/>
      <c r="L6" s="289">
        <v>481341217</v>
      </c>
      <c r="M6" s="290">
        <v>375413659</v>
      </c>
      <c r="N6" s="290">
        <v>105927558</v>
      </c>
    </row>
    <row r="7" spans="1:14" ht="13.5" customHeight="1">
      <c r="A7"/>
      <c r="B7"/>
      <c r="C7"/>
      <c r="D7"/>
      <c r="E7" s="291"/>
      <c r="F7" s="292"/>
      <c r="G7" s="293"/>
      <c r="H7" s="48"/>
      <c r="I7" s="48"/>
      <c r="J7" s="48"/>
      <c r="K7" s="48"/>
      <c r="L7" s="291"/>
      <c r="M7" s="292"/>
      <c r="N7" s="292"/>
    </row>
    <row r="8" spans="1:14" ht="13.5" customHeight="1">
      <c r="A8">
        <v>1</v>
      </c>
      <c r="B8" s="536" t="s">
        <v>208</v>
      </c>
      <c r="C8" s="536"/>
      <c r="D8"/>
      <c r="E8" s="294">
        <v>91318194</v>
      </c>
      <c r="F8" s="295">
        <v>84407354</v>
      </c>
      <c r="G8" s="296">
        <v>6910840</v>
      </c>
      <c r="H8" s="120">
        <v>1</v>
      </c>
      <c r="I8" s="550" t="s">
        <v>121</v>
      </c>
      <c r="J8" s="550"/>
      <c r="K8" s="48"/>
      <c r="L8" s="297">
        <v>2675082</v>
      </c>
      <c r="M8" s="298">
        <v>1936110</v>
      </c>
      <c r="N8" s="298">
        <v>738972</v>
      </c>
    </row>
    <row r="9" spans="1:14" ht="13.5" customHeight="1">
      <c r="A9"/>
      <c r="B9"/>
      <c r="C9"/>
      <c r="D9"/>
      <c r="E9" s="291"/>
      <c r="F9" s="292"/>
      <c r="G9" s="293"/>
      <c r="H9" s="120"/>
      <c r="I9" s="48"/>
      <c r="J9" s="48"/>
      <c r="K9" s="48"/>
      <c r="L9" s="291"/>
      <c r="M9" s="292"/>
    </row>
    <row r="10" spans="1:14" ht="13.5" customHeight="1">
      <c r="A10">
        <v>2</v>
      </c>
      <c r="B10" s="487" t="s">
        <v>80</v>
      </c>
      <c r="C10" s="487"/>
      <c r="D10"/>
      <c r="E10" s="294">
        <v>4772862</v>
      </c>
      <c r="F10" s="295">
        <v>3732692</v>
      </c>
      <c r="G10" s="296">
        <v>1040170</v>
      </c>
      <c r="H10" s="120">
        <v>2</v>
      </c>
      <c r="I10" s="550" t="s">
        <v>211</v>
      </c>
      <c r="J10" s="550"/>
      <c r="K10" s="48"/>
      <c r="L10" s="297">
        <v>70873978</v>
      </c>
      <c r="M10" s="298">
        <v>51370048</v>
      </c>
      <c r="N10" s="299">
        <v>19503930</v>
      </c>
    </row>
    <row r="11" spans="1:14" ht="13.5" customHeight="1">
      <c r="A11"/>
      <c r="B11"/>
      <c r="C11"/>
      <c r="D11"/>
      <c r="E11" s="291"/>
      <c r="F11" s="292"/>
      <c r="G11" s="293"/>
      <c r="H11" s="120"/>
      <c r="I11" s="300">
        <v>1</v>
      </c>
      <c r="J11" s="301" t="s">
        <v>125</v>
      </c>
      <c r="K11" s="302"/>
      <c r="L11" s="297">
        <v>63776481</v>
      </c>
      <c r="M11" s="298">
        <v>45484746</v>
      </c>
      <c r="N11" s="298">
        <v>18291735</v>
      </c>
    </row>
    <row r="12" spans="1:14" ht="13.5" customHeight="1">
      <c r="A12">
        <v>3</v>
      </c>
      <c r="B12" s="487" t="s">
        <v>151</v>
      </c>
      <c r="C12" s="487"/>
      <c r="D12"/>
      <c r="E12" s="294">
        <v>68361</v>
      </c>
      <c r="F12" s="295">
        <v>62948</v>
      </c>
      <c r="G12" s="296">
        <v>5413</v>
      </c>
      <c r="H12" s="120"/>
      <c r="I12" s="300">
        <v>2</v>
      </c>
      <c r="J12" s="301" t="s">
        <v>129</v>
      </c>
      <c r="K12" s="302"/>
      <c r="L12" s="297">
        <v>3510050</v>
      </c>
      <c r="M12" s="298">
        <v>2912397</v>
      </c>
      <c r="N12" s="298">
        <v>597653</v>
      </c>
    </row>
    <row r="13" spans="1:14" ht="13.5" customHeight="1">
      <c r="A13"/>
      <c r="B13"/>
      <c r="C13"/>
      <c r="D13"/>
      <c r="E13" s="291"/>
      <c r="F13" s="292"/>
      <c r="G13" s="293"/>
      <c r="H13" s="120"/>
      <c r="I13" s="300">
        <v>3</v>
      </c>
      <c r="J13" s="303" t="s">
        <v>257</v>
      </c>
      <c r="K13" s="304"/>
      <c r="L13" s="297">
        <v>1991221</v>
      </c>
      <c r="M13" s="298">
        <v>1611370</v>
      </c>
      <c r="N13" s="298">
        <v>379851</v>
      </c>
    </row>
    <row r="14" spans="1:14" ht="13.5" customHeight="1">
      <c r="A14">
        <v>4</v>
      </c>
      <c r="B14" s="487" t="s">
        <v>154</v>
      </c>
      <c r="C14" s="487"/>
      <c r="D14"/>
      <c r="E14" s="294">
        <v>367771</v>
      </c>
      <c r="F14" s="292">
        <v>338629</v>
      </c>
      <c r="G14" s="296">
        <v>29142</v>
      </c>
      <c r="H14" s="120"/>
      <c r="I14" s="300">
        <v>4</v>
      </c>
      <c r="J14" s="301" t="s">
        <v>132</v>
      </c>
      <c r="K14" s="304"/>
      <c r="L14" s="297">
        <v>543953</v>
      </c>
      <c r="M14" s="298">
        <v>465362</v>
      </c>
      <c r="N14" s="298">
        <v>78591</v>
      </c>
    </row>
    <row r="15" spans="1:14" ht="13.5" customHeight="1">
      <c r="A15"/>
      <c r="B15"/>
      <c r="C15"/>
      <c r="D15"/>
      <c r="E15" s="291"/>
      <c r="F15" s="292"/>
      <c r="G15" s="293"/>
      <c r="H15" s="120"/>
      <c r="I15" s="300">
        <v>5</v>
      </c>
      <c r="J15" s="301" t="s">
        <v>134</v>
      </c>
      <c r="K15" s="304"/>
      <c r="L15" s="297">
        <v>821333</v>
      </c>
      <c r="M15" s="298">
        <v>675312</v>
      </c>
      <c r="N15" s="298">
        <v>146021</v>
      </c>
    </row>
    <row r="16" spans="1:14" ht="13.5" customHeight="1">
      <c r="A16">
        <v>5</v>
      </c>
      <c r="B16" s="487" t="s">
        <v>222</v>
      </c>
      <c r="C16" s="487"/>
      <c r="D16"/>
      <c r="E16" s="294">
        <v>384995</v>
      </c>
      <c r="F16" s="292">
        <v>354497</v>
      </c>
      <c r="G16" s="296">
        <v>30498</v>
      </c>
      <c r="H16" s="120"/>
      <c r="I16" s="300">
        <v>6</v>
      </c>
      <c r="J16" s="301" t="s">
        <v>138</v>
      </c>
      <c r="K16" s="304"/>
      <c r="L16" s="297">
        <v>230940</v>
      </c>
      <c r="M16" s="298">
        <v>220861</v>
      </c>
      <c r="N16" s="298">
        <v>10079</v>
      </c>
    </row>
    <row r="17" spans="1:14" ht="13.5" customHeight="1">
      <c r="A17"/>
      <c r="B17"/>
      <c r="C17"/>
      <c r="D17"/>
      <c r="E17" s="291"/>
      <c r="F17" s="292"/>
      <c r="G17" s="293"/>
      <c r="H17" s="120"/>
      <c r="I17" s="300"/>
      <c r="J17" s="303"/>
      <c r="K17" s="304"/>
      <c r="L17" s="291"/>
      <c r="M17" s="292"/>
      <c r="N17" s="292"/>
    </row>
    <row r="18" spans="1:14" ht="13.5" customHeight="1">
      <c r="A18">
        <v>6</v>
      </c>
      <c r="B18" s="487" t="s">
        <v>153</v>
      </c>
      <c r="C18" s="487"/>
      <c r="D18"/>
      <c r="E18" s="305">
        <v>0</v>
      </c>
      <c r="F18" s="292">
        <v>0</v>
      </c>
      <c r="G18" s="296">
        <v>0</v>
      </c>
      <c r="H18" s="120">
        <v>3</v>
      </c>
      <c r="I18" s="550" t="s">
        <v>212</v>
      </c>
      <c r="J18" s="550"/>
      <c r="K18" s="302"/>
      <c r="L18" s="297">
        <v>144508237</v>
      </c>
      <c r="M18" s="298">
        <v>126404940</v>
      </c>
      <c r="N18" s="298">
        <v>18103297</v>
      </c>
    </row>
    <row r="19" spans="1:14" ht="13.5" customHeight="1">
      <c r="A19"/>
      <c r="B19"/>
      <c r="C19"/>
      <c r="D19"/>
      <c r="E19" s="291"/>
      <c r="F19" s="292"/>
      <c r="G19" s="293"/>
      <c r="H19" s="120"/>
      <c r="I19" s="300">
        <v>1</v>
      </c>
      <c r="J19" s="301" t="s">
        <v>139</v>
      </c>
      <c r="K19" s="302"/>
      <c r="L19" s="297">
        <v>44794583</v>
      </c>
      <c r="M19" s="298">
        <v>38513092</v>
      </c>
      <c r="N19" s="298">
        <v>6281491</v>
      </c>
    </row>
    <row r="20" spans="1:14" ht="13.5" customHeight="1">
      <c r="A20">
        <v>7</v>
      </c>
      <c r="B20" s="487" t="s">
        <v>242</v>
      </c>
      <c r="C20" s="487"/>
      <c r="D20"/>
      <c r="E20" s="305">
        <v>64359</v>
      </c>
      <c r="F20" s="292">
        <v>64359</v>
      </c>
      <c r="G20" s="296">
        <v>0</v>
      </c>
      <c r="H20" s="120"/>
      <c r="I20" s="300">
        <v>2</v>
      </c>
      <c r="J20" s="301" t="s">
        <v>258</v>
      </c>
      <c r="K20" s="302"/>
      <c r="L20" s="297">
        <v>32761914</v>
      </c>
      <c r="M20" s="298">
        <v>26966406</v>
      </c>
      <c r="N20" s="298">
        <v>5795508</v>
      </c>
    </row>
    <row r="21" spans="1:14" ht="13.5" customHeight="1">
      <c r="A21"/>
      <c r="B21"/>
      <c r="C21"/>
      <c r="D21"/>
      <c r="E21" s="291"/>
      <c r="F21" s="292"/>
      <c r="G21" s="293"/>
      <c r="H21" s="120"/>
      <c r="I21" s="300">
        <v>3</v>
      </c>
      <c r="J21" s="301" t="s">
        <v>141</v>
      </c>
      <c r="K21" s="48"/>
      <c r="L21" s="297">
        <v>57039179</v>
      </c>
      <c r="M21" s="298">
        <v>51783986</v>
      </c>
      <c r="N21" s="298">
        <v>5255193</v>
      </c>
    </row>
    <row r="22" spans="1:14" ht="13.5" customHeight="1">
      <c r="A22">
        <v>8</v>
      </c>
      <c r="B22" s="487" t="s">
        <v>145</v>
      </c>
      <c r="C22" s="487"/>
      <c r="D22"/>
      <c r="E22" s="305">
        <v>0</v>
      </c>
      <c r="F22" s="295">
        <v>0</v>
      </c>
      <c r="G22" s="296">
        <v>0</v>
      </c>
      <c r="H22" s="113"/>
      <c r="I22" s="300">
        <v>4</v>
      </c>
      <c r="J22" s="301" t="s">
        <v>142</v>
      </c>
      <c r="K22" s="48"/>
      <c r="L22" s="297">
        <v>9909217</v>
      </c>
      <c r="M22" s="298">
        <v>9138493</v>
      </c>
      <c r="N22" s="298">
        <v>770724</v>
      </c>
    </row>
    <row r="23" spans="1:14" ht="13.5" customHeight="1">
      <c r="A23"/>
      <c r="B23"/>
      <c r="C23"/>
      <c r="D23"/>
      <c r="E23" s="291"/>
      <c r="F23" s="292"/>
      <c r="G23" s="293"/>
      <c r="H23" s="120"/>
      <c r="I23" s="300">
        <v>5</v>
      </c>
      <c r="J23" s="301" t="s">
        <v>143</v>
      </c>
      <c r="K23" s="302"/>
      <c r="L23" s="297">
        <v>3344</v>
      </c>
      <c r="M23" s="298">
        <v>2963</v>
      </c>
      <c r="N23" s="298">
        <v>381</v>
      </c>
    </row>
    <row r="24" spans="1:14" ht="13.5" customHeight="1">
      <c r="A24">
        <v>9</v>
      </c>
      <c r="B24" s="556" t="s">
        <v>710</v>
      </c>
      <c r="C24" s="556"/>
      <c r="D24"/>
      <c r="E24" s="306">
        <v>0</v>
      </c>
      <c r="F24" s="299">
        <v>0</v>
      </c>
      <c r="G24" s="307">
        <v>0</v>
      </c>
      <c r="H24" s="120"/>
      <c r="I24" s="300"/>
      <c r="J24" s="301"/>
      <c r="K24" s="302"/>
      <c r="L24" s="297"/>
      <c r="M24" s="298"/>
      <c r="N24" s="298"/>
    </row>
    <row r="25" spans="1:14" ht="13.5" customHeight="1">
      <c r="A25"/>
      <c r="B25"/>
      <c r="C25"/>
      <c r="D25"/>
      <c r="E25" s="291"/>
      <c r="F25" s="292"/>
      <c r="G25" s="293"/>
      <c r="H25" s="120">
        <v>4</v>
      </c>
      <c r="I25" s="550" t="s">
        <v>213</v>
      </c>
      <c r="J25" s="550"/>
      <c r="K25" s="302"/>
      <c r="L25" s="297">
        <v>44139821</v>
      </c>
      <c r="M25" s="298">
        <v>33144717</v>
      </c>
      <c r="N25" s="298">
        <v>10995104</v>
      </c>
    </row>
    <row r="26" spans="1:14" ht="13.5" customHeight="1">
      <c r="A26">
        <v>10</v>
      </c>
      <c r="B26" s="487" t="s">
        <v>656</v>
      </c>
      <c r="C26" s="487"/>
      <c r="D26"/>
      <c r="E26" s="306">
        <v>1627729</v>
      </c>
      <c r="F26" s="299">
        <v>1481825</v>
      </c>
      <c r="G26" s="307">
        <v>145904</v>
      </c>
      <c r="H26" s="120"/>
      <c r="I26" s="300">
        <v>1</v>
      </c>
      <c r="J26" s="301" t="s">
        <v>259</v>
      </c>
      <c r="K26" s="302"/>
      <c r="L26" s="297">
        <v>29322705</v>
      </c>
      <c r="M26" s="298">
        <v>20465419</v>
      </c>
      <c r="N26" s="298">
        <v>8857286</v>
      </c>
    </row>
    <row r="27" spans="1:14" ht="13.5" customHeight="1">
      <c r="A27"/>
      <c r="B27"/>
      <c r="C27"/>
      <c r="D27"/>
      <c r="E27" s="291"/>
      <c r="F27" s="292"/>
      <c r="G27" s="293"/>
      <c r="H27" s="120"/>
      <c r="I27" s="300">
        <v>2</v>
      </c>
      <c r="J27" s="303" t="s">
        <v>260</v>
      </c>
      <c r="K27" s="302"/>
      <c r="L27" s="297">
        <v>31362</v>
      </c>
      <c r="M27" s="298">
        <v>29733</v>
      </c>
      <c r="N27" s="298">
        <v>1629</v>
      </c>
    </row>
    <row r="28" spans="1:14" ht="13.5" customHeight="1">
      <c r="A28" s="43">
        <v>11</v>
      </c>
      <c r="B28" s="495" t="s">
        <v>81</v>
      </c>
      <c r="C28" s="495"/>
      <c r="E28" s="305">
        <v>628467</v>
      </c>
      <c r="F28" s="295">
        <v>600877</v>
      </c>
      <c r="G28" s="296">
        <v>27590</v>
      </c>
      <c r="H28" s="120"/>
      <c r="I28" s="300">
        <v>3</v>
      </c>
      <c r="J28" s="303" t="s">
        <v>657</v>
      </c>
      <c r="K28" s="302"/>
      <c r="L28" s="306">
        <v>605022</v>
      </c>
      <c r="M28" s="299">
        <v>605022</v>
      </c>
      <c r="N28" s="308">
        <v>0</v>
      </c>
    </row>
    <row r="29" spans="1:14" ht="13.5" customHeight="1">
      <c r="E29" s="291"/>
      <c r="F29" s="292"/>
      <c r="G29" s="293"/>
      <c r="H29" s="120"/>
      <c r="I29" s="300">
        <v>4</v>
      </c>
      <c r="J29" s="301" t="s">
        <v>261</v>
      </c>
      <c r="K29" s="302"/>
      <c r="L29" s="297">
        <v>14180732</v>
      </c>
      <c r="M29" s="298">
        <v>12044543</v>
      </c>
      <c r="N29" s="298">
        <v>2136189</v>
      </c>
    </row>
    <row r="30" spans="1:14" ht="13.5" customHeight="1">
      <c r="A30">
        <v>12</v>
      </c>
      <c r="B30" s="487" t="s">
        <v>82</v>
      </c>
      <c r="C30" s="487"/>
      <c r="D30"/>
      <c r="E30" s="305">
        <v>151292125</v>
      </c>
      <c r="F30" s="295">
        <v>103714208</v>
      </c>
      <c r="G30" s="296">
        <v>47577917</v>
      </c>
      <c r="H30" s="120"/>
      <c r="I30" s="300"/>
      <c r="J30" s="301"/>
      <c r="K30" s="302"/>
      <c r="L30" s="297"/>
      <c r="M30" s="298"/>
      <c r="N30" s="298"/>
    </row>
    <row r="31" spans="1:14" ht="13.5" customHeight="1">
      <c r="A31"/>
      <c r="B31" s="128">
        <v>1</v>
      </c>
      <c r="C31" s="61" t="s">
        <v>262</v>
      </c>
      <c r="D31" s="74"/>
      <c r="E31" s="305">
        <v>130212295</v>
      </c>
      <c r="F31" s="295">
        <v>89383665</v>
      </c>
      <c r="G31" s="296">
        <v>40828630</v>
      </c>
      <c r="H31" s="120">
        <v>5</v>
      </c>
      <c r="I31" s="550" t="s">
        <v>214</v>
      </c>
      <c r="J31" s="550"/>
      <c r="K31" s="302"/>
      <c r="L31" s="297">
        <v>902027</v>
      </c>
      <c r="M31" s="298">
        <v>855296</v>
      </c>
      <c r="N31" s="298">
        <v>46731</v>
      </c>
    </row>
    <row r="32" spans="1:14" ht="13.5" customHeight="1">
      <c r="A32"/>
      <c r="B32" s="128">
        <v>2</v>
      </c>
      <c r="C32" s="61" t="s">
        <v>263</v>
      </c>
      <c r="D32" s="74"/>
      <c r="E32" s="305">
        <v>21079781</v>
      </c>
      <c r="F32" s="295">
        <v>14330494</v>
      </c>
      <c r="G32" s="296">
        <v>6749287</v>
      </c>
      <c r="H32" s="120"/>
      <c r="I32" s="300">
        <v>1</v>
      </c>
      <c r="J32" s="301" t="s">
        <v>264</v>
      </c>
      <c r="K32" s="48"/>
      <c r="L32" s="309">
        <v>0</v>
      </c>
      <c r="M32" s="308">
        <v>0</v>
      </c>
      <c r="N32" s="308">
        <v>0</v>
      </c>
    </row>
    <row r="33" spans="1:14" ht="13.5" customHeight="1">
      <c r="A33"/>
      <c r="B33" s="128">
        <v>3</v>
      </c>
      <c r="C33" s="61" t="s">
        <v>579</v>
      </c>
      <c r="D33" s="74"/>
      <c r="E33" s="305">
        <v>49</v>
      </c>
      <c r="F33" s="295">
        <v>49</v>
      </c>
      <c r="G33" s="296">
        <v>0</v>
      </c>
      <c r="H33" s="120"/>
      <c r="I33" s="300">
        <v>2</v>
      </c>
      <c r="J33" s="301" t="s">
        <v>265</v>
      </c>
      <c r="K33" s="48"/>
      <c r="L33" s="297">
        <v>902027</v>
      </c>
      <c r="M33" s="298">
        <v>855296</v>
      </c>
      <c r="N33" s="298">
        <v>46731</v>
      </c>
    </row>
    <row r="34" spans="1:14" ht="13.5" customHeight="1">
      <c r="A34"/>
      <c r="B34"/>
      <c r="C34"/>
      <c r="D34"/>
      <c r="E34" s="291"/>
      <c r="F34" s="292"/>
      <c r="G34" s="293"/>
      <c r="K34" s="302"/>
      <c r="L34" s="297"/>
      <c r="M34" s="298"/>
      <c r="N34" s="298"/>
    </row>
    <row r="35" spans="1:14" ht="13.5" customHeight="1">
      <c r="A35">
        <v>13</v>
      </c>
      <c r="B35" s="487" t="s">
        <v>83</v>
      </c>
      <c r="C35" s="487"/>
      <c r="D35"/>
      <c r="E35" s="305">
        <v>71174</v>
      </c>
      <c r="F35" s="295">
        <v>66415</v>
      </c>
      <c r="G35" s="296">
        <v>4759</v>
      </c>
      <c r="H35" s="120">
        <v>6</v>
      </c>
      <c r="I35" s="550" t="s">
        <v>215</v>
      </c>
      <c r="J35" s="550"/>
      <c r="K35" s="302"/>
      <c r="L35" s="297">
        <v>25963406</v>
      </c>
      <c r="M35" s="298">
        <v>15946810</v>
      </c>
      <c r="N35" s="298">
        <v>10016596</v>
      </c>
    </row>
    <row r="36" spans="1:14" ht="13.5" customHeight="1">
      <c r="A36"/>
      <c r="B36"/>
      <c r="C36"/>
      <c r="D36"/>
      <c r="E36" s="291"/>
      <c r="F36" s="292"/>
      <c r="G36" s="293"/>
      <c r="H36" s="120"/>
      <c r="I36" s="300">
        <v>1</v>
      </c>
      <c r="J36" s="301" t="s">
        <v>156</v>
      </c>
      <c r="K36" s="304"/>
      <c r="L36" s="297">
        <v>9189138</v>
      </c>
      <c r="M36" s="298">
        <v>5941005</v>
      </c>
      <c r="N36" s="298">
        <v>3248133</v>
      </c>
    </row>
    <row r="37" spans="1:14" ht="13.5" customHeight="1">
      <c r="A37">
        <v>14</v>
      </c>
      <c r="B37" s="487" t="s">
        <v>88</v>
      </c>
      <c r="C37" s="487"/>
      <c r="D37"/>
      <c r="E37" s="305">
        <v>3228694</v>
      </c>
      <c r="F37" s="295">
        <v>2287611</v>
      </c>
      <c r="G37" s="296">
        <v>941083</v>
      </c>
      <c r="H37" s="120"/>
      <c r="I37" s="300">
        <v>2</v>
      </c>
      <c r="J37" s="301" t="s">
        <v>157</v>
      </c>
      <c r="K37" s="302"/>
      <c r="L37" s="306">
        <v>1505431</v>
      </c>
      <c r="M37" s="299">
        <v>341485</v>
      </c>
      <c r="N37" s="299">
        <v>1163946</v>
      </c>
    </row>
    <row r="38" spans="1:14" ht="13.5" customHeight="1">
      <c r="A38"/>
      <c r="B38"/>
      <c r="C38"/>
      <c r="D38"/>
      <c r="E38" s="291"/>
      <c r="F38" s="292"/>
      <c r="G38" s="293"/>
      <c r="H38" s="120"/>
      <c r="I38" s="300">
        <v>3</v>
      </c>
      <c r="J38" s="301" t="s">
        <v>159</v>
      </c>
      <c r="K38" s="48"/>
      <c r="L38" s="297">
        <v>8627919</v>
      </c>
      <c r="M38" s="298">
        <v>6493510</v>
      </c>
      <c r="N38" s="298">
        <v>2134409</v>
      </c>
    </row>
    <row r="39" spans="1:14" ht="13.5" customHeight="1">
      <c r="A39">
        <v>15</v>
      </c>
      <c r="B39" s="487" t="s">
        <v>163</v>
      </c>
      <c r="C39" s="487"/>
      <c r="D39"/>
      <c r="E39" s="305">
        <v>5010737</v>
      </c>
      <c r="F39" s="295">
        <v>3216539</v>
      </c>
      <c r="G39" s="296">
        <v>1794198</v>
      </c>
      <c r="H39" s="120"/>
      <c r="I39" s="300">
        <v>4</v>
      </c>
      <c r="J39" s="301" t="s">
        <v>161</v>
      </c>
      <c r="K39" s="48"/>
      <c r="L39" s="297">
        <v>4540980</v>
      </c>
      <c r="M39" s="298">
        <v>2269630</v>
      </c>
      <c r="N39" s="298">
        <v>2271350</v>
      </c>
    </row>
    <row r="40" spans="1:14" ht="13.5" customHeight="1">
      <c r="A40"/>
      <c r="B40" s="128">
        <v>1</v>
      </c>
      <c r="C40" s="61" t="s">
        <v>266</v>
      </c>
      <c r="D40" s="74"/>
      <c r="E40" s="309">
        <v>40349</v>
      </c>
      <c r="F40" s="308">
        <v>40349</v>
      </c>
      <c r="G40" s="310">
        <v>0</v>
      </c>
      <c r="H40" s="120"/>
      <c r="I40" s="300">
        <v>5</v>
      </c>
      <c r="J40" s="301" t="s">
        <v>162</v>
      </c>
      <c r="K40" s="302"/>
      <c r="L40" s="297">
        <v>2099938</v>
      </c>
      <c r="M40" s="298">
        <v>901180</v>
      </c>
      <c r="N40" s="298">
        <v>1198758</v>
      </c>
    </row>
    <row r="41" spans="1:14" ht="13.5" customHeight="1">
      <c r="A41"/>
      <c r="B41" s="128">
        <v>2</v>
      </c>
      <c r="C41" s="61" t="s">
        <v>267</v>
      </c>
      <c r="D41" s="74"/>
      <c r="E41" s="309">
        <v>235180</v>
      </c>
      <c r="F41" s="308">
        <v>213345</v>
      </c>
      <c r="G41" s="310">
        <v>21835</v>
      </c>
      <c r="H41" s="120"/>
      <c r="I41" s="300"/>
      <c r="J41" s="301"/>
      <c r="K41" s="302"/>
      <c r="L41" s="297"/>
      <c r="M41" s="298"/>
      <c r="N41" s="298"/>
    </row>
    <row r="42" spans="1:14" ht="13.5" customHeight="1">
      <c r="A42"/>
      <c r="B42" s="128">
        <v>3</v>
      </c>
      <c r="C42" s="61" t="s">
        <v>268</v>
      </c>
      <c r="D42" s="74"/>
      <c r="E42" s="309">
        <v>2159098</v>
      </c>
      <c r="F42" s="308">
        <v>1539658</v>
      </c>
      <c r="G42" s="310">
        <v>619440</v>
      </c>
      <c r="H42" s="120">
        <v>7</v>
      </c>
      <c r="I42" s="550" t="s">
        <v>216</v>
      </c>
      <c r="J42" s="550"/>
      <c r="K42" s="48"/>
      <c r="L42" s="297">
        <v>13687592</v>
      </c>
      <c r="M42" s="298">
        <v>10073592</v>
      </c>
      <c r="N42" s="298">
        <v>3614000</v>
      </c>
    </row>
    <row r="43" spans="1:14" ht="13.5" customHeight="1">
      <c r="A43"/>
      <c r="B43" s="128">
        <v>4</v>
      </c>
      <c r="C43" s="61" t="s">
        <v>54</v>
      </c>
      <c r="D43" s="74"/>
      <c r="E43" s="309">
        <v>2576110</v>
      </c>
      <c r="F43" s="308">
        <v>1423187</v>
      </c>
      <c r="G43" s="310">
        <v>1152923</v>
      </c>
      <c r="H43" s="120"/>
      <c r="I43" s="550"/>
      <c r="J43" s="550"/>
      <c r="K43" s="48"/>
      <c r="L43" s="297"/>
      <c r="M43" s="298"/>
      <c r="N43" s="298"/>
    </row>
    <row r="44" spans="1:14" ht="13.5" customHeight="1">
      <c r="A44"/>
      <c r="B44"/>
      <c r="C44" s="61"/>
      <c r="D44"/>
      <c r="E44" s="291"/>
      <c r="F44" s="292"/>
      <c r="G44" s="293"/>
      <c r="H44" s="120">
        <v>8</v>
      </c>
      <c r="I44" s="550" t="s">
        <v>217</v>
      </c>
      <c r="J44" s="550"/>
      <c r="K44" s="302"/>
      <c r="L44" s="306">
        <v>41505725</v>
      </c>
      <c r="M44" s="299">
        <v>31468718</v>
      </c>
      <c r="N44" s="299">
        <v>10037007</v>
      </c>
    </row>
    <row r="45" spans="1:14" ht="13.5" customHeight="1">
      <c r="A45">
        <v>16</v>
      </c>
      <c r="B45" s="487" t="s">
        <v>164</v>
      </c>
      <c r="C45" s="487"/>
      <c r="D45"/>
      <c r="E45" s="309">
        <v>2829242</v>
      </c>
      <c r="F45" s="308">
        <v>2530474</v>
      </c>
      <c r="G45" s="310">
        <v>298768</v>
      </c>
      <c r="I45" s="300">
        <v>1</v>
      </c>
      <c r="J45" s="301" t="s">
        <v>172</v>
      </c>
      <c r="K45" s="302"/>
      <c r="L45" s="297">
        <v>4053141</v>
      </c>
      <c r="M45" s="298">
        <v>2916635</v>
      </c>
      <c r="N45" s="298">
        <v>1136506</v>
      </c>
    </row>
    <row r="46" spans="1:14" ht="13.5" customHeight="1">
      <c r="A46"/>
      <c r="B46" s="128">
        <v>1</v>
      </c>
      <c r="C46" s="61" t="s">
        <v>269</v>
      </c>
      <c r="D46" s="74"/>
      <c r="E46" s="309">
        <v>165772</v>
      </c>
      <c r="F46" s="308">
        <v>133947</v>
      </c>
      <c r="G46" s="310">
        <v>31825</v>
      </c>
      <c r="I46" s="300">
        <v>2</v>
      </c>
      <c r="J46" s="301" t="s">
        <v>271</v>
      </c>
      <c r="K46" s="302"/>
      <c r="L46" s="306">
        <v>16802082</v>
      </c>
      <c r="M46" s="299">
        <v>12125643</v>
      </c>
      <c r="N46" s="299">
        <v>4676439</v>
      </c>
    </row>
    <row r="47" spans="1:14" ht="13.5" customHeight="1">
      <c r="A47"/>
      <c r="B47" s="128">
        <v>2</v>
      </c>
      <c r="C47" s="61" t="s">
        <v>270</v>
      </c>
      <c r="D47" s="74"/>
      <c r="E47" s="309">
        <v>2663470</v>
      </c>
      <c r="F47" s="308">
        <v>2396527</v>
      </c>
      <c r="G47" s="310">
        <v>266943</v>
      </c>
      <c r="I47" s="300">
        <v>3</v>
      </c>
      <c r="J47" s="301" t="s">
        <v>272</v>
      </c>
      <c r="K47" s="302"/>
      <c r="L47" s="297">
        <v>1874169</v>
      </c>
      <c r="M47" s="298">
        <v>1371424</v>
      </c>
      <c r="N47" s="298">
        <v>502745</v>
      </c>
    </row>
    <row r="48" spans="1:14" ht="13.5" customHeight="1">
      <c r="A48"/>
      <c r="B48"/>
      <c r="C48"/>
      <c r="D48"/>
      <c r="E48" s="291"/>
      <c r="F48" s="292"/>
      <c r="G48" s="293"/>
      <c r="H48" s="120"/>
      <c r="I48" s="300">
        <v>4</v>
      </c>
      <c r="J48" s="301" t="s">
        <v>176</v>
      </c>
      <c r="K48" s="302"/>
      <c r="L48" s="297">
        <v>516259</v>
      </c>
      <c r="M48" s="298">
        <v>125523</v>
      </c>
      <c r="N48" s="298">
        <v>390736</v>
      </c>
    </row>
    <row r="49" spans="1:14" ht="13.5" customHeight="1">
      <c r="A49">
        <v>17</v>
      </c>
      <c r="B49" s="487" t="s">
        <v>84</v>
      </c>
      <c r="C49" s="487"/>
      <c r="D49"/>
      <c r="E49" s="309">
        <v>78043091</v>
      </c>
      <c r="F49" s="308">
        <v>64793675</v>
      </c>
      <c r="G49" s="310">
        <v>13249416</v>
      </c>
      <c r="H49" s="120"/>
      <c r="I49" s="300">
        <v>5</v>
      </c>
      <c r="J49" s="301" t="s">
        <v>178</v>
      </c>
      <c r="K49" s="48"/>
      <c r="L49" s="297">
        <v>14173197</v>
      </c>
      <c r="M49" s="298">
        <v>12563509</v>
      </c>
      <c r="N49" s="298">
        <v>1609688</v>
      </c>
    </row>
    <row r="50" spans="1:14" ht="13.5" customHeight="1">
      <c r="A50"/>
      <c r="B50" s="128">
        <v>1</v>
      </c>
      <c r="C50" s="61" t="s">
        <v>273</v>
      </c>
      <c r="D50" s="74"/>
      <c r="E50" s="309">
        <v>6557646</v>
      </c>
      <c r="F50" s="308">
        <v>6145150</v>
      </c>
      <c r="G50" s="310">
        <v>412496</v>
      </c>
      <c r="H50" s="113"/>
      <c r="I50" s="300">
        <v>6</v>
      </c>
      <c r="J50" s="301" t="s">
        <v>179</v>
      </c>
      <c r="K50" s="48"/>
      <c r="L50" s="297">
        <v>4086877</v>
      </c>
      <c r="M50" s="298">
        <v>2365984</v>
      </c>
      <c r="N50" s="298">
        <v>1720893</v>
      </c>
    </row>
    <row r="51" spans="1:14" ht="13.5" customHeight="1">
      <c r="A51"/>
      <c r="B51" s="128">
        <v>2</v>
      </c>
      <c r="C51" s="61" t="s">
        <v>274</v>
      </c>
      <c r="D51" s="74"/>
      <c r="E51" s="309">
        <v>13363678</v>
      </c>
      <c r="F51" s="308">
        <v>12345579</v>
      </c>
      <c r="G51" s="310">
        <v>1018099</v>
      </c>
      <c r="H51" s="120"/>
      <c r="I51" s="300">
        <v>7</v>
      </c>
      <c r="J51" s="301" t="s">
        <v>275</v>
      </c>
      <c r="K51" s="48"/>
      <c r="L51" s="309">
        <v>0</v>
      </c>
      <c r="M51" s="308">
        <v>0</v>
      </c>
      <c r="N51" s="308">
        <v>0</v>
      </c>
    </row>
    <row r="52" spans="1:14" ht="13.5" customHeight="1">
      <c r="A52"/>
      <c r="B52" s="128">
        <v>3</v>
      </c>
      <c r="C52" s="61" t="s">
        <v>505</v>
      </c>
      <c r="D52" s="311"/>
      <c r="E52" s="309">
        <v>10127006</v>
      </c>
      <c r="F52" s="308">
        <v>8794838</v>
      </c>
      <c r="G52" s="310">
        <v>1332168</v>
      </c>
      <c r="H52" s="113"/>
      <c r="K52" s="48"/>
      <c r="L52" s="312"/>
      <c r="M52" s="313"/>
      <c r="N52" s="313"/>
    </row>
    <row r="53" spans="1:14" ht="13.5" customHeight="1">
      <c r="A53"/>
      <c r="B53" s="128">
        <v>4</v>
      </c>
      <c r="C53" s="118" t="s">
        <v>479</v>
      </c>
      <c r="D53" s="311"/>
      <c r="E53" s="309">
        <v>6177606</v>
      </c>
      <c r="F53" s="308">
        <v>5709052</v>
      </c>
      <c r="G53" s="310">
        <v>468554</v>
      </c>
      <c r="H53" s="120">
        <v>9</v>
      </c>
      <c r="I53" s="550" t="s">
        <v>277</v>
      </c>
      <c r="J53" s="550"/>
      <c r="K53" s="302"/>
      <c r="L53" s="297">
        <v>16173417</v>
      </c>
      <c r="M53" s="298">
        <v>12180588</v>
      </c>
      <c r="N53" s="298">
        <v>3992829</v>
      </c>
    </row>
    <row r="54" spans="1:14" ht="13.5" customHeight="1">
      <c r="A54"/>
      <c r="B54" s="128">
        <v>5</v>
      </c>
      <c r="C54" s="314" t="s">
        <v>276</v>
      </c>
      <c r="D54" s="311"/>
      <c r="E54" s="309">
        <v>7819289</v>
      </c>
      <c r="F54" s="308">
        <v>5153399</v>
      </c>
      <c r="G54" s="310">
        <v>2665890</v>
      </c>
      <c r="H54" s="120"/>
      <c r="K54" s="302"/>
      <c r="L54" s="297"/>
      <c r="M54" s="298"/>
      <c r="N54" s="298"/>
    </row>
    <row r="55" spans="1:14" ht="13.5" customHeight="1">
      <c r="A55"/>
      <c r="B55" s="128">
        <v>6</v>
      </c>
      <c r="C55" s="314" t="s">
        <v>278</v>
      </c>
      <c r="D55" s="311"/>
      <c r="E55" s="309">
        <v>2572773</v>
      </c>
      <c r="F55" s="308">
        <v>1253341</v>
      </c>
      <c r="G55" s="310">
        <v>1319432</v>
      </c>
      <c r="H55" s="120">
        <v>10</v>
      </c>
      <c r="I55" s="550" t="s">
        <v>219</v>
      </c>
      <c r="J55" s="550"/>
      <c r="K55" s="302"/>
      <c r="L55" s="291">
        <v>52706039</v>
      </c>
      <c r="M55" s="315">
        <v>42116351</v>
      </c>
      <c r="N55" s="315">
        <v>10589688</v>
      </c>
    </row>
    <row r="56" spans="1:14" ht="13.5" customHeight="1">
      <c r="A56"/>
      <c r="B56" s="128">
        <v>7</v>
      </c>
      <c r="C56" s="61" t="s">
        <v>171</v>
      </c>
      <c r="D56" s="74"/>
      <c r="E56" s="309">
        <v>354105</v>
      </c>
      <c r="F56" s="308">
        <v>219281</v>
      </c>
      <c r="G56" s="310">
        <v>134824</v>
      </c>
      <c r="H56" s="120"/>
      <c r="I56" s="300">
        <v>1</v>
      </c>
      <c r="J56" s="301" t="s">
        <v>119</v>
      </c>
      <c r="K56" s="302"/>
      <c r="L56" s="297">
        <v>8206733</v>
      </c>
      <c r="M56" s="298">
        <v>6348439</v>
      </c>
      <c r="N56" s="298">
        <v>1858294</v>
      </c>
    </row>
    <row r="57" spans="1:14" ht="13.5" customHeight="1">
      <c r="A57"/>
      <c r="B57" s="128">
        <v>8</v>
      </c>
      <c r="C57" s="61" t="s">
        <v>658</v>
      </c>
      <c r="D57" s="74"/>
      <c r="E57" s="309">
        <v>83775</v>
      </c>
      <c r="F57" s="308">
        <v>83775</v>
      </c>
      <c r="G57" s="310">
        <v>0</v>
      </c>
      <c r="H57" s="120"/>
      <c r="I57" s="300">
        <v>2</v>
      </c>
      <c r="J57" s="301" t="s">
        <v>120</v>
      </c>
      <c r="K57" s="302"/>
      <c r="L57" s="297">
        <v>8395134</v>
      </c>
      <c r="M57" s="298">
        <v>6865698</v>
      </c>
      <c r="N57" s="298">
        <v>1529436</v>
      </c>
    </row>
    <row r="58" spans="1:14" ht="13.5" customHeight="1">
      <c r="A58"/>
      <c r="B58" s="128">
        <v>9</v>
      </c>
      <c r="C58" s="61" t="s">
        <v>396</v>
      </c>
      <c r="D58" s="74"/>
      <c r="E58" s="309">
        <v>3882833</v>
      </c>
      <c r="F58" s="308">
        <v>2209670</v>
      </c>
      <c r="G58" s="310">
        <v>1673163</v>
      </c>
      <c r="H58" s="120"/>
      <c r="I58" s="300">
        <v>3</v>
      </c>
      <c r="J58" s="301" t="s">
        <v>122</v>
      </c>
      <c r="K58" s="302"/>
      <c r="L58" s="306">
        <v>6522484</v>
      </c>
      <c r="M58" s="299">
        <v>3188400</v>
      </c>
      <c r="N58" s="299">
        <v>3334084</v>
      </c>
    </row>
    <row r="59" spans="1:14" ht="13.5" customHeight="1">
      <c r="A59"/>
      <c r="B59" s="128">
        <v>10</v>
      </c>
      <c r="C59" s="61" t="s">
        <v>279</v>
      </c>
      <c r="D59" s="74"/>
      <c r="E59" s="309">
        <v>2336845</v>
      </c>
      <c r="F59" s="308">
        <v>2336845</v>
      </c>
      <c r="G59" s="310">
        <v>0</v>
      </c>
      <c r="I59" s="300">
        <v>4</v>
      </c>
      <c r="J59" s="301" t="s">
        <v>123</v>
      </c>
      <c r="K59" s="302"/>
      <c r="L59" s="297">
        <v>347325</v>
      </c>
      <c r="M59" s="308">
        <v>347325</v>
      </c>
      <c r="N59" s="298">
        <v>0</v>
      </c>
    </row>
    <row r="60" spans="1:14" ht="13.5" customHeight="1">
      <c r="A60"/>
      <c r="B60" s="128">
        <v>11</v>
      </c>
      <c r="C60" s="316" t="s">
        <v>782</v>
      </c>
      <c r="D60" s="74"/>
      <c r="E60" s="309">
        <v>1556035</v>
      </c>
      <c r="F60" s="308">
        <v>744488</v>
      </c>
      <c r="G60" s="310">
        <v>811547</v>
      </c>
      <c r="I60" s="300">
        <v>5</v>
      </c>
      <c r="J60" s="301" t="s">
        <v>124</v>
      </c>
      <c r="K60" s="48"/>
      <c r="L60" s="309">
        <v>0</v>
      </c>
      <c r="M60" s="308">
        <v>0</v>
      </c>
      <c r="N60" s="298">
        <v>0</v>
      </c>
    </row>
    <row r="61" spans="1:14" ht="13.5" customHeight="1">
      <c r="A61"/>
      <c r="B61" s="128">
        <v>12</v>
      </c>
      <c r="C61" s="65" t="s">
        <v>783</v>
      </c>
      <c r="D61" s="74"/>
      <c r="E61" s="309">
        <v>5962191</v>
      </c>
      <c r="F61" s="308">
        <v>5172742</v>
      </c>
      <c r="G61" s="310">
        <v>789449</v>
      </c>
      <c r="I61" s="300">
        <v>6</v>
      </c>
      <c r="J61" s="301" t="s">
        <v>280</v>
      </c>
      <c r="K61" s="48"/>
      <c r="L61" s="297">
        <v>2686355</v>
      </c>
      <c r="M61" s="308">
        <v>2686355</v>
      </c>
      <c r="N61" s="298">
        <v>0</v>
      </c>
    </row>
    <row r="62" spans="1:14" ht="13.5" customHeight="1">
      <c r="A62"/>
      <c r="B62" s="128">
        <v>13</v>
      </c>
      <c r="C62" s="317" t="s">
        <v>784</v>
      </c>
      <c r="D62" s="74"/>
      <c r="E62" s="309">
        <v>6526302</v>
      </c>
      <c r="F62" s="308">
        <v>5544199</v>
      </c>
      <c r="G62" s="310">
        <v>982103</v>
      </c>
      <c r="I62" s="300">
        <v>7</v>
      </c>
      <c r="J62" s="301" t="s">
        <v>128</v>
      </c>
      <c r="K62" s="48"/>
      <c r="L62" s="297">
        <v>12272944</v>
      </c>
      <c r="M62" s="298">
        <v>10145793</v>
      </c>
      <c r="N62" s="298">
        <v>2127151</v>
      </c>
    </row>
    <row r="63" spans="1:14" ht="13.5" customHeight="1">
      <c r="A63"/>
      <c r="B63" s="128">
        <v>14</v>
      </c>
      <c r="C63" s="61" t="s">
        <v>755</v>
      </c>
      <c r="D63" s="74"/>
      <c r="E63" s="309">
        <v>154518</v>
      </c>
      <c r="F63" s="308">
        <v>113534</v>
      </c>
      <c r="G63" s="310">
        <v>40984</v>
      </c>
      <c r="H63" s="120"/>
      <c r="I63" s="300">
        <v>8</v>
      </c>
      <c r="J63" s="301" t="s">
        <v>130</v>
      </c>
      <c r="K63" s="48"/>
      <c r="L63" s="297">
        <v>14275064</v>
      </c>
      <c r="M63" s="298">
        <v>12534341</v>
      </c>
      <c r="N63" s="298">
        <v>1740723</v>
      </c>
    </row>
    <row r="64" spans="1:14" ht="13.5" customHeight="1">
      <c r="A64"/>
      <c r="B64" s="128">
        <v>15</v>
      </c>
      <c r="C64" s="61" t="s">
        <v>659</v>
      </c>
      <c r="D64" s="74"/>
      <c r="E64" s="309">
        <v>3061090</v>
      </c>
      <c r="F64" s="308">
        <v>2767588</v>
      </c>
      <c r="G64" s="310">
        <v>293502</v>
      </c>
      <c r="H64" s="113"/>
      <c r="K64" s="48"/>
      <c r="L64" s="297"/>
      <c r="M64" s="298"/>
      <c r="N64" s="298"/>
    </row>
    <row r="65" spans="1:14" ht="13.5" customHeight="1">
      <c r="A65"/>
      <c r="B65" s="128">
        <v>16</v>
      </c>
      <c r="C65" s="61" t="s">
        <v>436</v>
      </c>
      <c r="D65" s="74"/>
      <c r="E65" s="309">
        <v>7507399</v>
      </c>
      <c r="F65" s="292">
        <v>6200194</v>
      </c>
      <c r="G65" s="310">
        <v>1307205</v>
      </c>
      <c r="H65" s="120">
        <v>11</v>
      </c>
      <c r="I65" s="550" t="s">
        <v>220</v>
      </c>
      <c r="J65" s="550"/>
      <c r="K65" s="48"/>
      <c r="L65" s="297">
        <v>8062632</v>
      </c>
      <c r="M65" s="298">
        <v>5841083</v>
      </c>
      <c r="N65" s="298">
        <v>2221549</v>
      </c>
    </row>
    <row r="66" spans="1:14" ht="13.5" customHeight="1">
      <c r="A66"/>
      <c r="B66"/>
      <c r="C66"/>
      <c r="D66"/>
      <c r="E66" s="291"/>
      <c r="F66" s="292"/>
      <c r="G66" s="293"/>
      <c r="H66" s="113"/>
      <c r="I66" s="300">
        <v>1</v>
      </c>
      <c r="J66" s="301" t="s">
        <v>283</v>
      </c>
      <c r="K66" s="48"/>
      <c r="L66" s="297">
        <v>3441010</v>
      </c>
      <c r="M66" s="298">
        <v>2474930</v>
      </c>
      <c r="N66" s="298">
        <v>966080</v>
      </c>
    </row>
    <row r="67" spans="1:14" ht="13.5" customHeight="1">
      <c r="A67">
        <v>18</v>
      </c>
      <c r="B67" s="557" t="s">
        <v>439</v>
      </c>
      <c r="C67" s="557"/>
      <c r="D67"/>
      <c r="E67" s="309">
        <v>17080</v>
      </c>
      <c r="F67" s="308">
        <v>17080</v>
      </c>
      <c r="G67" s="310">
        <v>0</v>
      </c>
      <c r="H67" s="120"/>
      <c r="I67" s="300">
        <v>2</v>
      </c>
      <c r="J67" s="301" t="s">
        <v>137</v>
      </c>
      <c r="K67" s="302"/>
      <c r="L67" s="297">
        <v>4424846</v>
      </c>
      <c r="M67" s="298">
        <v>3216602</v>
      </c>
      <c r="N67" s="298">
        <v>1208244</v>
      </c>
    </row>
    <row r="68" spans="1:14" ht="13.5" customHeight="1">
      <c r="A68" s="128"/>
      <c r="B68" s="65"/>
      <c r="C68" s="65"/>
      <c r="D68"/>
      <c r="E68" s="291"/>
      <c r="F68" s="292"/>
      <c r="G68" s="293"/>
      <c r="H68" s="120"/>
      <c r="I68" s="300">
        <v>3</v>
      </c>
      <c r="J68" s="301" t="s">
        <v>54</v>
      </c>
      <c r="K68" s="302"/>
      <c r="L68" s="312">
        <v>196776</v>
      </c>
      <c r="M68" s="313">
        <v>149551</v>
      </c>
      <c r="N68" s="313">
        <v>47225</v>
      </c>
    </row>
    <row r="69" spans="1:14" ht="13.5" customHeight="1">
      <c r="A69">
        <v>19</v>
      </c>
      <c r="B69" s="487" t="s">
        <v>246</v>
      </c>
      <c r="C69" s="487"/>
      <c r="D69"/>
      <c r="E69" s="309">
        <v>36096895</v>
      </c>
      <c r="F69" s="308">
        <v>29182839</v>
      </c>
      <c r="G69" s="310">
        <v>6914056</v>
      </c>
      <c r="H69" s="120"/>
      <c r="I69" s="300"/>
      <c r="J69" s="301"/>
      <c r="K69" s="302"/>
      <c r="L69" s="291"/>
      <c r="M69" s="292"/>
      <c r="N69" s="292"/>
    </row>
    <row r="70" spans="1:14" ht="13.5" customHeight="1">
      <c r="A70"/>
      <c r="B70" s="128">
        <v>1</v>
      </c>
      <c r="C70" s="61" t="s">
        <v>281</v>
      </c>
      <c r="D70" s="74"/>
      <c r="E70" s="309">
        <v>25941015</v>
      </c>
      <c r="F70" s="313">
        <v>20773875</v>
      </c>
      <c r="G70" s="310">
        <v>5167140</v>
      </c>
      <c r="H70" s="120">
        <v>12</v>
      </c>
      <c r="I70" s="550" t="s">
        <v>140</v>
      </c>
      <c r="J70" s="550"/>
      <c r="K70" s="302"/>
      <c r="L70" s="297">
        <v>59665271</v>
      </c>
      <c r="M70" s="298">
        <v>43607416</v>
      </c>
      <c r="N70" s="298">
        <v>16057855</v>
      </c>
    </row>
    <row r="71" spans="1:14" ht="13.5" customHeight="1">
      <c r="A71"/>
      <c r="B71" s="128">
        <v>2</v>
      </c>
      <c r="C71" s="61" t="s">
        <v>282</v>
      </c>
      <c r="D71" s="74"/>
      <c r="E71" s="312">
        <v>10155880</v>
      </c>
      <c r="F71" s="292">
        <v>8408964</v>
      </c>
      <c r="G71" s="318">
        <v>1746916</v>
      </c>
      <c r="H71" s="113"/>
      <c r="I71" s="300"/>
      <c r="J71" s="301"/>
      <c r="K71" s="302"/>
      <c r="L71" s="297"/>
      <c r="M71" s="298"/>
      <c r="N71" s="298"/>
    </row>
    <row r="72" spans="1:14" ht="13.5" customHeight="1">
      <c r="A72"/>
      <c r="B72"/>
      <c r="C72"/>
      <c r="D72"/>
      <c r="E72" s="291"/>
      <c r="F72" s="292"/>
      <c r="G72" s="293"/>
      <c r="H72" s="120">
        <v>13</v>
      </c>
      <c r="I72" s="550" t="s">
        <v>221</v>
      </c>
      <c r="J72" s="550"/>
      <c r="K72" s="302"/>
      <c r="L72" s="297">
        <v>477990</v>
      </c>
      <c r="M72" s="298">
        <v>467990</v>
      </c>
      <c r="N72" s="298">
        <v>10000</v>
      </c>
    </row>
    <row r="73" spans="1:14" ht="13.5" customHeight="1">
      <c r="A73">
        <v>20</v>
      </c>
      <c r="B73" s="487" t="s">
        <v>90</v>
      </c>
      <c r="C73" s="487"/>
      <c r="D73"/>
      <c r="E73" s="312">
        <v>1569197</v>
      </c>
      <c r="F73" s="308">
        <v>1224144</v>
      </c>
      <c r="G73" s="318">
        <v>345053</v>
      </c>
      <c r="H73" s="113"/>
      <c r="I73" s="300">
        <v>1</v>
      </c>
      <c r="J73" s="301" t="s">
        <v>144</v>
      </c>
      <c r="K73" s="302"/>
      <c r="L73" s="297">
        <v>10000</v>
      </c>
      <c r="M73" s="298">
        <v>0</v>
      </c>
      <c r="N73" s="298">
        <v>10000</v>
      </c>
    </row>
    <row r="74" spans="1:14" ht="13.5" customHeight="1">
      <c r="A74"/>
      <c r="B74" s="128">
        <v>1</v>
      </c>
      <c r="C74" s="61" t="s">
        <v>175</v>
      </c>
      <c r="D74" s="74"/>
      <c r="E74" s="309">
        <v>752044</v>
      </c>
      <c r="F74" s="295">
        <v>493378</v>
      </c>
      <c r="G74" s="310">
        <v>258666</v>
      </c>
      <c r="H74" s="113"/>
      <c r="I74" s="300">
        <v>2</v>
      </c>
      <c r="J74" s="301" t="s">
        <v>284</v>
      </c>
      <c r="K74" s="302"/>
      <c r="L74" s="306">
        <v>467990</v>
      </c>
      <c r="M74" s="299">
        <v>467990</v>
      </c>
      <c r="N74" s="299">
        <v>0</v>
      </c>
    </row>
    <row r="75" spans="1:14" ht="13.5" customHeight="1">
      <c r="A75"/>
      <c r="B75" s="128">
        <v>2</v>
      </c>
      <c r="C75" s="61" t="s">
        <v>177</v>
      </c>
      <c r="D75" s="74"/>
      <c r="E75" s="294">
        <v>817153</v>
      </c>
      <c r="F75" s="299">
        <v>730766</v>
      </c>
      <c r="G75" s="296">
        <v>86387</v>
      </c>
      <c r="H75" s="113"/>
      <c r="I75" s="300"/>
      <c r="J75" s="301"/>
      <c r="K75" s="302"/>
      <c r="L75" s="297"/>
      <c r="M75" s="298"/>
      <c r="N75" s="298"/>
    </row>
    <row r="76" spans="1:14" ht="13.5" customHeight="1">
      <c r="A76"/>
      <c r="B76"/>
      <c r="C76"/>
      <c r="D76"/>
      <c r="E76" s="291"/>
      <c r="F76" s="292"/>
      <c r="G76" s="293"/>
      <c r="H76" s="120">
        <v>14</v>
      </c>
      <c r="I76" s="550" t="s">
        <v>248</v>
      </c>
      <c r="J76" s="550"/>
      <c r="K76" s="48"/>
      <c r="L76" s="306">
        <v>0</v>
      </c>
      <c r="M76" s="299">
        <v>0</v>
      </c>
      <c r="N76" s="299">
        <v>0</v>
      </c>
    </row>
    <row r="77" spans="1:14" ht="13.5" customHeight="1">
      <c r="A77">
        <v>21</v>
      </c>
      <c r="B77" s="487" t="s">
        <v>91</v>
      </c>
      <c r="C77" s="487"/>
      <c r="D77"/>
      <c r="E77" s="312">
        <v>8079886</v>
      </c>
      <c r="F77" s="313">
        <v>6810297</v>
      </c>
      <c r="G77" s="318">
        <v>1269589</v>
      </c>
      <c r="H77" s="120"/>
      <c r="I77" s="550"/>
      <c r="J77" s="550"/>
      <c r="K77" s="302"/>
      <c r="L77" s="297"/>
      <c r="M77" s="298"/>
      <c r="N77" s="298"/>
    </row>
    <row r="78" spans="1:14" ht="13.5" customHeight="1">
      <c r="A78"/>
      <c r="B78"/>
      <c r="C78"/>
      <c r="D78"/>
      <c r="E78" s="291"/>
      <c r="F78" s="292"/>
      <c r="G78" s="293"/>
      <c r="H78" s="113"/>
      <c r="I78" s="300"/>
      <c r="J78" s="301"/>
      <c r="K78" s="48"/>
      <c r="L78" s="297"/>
      <c r="M78" s="298"/>
      <c r="N78" s="298"/>
    </row>
    <row r="79" spans="1:14" ht="13.5" customHeight="1">
      <c r="A79">
        <v>22</v>
      </c>
      <c r="B79" s="487" t="s">
        <v>92</v>
      </c>
      <c r="C79" s="487"/>
      <c r="D79"/>
      <c r="E79" s="309">
        <v>17305593</v>
      </c>
      <c r="F79" s="308">
        <v>11950780</v>
      </c>
      <c r="G79" s="310">
        <v>5354813</v>
      </c>
      <c r="H79" s="113"/>
      <c r="I79" s="300"/>
      <c r="J79" s="301"/>
      <c r="K79" s="48"/>
      <c r="L79" s="297"/>
      <c r="M79" s="298"/>
      <c r="N79" s="298"/>
    </row>
    <row r="80" spans="1:14" ht="13.5" customHeight="1">
      <c r="A80"/>
      <c r="B80"/>
      <c r="C80"/>
      <c r="D80"/>
      <c r="E80" s="291"/>
      <c r="F80" s="292"/>
      <c r="G80" s="293"/>
      <c r="H80" s="113"/>
      <c r="I80" s="300"/>
      <c r="J80" s="301"/>
      <c r="K80" s="48"/>
      <c r="L80" s="291"/>
      <c r="M80" s="292"/>
      <c r="N80" s="292"/>
    </row>
    <row r="81" spans="1:14" ht="13.5" customHeight="1">
      <c r="A81">
        <v>23</v>
      </c>
      <c r="B81" s="487" t="s">
        <v>93</v>
      </c>
      <c r="C81" s="487"/>
      <c r="D81"/>
      <c r="E81" s="309">
        <v>14897710</v>
      </c>
      <c r="F81" s="308">
        <v>12296797</v>
      </c>
      <c r="G81" s="310">
        <v>2600913</v>
      </c>
      <c r="H81" s="120"/>
      <c r="I81" s="550"/>
      <c r="J81" s="550"/>
      <c r="K81" s="48"/>
      <c r="L81" s="297"/>
      <c r="M81" s="298"/>
      <c r="N81" s="298"/>
    </row>
    <row r="82" spans="1:14" ht="13.5" customHeight="1">
      <c r="A82"/>
      <c r="B82"/>
      <c r="C82"/>
      <c r="D82"/>
      <c r="E82" s="291"/>
      <c r="F82" s="292"/>
      <c r="G82" s="293"/>
      <c r="H82" s="113"/>
      <c r="I82" s="300"/>
      <c r="J82" s="301"/>
      <c r="K82" s="48"/>
      <c r="L82" s="131"/>
      <c r="M82" s="48"/>
      <c r="N82" s="48"/>
    </row>
    <row r="83" spans="1:14" ht="13.5" customHeight="1">
      <c r="A83">
        <v>24</v>
      </c>
      <c r="B83" s="487" t="s">
        <v>94</v>
      </c>
      <c r="C83" s="487"/>
      <c r="D83"/>
      <c r="E83" s="294">
        <v>11311174</v>
      </c>
      <c r="F83" s="295">
        <v>9007817</v>
      </c>
      <c r="G83" s="296">
        <v>2303357</v>
      </c>
      <c r="H83" s="120"/>
      <c r="I83" s="550"/>
      <c r="J83" s="550"/>
      <c r="K83" s="48"/>
      <c r="L83" s="131"/>
      <c r="M83" s="48"/>
      <c r="N83" s="48"/>
    </row>
    <row r="84" spans="1:14" ht="13.5" customHeight="1">
      <c r="A84"/>
      <c r="B84" s="128">
        <v>1</v>
      </c>
      <c r="C84" s="314" t="s">
        <v>285</v>
      </c>
      <c r="D84" s="311"/>
      <c r="E84" s="309">
        <v>55199</v>
      </c>
      <c r="F84" s="308">
        <v>49717</v>
      </c>
      <c r="G84" s="310">
        <v>5482</v>
      </c>
      <c r="H84" s="120"/>
      <c r="I84" s="113"/>
      <c r="J84" s="113"/>
      <c r="K84" s="48"/>
      <c r="L84" s="131"/>
      <c r="M84" s="48"/>
      <c r="N84" s="48"/>
    </row>
    <row r="85" spans="1:14" ht="13.5" customHeight="1">
      <c r="A85"/>
      <c r="B85" s="128">
        <v>2</v>
      </c>
      <c r="C85" s="61" t="s">
        <v>286</v>
      </c>
      <c r="D85" s="74"/>
      <c r="E85" s="294">
        <v>899</v>
      </c>
      <c r="F85" s="295">
        <v>821</v>
      </c>
      <c r="G85" s="296">
        <v>78</v>
      </c>
      <c r="H85" s="120"/>
      <c r="I85" s="550"/>
      <c r="J85" s="550"/>
      <c r="K85" s="48"/>
      <c r="L85" s="116"/>
      <c r="M85" s="48"/>
      <c r="N85" s="48"/>
    </row>
    <row r="86" spans="1:14" ht="13.5" customHeight="1">
      <c r="A86"/>
      <c r="B86" s="128">
        <v>3</v>
      </c>
      <c r="C86" s="61" t="s">
        <v>185</v>
      </c>
      <c r="D86" s="74"/>
      <c r="E86" s="294">
        <v>118427</v>
      </c>
      <c r="F86" s="295">
        <v>100416</v>
      </c>
      <c r="G86" s="296">
        <v>18011</v>
      </c>
      <c r="H86" s="113"/>
      <c r="I86" s="113"/>
      <c r="J86" s="113"/>
      <c r="K86" s="302"/>
      <c r="L86" s="116"/>
      <c r="M86" s="48"/>
      <c r="N86" s="48"/>
    </row>
    <row r="87" spans="1:14" ht="13.5" customHeight="1">
      <c r="A87"/>
      <c r="B87" s="128">
        <v>4</v>
      </c>
      <c r="C87" s="61" t="s">
        <v>186</v>
      </c>
      <c r="D87" s="74"/>
      <c r="E87" s="294">
        <v>2794765</v>
      </c>
      <c r="F87" s="295">
        <v>2237880</v>
      </c>
      <c r="G87" s="296">
        <v>556885</v>
      </c>
      <c r="H87" s="120"/>
      <c r="I87" s="48"/>
      <c r="J87" s="48"/>
      <c r="K87" s="48"/>
      <c r="L87" s="116"/>
      <c r="M87" s="48"/>
      <c r="N87" s="48"/>
    </row>
    <row r="88" spans="1:14" ht="13.5" customHeight="1">
      <c r="A88"/>
      <c r="B88" s="128">
        <v>5</v>
      </c>
      <c r="C88" s="61" t="s">
        <v>187</v>
      </c>
      <c r="D88" s="74"/>
      <c r="E88" s="294">
        <v>546944</v>
      </c>
      <c r="F88" s="295">
        <v>449213</v>
      </c>
      <c r="G88" s="296">
        <v>97731</v>
      </c>
      <c r="H88" s="113"/>
      <c r="I88" s="113"/>
      <c r="J88" s="113"/>
      <c r="K88" s="48"/>
      <c r="L88" s="116"/>
      <c r="M88" s="48"/>
      <c r="N88" s="48"/>
    </row>
    <row r="89" spans="1:14" ht="13.5" customHeight="1">
      <c r="A89"/>
      <c r="B89" s="128">
        <v>6</v>
      </c>
      <c r="C89" s="61" t="s">
        <v>189</v>
      </c>
      <c r="D89" s="74"/>
      <c r="E89" s="294">
        <v>7794940</v>
      </c>
      <c r="F89" s="295">
        <v>6169770</v>
      </c>
      <c r="G89" s="296">
        <v>1625170</v>
      </c>
      <c r="H89" s="120"/>
      <c r="I89" s="301"/>
      <c r="J89" s="301"/>
      <c r="K89" s="48"/>
      <c r="L89" s="116"/>
      <c r="M89" s="48"/>
      <c r="N89" s="48"/>
    </row>
    <row r="90" spans="1:14" ht="13.5" customHeight="1">
      <c r="A90"/>
      <c r="B90" s="128"/>
      <c r="C90" s="61"/>
      <c r="D90" s="74"/>
      <c r="E90" s="291"/>
      <c r="F90" s="292"/>
      <c r="G90" s="293"/>
      <c r="H90" s="120"/>
      <c r="I90" s="301"/>
      <c r="J90" s="301"/>
      <c r="K90" s="48"/>
      <c r="L90" s="116"/>
      <c r="M90" s="48"/>
      <c r="N90" s="48"/>
    </row>
    <row r="91" spans="1:14" ht="13.5" customHeight="1">
      <c r="A91">
        <v>25</v>
      </c>
      <c r="B91" s="487" t="s">
        <v>210</v>
      </c>
      <c r="C91" s="487"/>
      <c r="D91"/>
      <c r="E91" s="294">
        <v>47971559</v>
      </c>
      <c r="F91" s="295">
        <v>32061500</v>
      </c>
      <c r="G91" s="296">
        <v>15910059</v>
      </c>
      <c r="H91" s="48"/>
      <c r="I91" s="48"/>
      <c r="J91" s="48"/>
      <c r="K91" s="48"/>
      <c r="L91" s="116"/>
      <c r="M91" s="48"/>
      <c r="N91" s="48"/>
    </row>
    <row r="92" spans="1:14" ht="13.5" customHeight="1">
      <c r="A92" s="68"/>
      <c r="B92" s="68"/>
      <c r="C92" s="68"/>
      <c r="D92" s="68"/>
      <c r="E92" s="69"/>
      <c r="F92" s="137"/>
      <c r="G92" s="319"/>
      <c r="H92" s="229"/>
      <c r="I92" s="229"/>
      <c r="J92" s="229"/>
      <c r="K92" s="229"/>
      <c r="L92" s="228"/>
      <c r="M92" s="229"/>
      <c r="N92" s="229"/>
    </row>
    <row r="93" spans="1:14">
      <c r="A93" s="74" t="s">
        <v>50</v>
      </c>
      <c r="B93"/>
      <c r="C93"/>
      <c r="D93"/>
      <c r="E93"/>
      <c r="F93"/>
      <c r="G93"/>
    </row>
  </sheetData>
  <mergeCells count="48">
    <mergeCell ref="I72:J72"/>
    <mergeCell ref="B28:C28"/>
    <mergeCell ref="I31:J31"/>
    <mergeCell ref="I35:J35"/>
    <mergeCell ref="B37:C37"/>
    <mergeCell ref="I53:J53"/>
    <mergeCell ref="B67:C67"/>
    <mergeCell ref="B69:C69"/>
    <mergeCell ref="B10:C10"/>
    <mergeCell ref="I10:J10"/>
    <mergeCell ref="B12:C12"/>
    <mergeCell ref="B14:C14"/>
    <mergeCell ref="B16:C16"/>
    <mergeCell ref="A3:D4"/>
    <mergeCell ref="H3:K4"/>
    <mergeCell ref="A6:C6"/>
    <mergeCell ref="H6:J6"/>
    <mergeCell ref="B8:C8"/>
    <mergeCell ref="I8:J8"/>
    <mergeCell ref="I55:J55"/>
    <mergeCell ref="I65:J65"/>
    <mergeCell ref="I70:J70"/>
    <mergeCell ref="B18:C18"/>
    <mergeCell ref="I18:J18"/>
    <mergeCell ref="B20:C20"/>
    <mergeCell ref="B22:C22"/>
    <mergeCell ref="B24:C24"/>
    <mergeCell ref="I25:J25"/>
    <mergeCell ref="B26:C26"/>
    <mergeCell ref="B30:C30"/>
    <mergeCell ref="B39:C39"/>
    <mergeCell ref="I43:J43"/>
    <mergeCell ref="B45:C45"/>
    <mergeCell ref="B49:C49"/>
    <mergeCell ref="I44:J44"/>
    <mergeCell ref="I42:J42"/>
    <mergeCell ref="B35:C35"/>
    <mergeCell ref="I83:J83"/>
    <mergeCell ref="I85:J85"/>
    <mergeCell ref="I77:J77"/>
    <mergeCell ref="I81:J81"/>
    <mergeCell ref="I76:J76"/>
    <mergeCell ref="B91:C91"/>
    <mergeCell ref="B73:C73"/>
    <mergeCell ref="B77:C77"/>
    <mergeCell ref="B79:C79"/>
    <mergeCell ref="B81:C81"/>
    <mergeCell ref="B83:C83"/>
  </mergeCells>
  <phoneticPr fontId="7"/>
  <printOptions horizontalCentered="1" verticalCentered="1" gridLinesSet="0"/>
  <pageMargins left="0.39370078740157483" right="0.19685039370078741" top="0.19685039370078741" bottom="0.19685039370078741" header="0.51181102362204722" footer="0.51181102362204722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38"/>
  <sheetViews>
    <sheetView zoomScale="120" zoomScaleNormal="120" workbookViewId="0">
      <selection sqref="A1:XFD1048576"/>
    </sheetView>
  </sheetViews>
  <sheetFormatPr defaultRowHeight="13"/>
  <cols>
    <col min="1" max="1" width="4.6328125" style="43" customWidth="1"/>
    <col min="2" max="2" width="10.90625" style="43" bestFit="1" customWidth="1"/>
    <col min="3" max="4" width="13.36328125" style="43" customWidth="1"/>
    <col min="5" max="8" width="11.6328125" style="43" customWidth="1"/>
    <col min="9" max="9" width="13.36328125" style="43" customWidth="1"/>
    <col min="10" max="10" width="11.6328125" style="43" customWidth="1"/>
    <col min="11" max="11" width="7.7265625" style="321" customWidth="1"/>
    <col min="12" max="12" width="6" bestFit="1" customWidth="1"/>
    <col min="13" max="16384" width="8.7265625" style="43"/>
  </cols>
  <sheetData>
    <row r="1" spans="1:12" ht="13.5" customHeight="1">
      <c r="A1" s="77" t="s">
        <v>440</v>
      </c>
      <c r="B1" s="78"/>
      <c r="C1" s="78"/>
      <c r="D1" s="78"/>
      <c r="E1" s="78"/>
      <c r="F1" s="78"/>
      <c r="G1" s="78"/>
      <c r="H1" s="78"/>
      <c r="I1" s="78"/>
      <c r="J1" s="78"/>
      <c r="K1" s="320"/>
      <c r="L1" s="42"/>
    </row>
    <row r="2" spans="1:12" ht="13.5" customHeight="1" thickBot="1">
      <c r="A2" s="78"/>
      <c r="B2" s="78"/>
      <c r="C2" s="78"/>
      <c r="D2" s="78"/>
      <c r="E2" s="78"/>
      <c r="F2" s="78"/>
      <c r="G2" s="78"/>
      <c r="H2" s="78"/>
      <c r="I2" s="78"/>
      <c r="J2" s="78"/>
      <c r="L2" s="322" t="s">
        <v>778</v>
      </c>
    </row>
    <row r="3" spans="1:12" ht="21" customHeight="1" thickTop="1">
      <c r="A3" s="569" t="s">
        <v>441</v>
      </c>
      <c r="B3" s="569"/>
      <c r="C3" s="510" t="s">
        <v>442</v>
      </c>
      <c r="D3" s="531"/>
      <c r="E3" s="531"/>
      <c r="F3" s="531"/>
      <c r="G3" s="531"/>
      <c r="H3" s="511"/>
      <c r="I3" s="510" t="s">
        <v>443</v>
      </c>
      <c r="J3" s="531"/>
      <c r="K3" s="531"/>
      <c r="L3" s="558" t="s">
        <v>711</v>
      </c>
    </row>
    <row r="4" spans="1:12" ht="13.5" customHeight="1">
      <c r="A4" s="570"/>
      <c r="B4" s="570"/>
      <c r="C4" s="561" t="s">
        <v>287</v>
      </c>
      <c r="D4" s="561" t="s">
        <v>288</v>
      </c>
      <c r="E4" s="535" t="s">
        <v>580</v>
      </c>
      <c r="F4" s="535" t="s">
        <v>581</v>
      </c>
      <c r="G4" s="561" t="s">
        <v>207</v>
      </c>
      <c r="H4" s="535" t="s">
        <v>444</v>
      </c>
      <c r="I4" s="535" t="s">
        <v>582</v>
      </c>
      <c r="J4" s="535" t="s">
        <v>445</v>
      </c>
      <c r="K4" s="562" t="s">
        <v>583</v>
      </c>
      <c r="L4" s="559"/>
    </row>
    <row r="5" spans="1:12" ht="13.5" customHeight="1">
      <c r="A5" s="570"/>
      <c r="B5" s="570"/>
      <c r="C5" s="522"/>
      <c r="D5" s="522"/>
      <c r="E5" s="529"/>
      <c r="F5" s="529"/>
      <c r="G5" s="522"/>
      <c r="H5" s="529"/>
      <c r="I5" s="529"/>
      <c r="J5" s="529"/>
      <c r="K5" s="563"/>
      <c r="L5" s="559"/>
    </row>
    <row r="6" spans="1:12" ht="13.5" customHeight="1">
      <c r="A6" s="571"/>
      <c r="B6" s="571"/>
      <c r="C6" s="523"/>
      <c r="D6" s="523"/>
      <c r="E6" s="530"/>
      <c r="F6" s="530"/>
      <c r="G6" s="523"/>
      <c r="H6" s="530"/>
      <c r="I6" s="530"/>
      <c r="J6" s="530"/>
      <c r="K6" s="564"/>
      <c r="L6" s="560"/>
    </row>
    <row r="7" spans="1:12" ht="13.5" customHeight="1">
      <c r="A7" s="78"/>
      <c r="B7" s="78"/>
      <c r="C7" s="112"/>
      <c r="D7" s="323"/>
      <c r="E7" s="109"/>
      <c r="F7" s="109"/>
      <c r="G7" s="109"/>
      <c r="H7" s="109"/>
      <c r="I7" s="109"/>
      <c r="J7" s="109"/>
      <c r="K7" s="324"/>
      <c r="L7" s="325"/>
    </row>
    <row r="8" spans="1:12" ht="13.5" customHeight="1">
      <c r="A8" s="567" t="s">
        <v>619</v>
      </c>
      <c r="B8" s="568"/>
      <c r="C8" s="113">
        <v>445555004</v>
      </c>
      <c r="D8" s="113">
        <v>438331392</v>
      </c>
      <c r="E8" s="113">
        <v>7223612</v>
      </c>
      <c r="F8" s="113">
        <v>1022961</v>
      </c>
      <c r="G8" s="113">
        <v>6200651</v>
      </c>
      <c r="H8" s="113">
        <v>3916087</v>
      </c>
      <c r="I8" s="113">
        <v>202604335</v>
      </c>
      <c r="J8" s="113">
        <v>79105728</v>
      </c>
      <c r="K8" s="326">
        <v>0.39</v>
      </c>
      <c r="L8" s="327" t="s">
        <v>712</v>
      </c>
    </row>
    <row r="9" spans="1:12" ht="13.5" customHeight="1">
      <c r="A9" s="567">
        <v>2</v>
      </c>
      <c r="B9" s="568"/>
      <c r="C9" s="113">
        <v>536360636</v>
      </c>
      <c r="D9" s="113">
        <v>526494962</v>
      </c>
      <c r="E9" s="113">
        <v>9865674</v>
      </c>
      <c r="F9" s="113">
        <v>2143902</v>
      </c>
      <c r="G9" s="113">
        <v>7721772</v>
      </c>
      <c r="H9" s="113">
        <v>3469558</v>
      </c>
      <c r="I9" s="113">
        <v>208378831</v>
      </c>
      <c r="J9" s="113">
        <v>83554395</v>
      </c>
      <c r="K9" s="326">
        <v>0.4</v>
      </c>
      <c r="L9" s="327">
        <v>2</v>
      </c>
    </row>
    <row r="10" spans="1:12" s="93" customFormat="1" ht="13.5" customHeight="1">
      <c r="A10" s="567">
        <v>3</v>
      </c>
      <c r="B10" s="568"/>
      <c r="C10" s="113">
        <v>498264366</v>
      </c>
      <c r="D10" s="113">
        <v>482789345</v>
      </c>
      <c r="E10" s="113">
        <v>15475021</v>
      </c>
      <c r="F10" s="113">
        <v>3663242</v>
      </c>
      <c r="G10" s="113">
        <v>11811779</v>
      </c>
      <c r="H10" s="113">
        <v>11140571</v>
      </c>
      <c r="I10" s="113">
        <v>214462406</v>
      </c>
      <c r="J10" s="113">
        <v>80369057</v>
      </c>
      <c r="K10" s="326">
        <v>0.39</v>
      </c>
      <c r="L10" s="327">
        <v>3</v>
      </c>
    </row>
    <row r="11" spans="1:12" ht="13.5" customHeight="1">
      <c r="A11" s="567">
        <v>4</v>
      </c>
      <c r="B11" s="568"/>
      <c r="C11" s="113">
        <v>483494436</v>
      </c>
      <c r="D11" s="113">
        <v>468596676</v>
      </c>
      <c r="E11" s="113">
        <v>14897760</v>
      </c>
      <c r="F11" s="113">
        <v>3708145</v>
      </c>
      <c r="G11" s="113">
        <v>11189615</v>
      </c>
      <c r="H11" s="113">
        <v>4531872</v>
      </c>
      <c r="I11" s="113">
        <v>215065428</v>
      </c>
      <c r="J11" s="113">
        <v>83849392</v>
      </c>
      <c r="K11" s="326">
        <v>0.39</v>
      </c>
      <c r="L11" s="327">
        <v>4</v>
      </c>
    </row>
    <row r="12" spans="1:12" s="55" customFormat="1" ht="13.5" customHeight="1">
      <c r="A12" s="565">
        <v>5</v>
      </c>
      <c r="B12" s="566"/>
      <c r="C12" s="114">
        <v>493654871</v>
      </c>
      <c r="D12" s="114">
        <v>481341217</v>
      </c>
      <c r="E12" s="114">
        <v>12313654</v>
      </c>
      <c r="F12" s="114">
        <v>2786782</v>
      </c>
      <c r="G12" s="114">
        <v>9526872</v>
      </c>
      <c r="H12" s="114">
        <v>4340827</v>
      </c>
      <c r="I12" s="114">
        <v>217534293</v>
      </c>
      <c r="J12" s="114">
        <v>87321998</v>
      </c>
      <c r="K12" s="328">
        <v>0.39</v>
      </c>
      <c r="L12" s="329">
        <v>5</v>
      </c>
    </row>
    <row r="13" spans="1:12" ht="13.5" customHeight="1">
      <c r="A13" s="78"/>
      <c r="B13" s="143"/>
      <c r="C13" s="109"/>
      <c r="D13" s="109"/>
      <c r="E13" s="109"/>
      <c r="F13" s="109"/>
      <c r="G13" s="109"/>
      <c r="H13" s="109"/>
      <c r="I13" s="109"/>
      <c r="J13" s="109"/>
      <c r="K13" s="330"/>
      <c r="L13" s="331"/>
    </row>
    <row r="14" spans="1:12" ht="13.5" customHeight="1">
      <c r="A14" s="332">
        <v>201</v>
      </c>
      <c r="B14" s="333" t="s">
        <v>58</v>
      </c>
      <c r="C14" s="109">
        <v>113956524</v>
      </c>
      <c r="D14" s="109">
        <v>111074251</v>
      </c>
      <c r="E14" s="48">
        <v>2882273</v>
      </c>
      <c r="F14" s="109">
        <v>609144</v>
      </c>
      <c r="G14" s="109">
        <v>2273129</v>
      </c>
      <c r="H14" s="109">
        <v>-563034</v>
      </c>
      <c r="I14" s="109">
        <v>47045965</v>
      </c>
      <c r="J14" s="109">
        <v>26854907</v>
      </c>
      <c r="K14" s="334">
        <v>0.56000000000000005</v>
      </c>
      <c r="L14" s="335">
        <v>201</v>
      </c>
    </row>
    <row r="15" spans="1:12" ht="13.5" customHeight="1">
      <c r="A15" s="332">
        <v>202</v>
      </c>
      <c r="B15" s="333" t="s">
        <v>59</v>
      </c>
      <c r="C15" s="109">
        <v>40240024</v>
      </c>
      <c r="D15" s="109">
        <v>39235546</v>
      </c>
      <c r="E15" s="48">
        <v>1004478</v>
      </c>
      <c r="F15" s="109">
        <v>160204</v>
      </c>
      <c r="G15" s="109">
        <v>844274</v>
      </c>
      <c r="H15" s="109">
        <v>1161763</v>
      </c>
      <c r="I15" s="109">
        <v>18304247</v>
      </c>
      <c r="J15" s="109">
        <v>8755146</v>
      </c>
      <c r="K15" s="336">
        <v>0.41</v>
      </c>
      <c r="L15" s="335">
        <v>202</v>
      </c>
    </row>
    <row r="16" spans="1:12" ht="13.5" customHeight="1">
      <c r="A16" s="332">
        <v>203</v>
      </c>
      <c r="B16" s="333" t="s">
        <v>60</v>
      </c>
      <c r="C16" s="337">
        <v>97661232</v>
      </c>
      <c r="D16" s="337">
        <v>95322424</v>
      </c>
      <c r="E16" s="48">
        <v>2338808</v>
      </c>
      <c r="F16" s="337">
        <v>977413</v>
      </c>
      <c r="G16" s="109">
        <v>1361395</v>
      </c>
      <c r="H16" s="337">
        <v>-146529</v>
      </c>
      <c r="I16" s="109">
        <v>40003196</v>
      </c>
      <c r="J16" s="337">
        <v>22981366</v>
      </c>
      <c r="K16" s="336">
        <v>0.56000000000000005</v>
      </c>
      <c r="L16" s="335">
        <v>203</v>
      </c>
    </row>
    <row r="17" spans="1:12" ht="13.5" customHeight="1">
      <c r="A17" s="332">
        <v>204</v>
      </c>
      <c r="B17" s="333" t="s">
        <v>61</v>
      </c>
      <c r="C17" s="109">
        <v>29879364</v>
      </c>
      <c r="D17" s="109">
        <v>28715324</v>
      </c>
      <c r="E17" s="48">
        <v>1164040</v>
      </c>
      <c r="F17" s="109">
        <v>99385</v>
      </c>
      <c r="G17" s="109">
        <v>1064655</v>
      </c>
      <c r="H17" s="109">
        <v>484453</v>
      </c>
      <c r="I17" s="337">
        <v>13649967</v>
      </c>
      <c r="J17" s="109">
        <v>5512646</v>
      </c>
      <c r="K17" s="336">
        <v>0.39</v>
      </c>
      <c r="L17" s="335">
        <v>204</v>
      </c>
    </row>
    <row r="18" spans="1:12" ht="13.5" customHeight="1">
      <c r="A18" s="332">
        <v>205</v>
      </c>
      <c r="B18" s="333" t="s">
        <v>62</v>
      </c>
      <c r="C18" s="109">
        <v>25603501</v>
      </c>
      <c r="D18" s="109">
        <v>25027051</v>
      </c>
      <c r="E18" s="48">
        <v>576450</v>
      </c>
      <c r="F18" s="109">
        <v>122667</v>
      </c>
      <c r="G18" s="109">
        <v>453783</v>
      </c>
      <c r="H18" s="109">
        <v>161048</v>
      </c>
      <c r="I18" s="109">
        <v>12168108</v>
      </c>
      <c r="J18" s="109">
        <v>3774656</v>
      </c>
      <c r="K18" s="336">
        <v>0.3</v>
      </c>
      <c r="L18" s="335">
        <v>205</v>
      </c>
    </row>
    <row r="19" spans="1:12" ht="13.5" customHeight="1">
      <c r="A19" s="332">
        <v>206</v>
      </c>
      <c r="B19" s="333" t="s">
        <v>63</v>
      </c>
      <c r="C19" s="337">
        <v>27326704</v>
      </c>
      <c r="D19" s="337">
        <v>26648116</v>
      </c>
      <c r="E19" s="48">
        <v>678588</v>
      </c>
      <c r="F19" s="337">
        <v>85527</v>
      </c>
      <c r="G19" s="109">
        <v>593061</v>
      </c>
      <c r="H19" s="337">
        <v>159850</v>
      </c>
      <c r="I19" s="109">
        <v>13558383</v>
      </c>
      <c r="J19" s="337">
        <v>4788508</v>
      </c>
      <c r="K19" s="336">
        <v>0.35</v>
      </c>
      <c r="L19" s="335">
        <v>206</v>
      </c>
    </row>
    <row r="20" spans="1:12" ht="13.5" customHeight="1">
      <c r="A20" s="332">
        <v>207</v>
      </c>
      <c r="B20" s="333" t="s">
        <v>64</v>
      </c>
      <c r="C20" s="337">
        <v>17874181</v>
      </c>
      <c r="D20" s="337">
        <v>17171433</v>
      </c>
      <c r="E20" s="48">
        <v>702748</v>
      </c>
      <c r="F20" s="337">
        <v>97911</v>
      </c>
      <c r="G20" s="109">
        <v>604837</v>
      </c>
      <c r="H20" s="337">
        <v>482661</v>
      </c>
      <c r="I20" s="337">
        <v>8196489</v>
      </c>
      <c r="J20" s="337">
        <v>2880060</v>
      </c>
      <c r="K20" s="336">
        <v>0.34</v>
      </c>
      <c r="L20" s="335">
        <v>207</v>
      </c>
    </row>
    <row r="21" spans="1:12" ht="13.5" customHeight="1">
      <c r="A21" s="332">
        <v>209</v>
      </c>
      <c r="B21" s="333" t="s">
        <v>65</v>
      </c>
      <c r="C21" s="109">
        <v>32712023</v>
      </c>
      <c r="D21" s="109">
        <v>32219514</v>
      </c>
      <c r="E21" s="48">
        <v>492509</v>
      </c>
      <c r="F21" s="109">
        <v>50830</v>
      </c>
      <c r="G21" s="109">
        <v>441679</v>
      </c>
      <c r="H21" s="109">
        <v>251228</v>
      </c>
      <c r="I21" s="109">
        <v>16098071</v>
      </c>
      <c r="J21" s="109">
        <v>4093472</v>
      </c>
      <c r="K21" s="336">
        <v>0.25</v>
      </c>
      <c r="L21" s="335">
        <v>209</v>
      </c>
    </row>
    <row r="22" spans="1:12" ht="13.5" customHeight="1">
      <c r="A22" s="332"/>
      <c r="B22" s="333"/>
      <c r="C22" s="109"/>
      <c r="D22" s="109"/>
      <c r="E22" s="48"/>
      <c r="F22" s="109"/>
      <c r="G22" s="109"/>
      <c r="H22" s="109"/>
      <c r="I22" s="109"/>
      <c r="J22" s="109"/>
      <c r="K22" s="330"/>
      <c r="L22" s="335"/>
    </row>
    <row r="23" spans="1:12" ht="13.5" customHeight="1">
      <c r="A23" s="332">
        <v>343</v>
      </c>
      <c r="B23" s="333" t="s">
        <v>66</v>
      </c>
      <c r="C23" s="109">
        <v>17517012</v>
      </c>
      <c r="D23" s="109">
        <v>17055411</v>
      </c>
      <c r="E23" s="48">
        <v>461601</v>
      </c>
      <c r="F23" s="109">
        <v>141083</v>
      </c>
      <c r="G23" s="109">
        <v>320518</v>
      </c>
      <c r="H23" s="109">
        <v>979116</v>
      </c>
      <c r="I23" s="109">
        <v>7193034</v>
      </c>
      <c r="J23" s="109">
        <v>1306270</v>
      </c>
      <c r="K23" s="336">
        <v>0.18</v>
      </c>
      <c r="L23" s="335">
        <v>343</v>
      </c>
    </row>
    <row r="24" spans="1:12" ht="13.5" customHeight="1">
      <c r="A24" s="332">
        <v>386</v>
      </c>
      <c r="B24" s="333" t="s">
        <v>67</v>
      </c>
      <c r="C24" s="109">
        <v>9218682</v>
      </c>
      <c r="D24" s="109">
        <v>9074773</v>
      </c>
      <c r="E24" s="48">
        <v>143909</v>
      </c>
      <c r="F24" s="109">
        <v>18681</v>
      </c>
      <c r="G24" s="109">
        <v>125228</v>
      </c>
      <c r="H24" s="109">
        <v>101324</v>
      </c>
      <c r="I24" s="109">
        <v>4249276</v>
      </c>
      <c r="J24" s="337">
        <v>548959</v>
      </c>
      <c r="K24" s="336">
        <v>0.13</v>
      </c>
      <c r="L24" s="335">
        <v>386</v>
      </c>
    </row>
    <row r="25" spans="1:12" ht="13.5" customHeight="1">
      <c r="A25" s="332">
        <v>441</v>
      </c>
      <c r="B25" s="338" t="s">
        <v>68</v>
      </c>
      <c r="C25" s="339">
        <v>4744904</v>
      </c>
      <c r="D25" s="337">
        <v>4625233</v>
      </c>
      <c r="E25" s="48">
        <v>119671</v>
      </c>
      <c r="F25" s="337">
        <v>19970</v>
      </c>
      <c r="G25" s="109">
        <v>99701</v>
      </c>
      <c r="H25" s="337">
        <v>20890</v>
      </c>
      <c r="I25" s="337">
        <v>2392604</v>
      </c>
      <c r="J25" s="337">
        <v>367081</v>
      </c>
      <c r="K25" s="336">
        <v>0.15</v>
      </c>
      <c r="L25" s="335">
        <v>441</v>
      </c>
    </row>
    <row r="26" spans="1:12" ht="13.5" customHeight="1">
      <c r="A26" s="332">
        <v>448</v>
      </c>
      <c r="B26" s="338" t="s">
        <v>69</v>
      </c>
      <c r="C26" s="339">
        <v>7488680</v>
      </c>
      <c r="D26" s="337">
        <v>7277471</v>
      </c>
      <c r="E26" s="48">
        <v>211209</v>
      </c>
      <c r="F26" s="337">
        <v>63883</v>
      </c>
      <c r="G26" s="109">
        <v>147326</v>
      </c>
      <c r="H26" s="337">
        <v>45031</v>
      </c>
      <c r="I26" s="337">
        <v>3708520</v>
      </c>
      <c r="J26" s="337">
        <v>519958</v>
      </c>
      <c r="K26" s="336">
        <v>0.14000000000000001</v>
      </c>
      <c r="L26" s="335">
        <v>448</v>
      </c>
    </row>
    <row r="27" spans="1:12" ht="13.5" customHeight="1">
      <c r="A27" s="332">
        <v>449</v>
      </c>
      <c r="B27" s="338" t="s">
        <v>70</v>
      </c>
      <c r="C27" s="340">
        <v>16225379</v>
      </c>
      <c r="D27" s="109">
        <v>15787528</v>
      </c>
      <c r="E27" s="48">
        <v>437851</v>
      </c>
      <c r="F27" s="109">
        <v>98469</v>
      </c>
      <c r="G27" s="109">
        <v>339382</v>
      </c>
      <c r="H27" s="109">
        <v>440312</v>
      </c>
      <c r="I27" s="109">
        <v>6714276</v>
      </c>
      <c r="J27" s="109">
        <v>1253344</v>
      </c>
      <c r="K27" s="336">
        <v>0.18</v>
      </c>
      <c r="L27" s="335">
        <v>449</v>
      </c>
    </row>
    <row r="28" spans="1:12" ht="13.5" customHeight="1">
      <c r="A28" s="332">
        <v>501</v>
      </c>
      <c r="B28" s="338" t="s">
        <v>71</v>
      </c>
      <c r="C28" s="340">
        <v>11200503</v>
      </c>
      <c r="D28" s="109">
        <v>11124744</v>
      </c>
      <c r="E28" s="48">
        <v>75759</v>
      </c>
      <c r="F28" s="109">
        <v>22098</v>
      </c>
      <c r="G28" s="109">
        <v>53661</v>
      </c>
      <c r="H28" s="109">
        <v>75724</v>
      </c>
      <c r="I28" s="109">
        <v>4807607</v>
      </c>
      <c r="J28" s="109">
        <v>758482</v>
      </c>
      <c r="K28" s="336">
        <v>0.16</v>
      </c>
      <c r="L28" s="335">
        <v>501</v>
      </c>
    </row>
    <row r="29" spans="1:12" ht="13.5" customHeight="1">
      <c r="A29" s="332">
        <v>505</v>
      </c>
      <c r="B29" s="338" t="s">
        <v>72</v>
      </c>
      <c r="C29" s="340">
        <v>8049275</v>
      </c>
      <c r="D29" s="109">
        <v>7960377</v>
      </c>
      <c r="E29" s="48">
        <v>88898</v>
      </c>
      <c r="F29" s="109">
        <v>43001</v>
      </c>
      <c r="G29" s="109">
        <v>45897</v>
      </c>
      <c r="H29" s="109">
        <v>-184106</v>
      </c>
      <c r="I29" s="109">
        <v>3972422</v>
      </c>
      <c r="J29" s="109">
        <v>656103</v>
      </c>
      <c r="K29" s="336">
        <v>0.16</v>
      </c>
      <c r="L29" s="335">
        <v>505</v>
      </c>
    </row>
    <row r="30" spans="1:12" ht="13.5" customHeight="1">
      <c r="A30" s="332">
        <v>525</v>
      </c>
      <c r="B30" s="338" t="s">
        <v>73</v>
      </c>
      <c r="C30" s="340">
        <v>7322907</v>
      </c>
      <c r="D30" s="109">
        <v>7113136</v>
      </c>
      <c r="E30" s="48">
        <v>209771</v>
      </c>
      <c r="F30" s="109">
        <v>10834</v>
      </c>
      <c r="G30" s="109">
        <v>198937</v>
      </c>
      <c r="H30" s="109">
        <v>358244</v>
      </c>
      <c r="I30" s="109">
        <v>2768859</v>
      </c>
      <c r="J30" s="109">
        <v>265445</v>
      </c>
      <c r="K30" s="336">
        <v>0.1</v>
      </c>
      <c r="L30" s="335">
        <v>525</v>
      </c>
    </row>
    <row r="31" spans="1:12" ht="13.5" customHeight="1">
      <c r="A31" s="332">
        <v>526</v>
      </c>
      <c r="B31" s="338" t="s">
        <v>74</v>
      </c>
      <c r="C31" s="340">
        <v>6475269</v>
      </c>
      <c r="D31" s="109">
        <v>6164102</v>
      </c>
      <c r="E31" s="48">
        <v>311167</v>
      </c>
      <c r="F31" s="337">
        <v>93647</v>
      </c>
      <c r="G31" s="109">
        <v>217520</v>
      </c>
      <c r="H31" s="109">
        <v>413359</v>
      </c>
      <c r="I31" s="109">
        <v>3168553</v>
      </c>
      <c r="J31" s="109">
        <v>301599</v>
      </c>
      <c r="K31" s="336">
        <v>0.1</v>
      </c>
      <c r="L31" s="335">
        <v>526</v>
      </c>
    </row>
    <row r="32" spans="1:12" ht="13.5" customHeight="1">
      <c r="A32" s="332">
        <v>527</v>
      </c>
      <c r="B32" s="338" t="s">
        <v>75</v>
      </c>
      <c r="C32" s="339">
        <v>2007919</v>
      </c>
      <c r="D32" s="337">
        <v>1934304</v>
      </c>
      <c r="E32" s="48">
        <v>73615</v>
      </c>
      <c r="F32" s="337">
        <v>609</v>
      </c>
      <c r="G32" s="109">
        <v>73006</v>
      </c>
      <c r="H32" s="337">
        <v>28890</v>
      </c>
      <c r="I32" s="337">
        <v>1052246</v>
      </c>
      <c r="J32" s="337">
        <v>68091</v>
      </c>
      <c r="K32" s="336">
        <v>7.0000000000000007E-2</v>
      </c>
      <c r="L32" s="335">
        <v>527</v>
      </c>
    </row>
    <row r="33" spans="1:12" ht="13.5" customHeight="1">
      <c r="A33" s="332">
        <v>528</v>
      </c>
      <c r="B33" s="338" t="s">
        <v>76</v>
      </c>
      <c r="C33" s="339">
        <v>18150788</v>
      </c>
      <c r="D33" s="337">
        <v>17810479</v>
      </c>
      <c r="E33" s="48">
        <v>340309</v>
      </c>
      <c r="F33" s="337">
        <v>71426</v>
      </c>
      <c r="G33" s="109">
        <v>268883</v>
      </c>
      <c r="H33" s="337">
        <v>70603</v>
      </c>
      <c r="I33" s="337">
        <v>8482470</v>
      </c>
      <c r="J33" s="337">
        <v>1635905</v>
      </c>
      <c r="K33" s="336">
        <v>0.2</v>
      </c>
      <c r="L33" s="335">
        <v>528</v>
      </c>
    </row>
    <row r="34" spans="1:12" ht="13.5" customHeight="1">
      <c r="A34" s="341"/>
      <c r="B34" s="342"/>
      <c r="C34" s="122"/>
      <c r="D34" s="123"/>
      <c r="E34" s="123"/>
      <c r="F34" s="123"/>
      <c r="G34" s="123"/>
      <c r="H34" s="123"/>
      <c r="I34" s="123"/>
      <c r="J34" s="123"/>
      <c r="K34" s="343"/>
      <c r="L34" s="344"/>
    </row>
    <row r="35" spans="1:12" ht="13.5" customHeight="1">
      <c r="A35" s="43" t="s">
        <v>39</v>
      </c>
      <c r="B35" s="74" t="s">
        <v>756</v>
      </c>
      <c r="C35" s="78"/>
      <c r="D35" s="78"/>
      <c r="E35" s="78"/>
      <c r="F35" s="78"/>
      <c r="G35" s="78"/>
      <c r="H35" s="78"/>
      <c r="I35" s="78"/>
      <c r="J35" s="78"/>
      <c r="K35" s="320"/>
    </row>
    <row r="36" spans="1:12" ht="13.5" customHeight="1">
      <c r="A36" s="101" t="s">
        <v>289</v>
      </c>
      <c r="B36" s="78"/>
      <c r="C36" s="78"/>
      <c r="D36" s="78"/>
      <c r="E36" s="78"/>
      <c r="F36" s="78"/>
      <c r="G36" s="78"/>
      <c r="H36" s="78"/>
      <c r="I36" s="78"/>
      <c r="J36" s="78"/>
      <c r="K36" s="320"/>
      <c r="L36" s="74"/>
    </row>
    <row r="37" spans="1:12" ht="13.5" customHeight="1"/>
    <row r="38" spans="1:12">
      <c r="B38" s="125"/>
    </row>
  </sheetData>
  <mergeCells count="18">
    <mergeCell ref="E4:E6"/>
    <mergeCell ref="F4:F6"/>
    <mergeCell ref="L3:L6"/>
    <mergeCell ref="G4:G6"/>
    <mergeCell ref="K4:K6"/>
    <mergeCell ref="H4:H6"/>
    <mergeCell ref="A12:B12"/>
    <mergeCell ref="J4:J6"/>
    <mergeCell ref="A8:B8"/>
    <mergeCell ref="A9:B9"/>
    <mergeCell ref="A10:B10"/>
    <mergeCell ref="A11:B11"/>
    <mergeCell ref="A3:B6"/>
    <mergeCell ref="C3:H3"/>
    <mergeCell ref="I3:K3"/>
    <mergeCell ref="I4:I6"/>
    <mergeCell ref="C4:C6"/>
    <mergeCell ref="D4:D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J35"/>
  <sheetViews>
    <sheetView topLeftCell="A9" zoomScale="120" zoomScaleNormal="120" workbookViewId="0">
      <selection sqref="A1:XFD1048576"/>
    </sheetView>
  </sheetViews>
  <sheetFormatPr defaultRowHeight="13"/>
  <cols>
    <col min="1" max="1" width="4.08984375" style="43" customWidth="1"/>
    <col min="2" max="2" width="12.08984375" style="43" customWidth="1"/>
    <col min="3" max="3" width="13.6328125" style="43" customWidth="1"/>
    <col min="4" max="4" width="12.453125" style="43" bestFit="1" customWidth="1"/>
    <col min="5" max="5" width="12.26953125" style="43" bestFit="1" customWidth="1"/>
    <col min="6" max="6" width="9.26953125" style="43" customWidth="1"/>
    <col min="7" max="7" width="10.26953125" style="43" customWidth="1"/>
    <col min="8" max="8" width="10.08984375" style="43" customWidth="1"/>
    <col min="9" max="9" width="11.453125" style="43" customWidth="1"/>
    <col min="10" max="10" width="9.6328125" style="43" customWidth="1"/>
    <col min="11" max="12" width="10.453125" style="43" customWidth="1"/>
    <col min="13" max="13" width="12.26953125" style="43" bestFit="1" customWidth="1"/>
    <col min="14" max="14" width="10.7265625" style="43" customWidth="1"/>
    <col min="15" max="15" width="13.7265625" style="43" bestFit="1" customWidth="1"/>
    <col min="16" max="16" width="10.08984375" style="43" customWidth="1"/>
    <col min="17" max="17" width="12.26953125" style="43" bestFit="1" customWidth="1"/>
    <col min="18" max="18" width="11.26953125" style="43" bestFit="1" customWidth="1"/>
    <col min="19" max="19" width="11.7265625" style="43" customWidth="1"/>
    <col min="20" max="20" width="13.6328125" style="43" customWidth="1"/>
    <col min="21" max="21" width="13" style="43" customWidth="1"/>
    <col min="22" max="22" width="12.453125" style="43" bestFit="1" customWidth="1"/>
    <col min="23" max="23" width="12.26953125" style="43" bestFit="1" customWidth="1"/>
    <col min="24" max="24" width="12.453125" style="43" customWidth="1"/>
    <col min="25" max="25" width="12.453125" style="43" bestFit="1" customWidth="1"/>
    <col min="26" max="26" width="13.54296875" style="43" customWidth="1"/>
    <col min="27" max="28" width="12.453125" style="43" bestFit="1" customWidth="1"/>
    <col min="29" max="29" width="14.1796875" style="43" customWidth="1"/>
    <col min="30" max="30" width="11.26953125" style="43" bestFit="1" customWidth="1"/>
    <col min="31" max="31" width="12.6328125" style="43" customWidth="1"/>
    <col min="32" max="32" width="13.7265625" style="43" bestFit="1" customWidth="1"/>
    <col min="33" max="33" width="5.6328125" style="43" customWidth="1"/>
    <col min="34" max="34" width="8.7265625" style="43"/>
    <col min="35" max="35" width="11.7265625" style="43" customWidth="1"/>
    <col min="36" max="36" width="11.08984375" style="43" customWidth="1"/>
    <col min="37" max="16384" width="8.7265625" style="43"/>
  </cols>
  <sheetData>
    <row r="1" spans="1:36" ht="13.5" customHeight="1">
      <c r="A1" s="77" t="s">
        <v>446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6" ht="13.5" customHeight="1">
      <c r="A2" s="77" t="s">
        <v>713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101"/>
      <c r="AG2" s="78"/>
    </row>
    <row r="3" spans="1:36" ht="13.5" customHeight="1" thickBot="1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G3" s="80" t="s">
        <v>771</v>
      </c>
    </row>
    <row r="4" spans="1:36" ht="27.75" customHeight="1" thickTop="1">
      <c r="A4" s="569" t="s">
        <v>441</v>
      </c>
      <c r="B4" s="582"/>
      <c r="C4" s="521" t="s">
        <v>492</v>
      </c>
      <c r="D4" s="345"/>
      <c r="E4" s="345"/>
      <c r="F4" s="345"/>
      <c r="G4" s="345"/>
      <c r="H4" s="345"/>
      <c r="I4" s="82"/>
      <c r="J4" s="575" t="s">
        <v>290</v>
      </c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82"/>
      <c r="AA4" s="345"/>
      <c r="AB4" s="345"/>
      <c r="AC4" s="521" t="s">
        <v>434</v>
      </c>
      <c r="AD4" s="346" t="s">
        <v>584</v>
      </c>
      <c r="AE4" s="345"/>
      <c r="AF4" s="83"/>
      <c r="AG4" s="572" t="s">
        <v>447</v>
      </c>
    </row>
    <row r="5" spans="1:36" ht="36.75" customHeight="1">
      <c r="A5" s="570"/>
      <c r="B5" s="583"/>
      <c r="C5" s="522"/>
      <c r="D5" s="561" t="s">
        <v>208</v>
      </c>
      <c r="E5" s="535" t="s">
        <v>585</v>
      </c>
      <c r="F5" s="535" t="s">
        <v>506</v>
      </c>
      <c r="G5" s="195" t="s">
        <v>291</v>
      </c>
      <c r="H5" s="580" t="s">
        <v>785</v>
      </c>
      <c r="I5" s="535" t="s">
        <v>292</v>
      </c>
      <c r="J5" s="535" t="s">
        <v>586</v>
      </c>
      <c r="K5" s="535" t="s">
        <v>587</v>
      </c>
      <c r="L5" s="535" t="s">
        <v>631</v>
      </c>
      <c r="M5" s="535" t="s">
        <v>654</v>
      </c>
      <c r="N5" s="535" t="s">
        <v>293</v>
      </c>
      <c r="O5" s="535" t="s">
        <v>507</v>
      </c>
      <c r="P5" s="535" t="s">
        <v>588</v>
      </c>
      <c r="Q5" s="535" t="s">
        <v>480</v>
      </c>
      <c r="R5" s="561" t="s">
        <v>163</v>
      </c>
      <c r="S5" s="561" t="s">
        <v>164</v>
      </c>
      <c r="T5" s="535" t="s">
        <v>481</v>
      </c>
      <c r="U5" s="535" t="s">
        <v>786</v>
      </c>
      <c r="V5" s="561" t="s">
        <v>246</v>
      </c>
      <c r="W5" s="561" t="s">
        <v>90</v>
      </c>
      <c r="X5" s="561" t="s">
        <v>91</v>
      </c>
      <c r="Y5" s="561" t="s">
        <v>92</v>
      </c>
      <c r="Z5" s="561" t="s">
        <v>93</v>
      </c>
      <c r="AA5" s="561" t="s">
        <v>94</v>
      </c>
      <c r="AB5" s="561" t="s">
        <v>210</v>
      </c>
      <c r="AC5" s="522"/>
      <c r="AD5" s="561" t="s">
        <v>121</v>
      </c>
      <c r="AE5" s="561" t="s">
        <v>211</v>
      </c>
      <c r="AF5" s="561" t="s">
        <v>212</v>
      </c>
      <c r="AG5" s="573"/>
    </row>
    <row r="6" spans="1:36" ht="23.25" customHeight="1">
      <c r="A6" s="571"/>
      <c r="B6" s="584"/>
      <c r="C6" s="523"/>
      <c r="D6" s="523"/>
      <c r="E6" s="530"/>
      <c r="F6" s="530"/>
      <c r="G6" s="193" t="s">
        <v>294</v>
      </c>
      <c r="H6" s="581"/>
      <c r="I6" s="530"/>
      <c r="J6" s="530"/>
      <c r="K6" s="530"/>
      <c r="L6" s="530"/>
      <c r="M6" s="530"/>
      <c r="N6" s="530"/>
      <c r="O6" s="530"/>
      <c r="P6" s="530"/>
      <c r="Q6" s="530"/>
      <c r="R6" s="523"/>
      <c r="S6" s="523"/>
      <c r="T6" s="530"/>
      <c r="U6" s="530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74"/>
    </row>
    <row r="7" spans="1:36" ht="13.5" customHeight="1">
      <c r="A7" s="78"/>
      <c r="B7" s="143"/>
      <c r="C7" s="112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42"/>
    </row>
    <row r="8" spans="1:36" customFormat="1" ht="30" customHeight="1">
      <c r="A8" s="578" t="s">
        <v>619</v>
      </c>
      <c r="B8" s="579"/>
      <c r="C8" s="116">
        <v>445555004</v>
      </c>
      <c r="D8" s="48">
        <v>88273547</v>
      </c>
      <c r="E8" s="48">
        <v>4372341</v>
      </c>
      <c r="F8" s="48">
        <v>100527</v>
      </c>
      <c r="G8" s="48">
        <v>280577</v>
      </c>
      <c r="H8" s="48">
        <v>135754</v>
      </c>
      <c r="I8" s="48">
        <v>12087877</v>
      </c>
      <c r="J8" s="48">
        <v>65457</v>
      </c>
      <c r="K8" s="48">
        <v>353726</v>
      </c>
      <c r="L8" s="48">
        <v>85186</v>
      </c>
      <c r="M8" s="48">
        <v>0</v>
      </c>
      <c r="N8" s="48">
        <v>1566970</v>
      </c>
      <c r="O8" s="48">
        <v>142980031</v>
      </c>
      <c r="P8" s="48">
        <v>85089</v>
      </c>
      <c r="Q8" s="48">
        <v>4101176</v>
      </c>
      <c r="R8" s="48">
        <v>6364579</v>
      </c>
      <c r="S8" s="48">
        <v>3024329</v>
      </c>
      <c r="T8" s="48">
        <v>56499044</v>
      </c>
      <c r="U8" s="48">
        <v>13378</v>
      </c>
      <c r="V8" s="48">
        <v>31293536</v>
      </c>
      <c r="W8" s="48">
        <v>2295396</v>
      </c>
      <c r="X8" s="48">
        <v>4500539</v>
      </c>
      <c r="Y8" s="48">
        <v>11893584</v>
      </c>
      <c r="Z8" s="48">
        <v>7642457</v>
      </c>
      <c r="AA8" s="48">
        <v>12269027</v>
      </c>
      <c r="AB8" s="48">
        <v>55270877</v>
      </c>
      <c r="AC8" s="48">
        <v>438331392</v>
      </c>
      <c r="AD8" s="48">
        <v>2773174</v>
      </c>
      <c r="AE8" s="48">
        <v>59924889</v>
      </c>
      <c r="AF8" s="48">
        <v>129542909</v>
      </c>
      <c r="AG8" s="347" t="s">
        <v>632</v>
      </c>
    </row>
    <row r="9" spans="1:36" customFormat="1" ht="30" customHeight="1">
      <c r="A9" s="578" t="s">
        <v>714</v>
      </c>
      <c r="B9" s="579"/>
      <c r="C9" s="116">
        <v>536360636</v>
      </c>
      <c r="D9" s="48">
        <v>86648823</v>
      </c>
      <c r="E9" s="48">
        <v>4394420</v>
      </c>
      <c r="F9" s="48">
        <v>107164</v>
      </c>
      <c r="G9" s="48">
        <v>236481</v>
      </c>
      <c r="H9" s="48">
        <v>253368</v>
      </c>
      <c r="I9" s="48">
        <v>14737756</v>
      </c>
      <c r="J9" s="48">
        <v>61071</v>
      </c>
      <c r="K9" s="48">
        <v>0</v>
      </c>
      <c r="L9" s="48">
        <v>200694</v>
      </c>
      <c r="M9" s="48">
        <v>714187</v>
      </c>
      <c r="N9" s="48">
        <v>597675</v>
      </c>
      <c r="O9" s="48">
        <v>142594059</v>
      </c>
      <c r="P9" s="48">
        <v>92072</v>
      </c>
      <c r="Q9" s="48">
        <v>3232774</v>
      </c>
      <c r="R9" s="48">
        <v>5102229</v>
      </c>
      <c r="S9" s="48">
        <v>2929944</v>
      </c>
      <c r="T9" s="48">
        <v>143246024</v>
      </c>
      <c r="U9" s="48">
        <v>13777</v>
      </c>
      <c r="V9" s="48">
        <v>33375792</v>
      </c>
      <c r="W9" s="48">
        <v>2195115</v>
      </c>
      <c r="X9" s="48">
        <v>4852153</v>
      </c>
      <c r="Y9" s="48">
        <v>13974460</v>
      </c>
      <c r="Z9" s="48">
        <v>7113612</v>
      </c>
      <c r="AA9" s="48">
        <v>10977805</v>
      </c>
      <c r="AB9" s="48">
        <v>58709181</v>
      </c>
      <c r="AC9" s="48">
        <v>526494962</v>
      </c>
      <c r="AD9" s="48">
        <v>2717845</v>
      </c>
      <c r="AE9" s="48">
        <v>133012219</v>
      </c>
      <c r="AF9" s="48">
        <v>133232865</v>
      </c>
      <c r="AG9" s="347">
        <v>2</v>
      </c>
    </row>
    <row r="10" spans="1:36" s="348" customFormat="1" ht="30" customHeight="1">
      <c r="A10" s="578" t="s">
        <v>715</v>
      </c>
      <c r="B10" s="579"/>
      <c r="C10" s="116">
        <v>498264366</v>
      </c>
      <c r="D10" s="48">
        <v>86312114</v>
      </c>
      <c r="E10" s="48">
        <v>4614604</v>
      </c>
      <c r="F10" s="48">
        <v>99042</v>
      </c>
      <c r="G10" s="48">
        <v>375041</v>
      </c>
      <c r="H10" s="48">
        <v>347234</v>
      </c>
      <c r="I10" s="48">
        <v>15996742</v>
      </c>
      <c r="J10" s="48">
        <v>68106</v>
      </c>
      <c r="K10" s="48">
        <v>0</v>
      </c>
      <c r="L10" s="48">
        <v>184676</v>
      </c>
      <c r="M10" s="48">
        <v>1221045</v>
      </c>
      <c r="N10" s="48">
        <v>1889610</v>
      </c>
      <c r="O10" s="48">
        <v>154959650</v>
      </c>
      <c r="P10" s="48">
        <v>88121</v>
      </c>
      <c r="Q10" s="48">
        <v>3184901</v>
      </c>
      <c r="R10" s="48">
        <v>5297236</v>
      </c>
      <c r="S10" s="48">
        <v>2940703</v>
      </c>
      <c r="T10" s="48">
        <v>97518196</v>
      </c>
      <c r="U10" s="48">
        <v>13770</v>
      </c>
      <c r="V10" s="48">
        <v>32653093</v>
      </c>
      <c r="W10" s="48">
        <v>1703736</v>
      </c>
      <c r="X10" s="48">
        <v>4933503</v>
      </c>
      <c r="Y10" s="48">
        <v>8820641</v>
      </c>
      <c r="Z10" s="48">
        <v>9830674</v>
      </c>
      <c r="AA10" s="48">
        <v>11215582</v>
      </c>
      <c r="AB10" s="48">
        <v>53996346</v>
      </c>
      <c r="AC10" s="48">
        <v>482789345</v>
      </c>
      <c r="AD10" s="48">
        <v>2621257</v>
      </c>
      <c r="AE10" s="48">
        <v>66984071</v>
      </c>
      <c r="AF10" s="48">
        <v>147455007</v>
      </c>
      <c r="AG10" s="347">
        <v>3</v>
      </c>
      <c r="AI10" s="349"/>
      <c r="AJ10" s="349"/>
    </row>
    <row r="11" spans="1:36" customFormat="1" ht="30" customHeight="1">
      <c r="A11" s="578" t="s">
        <v>757</v>
      </c>
      <c r="B11" s="579"/>
      <c r="C11" s="116">
        <v>483494436</v>
      </c>
      <c r="D11" s="48">
        <v>88355384</v>
      </c>
      <c r="E11" s="48">
        <v>4721645</v>
      </c>
      <c r="F11" s="48">
        <v>64259</v>
      </c>
      <c r="G11" s="48">
        <v>316649</v>
      </c>
      <c r="H11" s="48">
        <v>233858</v>
      </c>
      <c r="I11" s="48">
        <v>16524267</v>
      </c>
      <c r="J11" s="48">
        <v>67673</v>
      </c>
      <c r="K11" s="48">
        <v>0</v>
      </c>
      <c r="L11" s="48">
        <v>217618</v>
      </c>
      <c r="M11" s="48">
        <v>1428238</v>
      </c>
      <c r="N11" s="48">
        <v>610240</v>
      </c>
      <c r="O11" s="48">
        <v>151792318</v>
      </c>
      <c r="P11" s="48">
        <v>79329</v>
      </c>
      <c r="Q11" s="48">
        <v>3021134</v>
      </c>
      <c r="R11" s="48">
        <v>5336073</v>
      </c>
      <c r="S11" s="48">
        <v>2795018</v>
      </c>
      <c r="T11" s="48">
        <v>83555612</v>
      </c>
      <c r="U11" s="48">
        <v>15149</v>
      </c>
      <c r="V11" s="48">
        <v>36657144</v>
      </c>
      <c r="W11" s="48">
        <v>1719274</v>
      </c>
      <c r="X11" s="48">
        <v>5447851</v>
      </c>
      <c r="Y11" s="48">
        <v>14017036</v>
      </c>
      <c r="Z11" s="48">
        <v>15294977</v>
      </c>
      <c r="AA11" s="48">
        <v>9955612</v>
      </c>
      <c r="AB11" s="48">
        <v>41268078</v>
      </c>
      <c r="AC11" s="48">
        <v>468596676</v>
      </c>
      <c r="AD11" s="48">
        <v>2660553</v>
      </c>
      <c r="AE11" s="48">
        <v>69070224</v>
      </c>
      <c r="AF11" s="48">
        <v>138433381</v>
      </c>
      <c r="AG11" s="350">
        <v>4</v>
      </c>
      <c r="AI11" s="349"/>
      <c r="AJ11" s="349"/>
    </row>
    <row r="12" spans="1:36" s="352" customFormat="1" ht="30" customHeight="1">
      <c r="A12" s="576" t="s">
        <v>787</v>
      </c>
      <c r="B12" s="577"/>
      <c r="C12" s="131">
        <v>493654871</v>
      </c>
      <c r="D12" s="132">
        <v>91318194</v>
      </c>
      <c r="E12" s="132">
        <v>4772862</v>
      </c>
      <c r="F12" s="132">
        <v>68361</v>
      </c>
      <c r="G12" s="132">
        <v>367771</v>
      </c>
      <c r="H12" s="132">
        <v>384995</v>
      </c>
      <c r="I12" s="132">
        <v>0</v>
      </c>
      <c r="J12" s="132">
        <v>64359</v>
      </c>
      <c r="K12" s="132">
        <v>0</v>
      </c>
      <c r="L12" s="132">
        <v>0</v>
      </c>
      <c r="M12" s="132">
        <v>1627729</v>
      </c>
      <c r="N12" s="132">
        <v>628467</v>
      </c>
      <c r="O12" s="132">
        <v>151292125</v>
      </c>
      <c r="P12" s="132">
        <v>71174</v>
      </c>
      <c r="Q12" s="132">
        <v>3228694</v>
      </c>
      <c r="R12" s="132">
        <v>5010737</v>
      </c>
      <c r="S12" s="132">
        <v>2829242</v>
      </c>
      <c r="T12" s="132">
        <v>78043091</v>
      </c>
      <c r="U12" s="132">
        <v>17080</v>
      </c>
      <c r="V12" s="132">
        <v>36096895</v>
      </c>
      <c r="W12" s="132">
        <v>1569197</v>
      </c>
      <c r="X12" s="132">
        <v>8079886</v>
      </c>
      <c r="Y12" s="132">
        <v>17305593</v>
      </c>
      <c r="Z12" s="132">
        <v>14897710</v>
      </c>
      <c r="AA12" s="132">
        <v>11311174</v>
      </c>
      <c r="AB12" s="132">
        <v>47971559</v>
      </c>
      <c r="AC12" s="132">
        <v>481341217</v>
      </c>
      <c r="AD12" s="132">
        <v>2675082</v>
      </c>
      <c r="AE12" s="132">
        <v>70873978</v>
      </c>
      <c r="AF12" s="132">
        <v>144508237</v>
      </c>
      <c r="AG12" s="351">
        <v>5</v>
      </c>
      <c r="AI12" s="353"/>
      <c r="AJ12" s="353"/>
    </row>
    <row r="13" spans="1:36" ht="30" customHeight="1">
      <c r="A13" s="78"/>
      <c r="B13" s="143"/>
      <c r="C13" s="11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144"/>
    </row>
    <row r="14" spans="1:36" ht="30" customHeight="1">
      <c r="A14" s="332">
        <v>201</v>
      </c>
      <c r="B14" s="333" t="s">
        <v>58</v>
      </c>
      <c r="C14" s="116">
        <v>113956524</v>
      </c>
      <c r="D14" s="48">
        <v>29305395</v>
      </c>
      <c r="E14" s="48">
        <v>739829</v>
      </c>
      <c r="F14" s="48">
        <v>23318</v>
      </c>
      <c r="G14" s="48">
        <v>125429</v>
      </c>
      <c r="H14" s="48">
        <v>131303</v>
      </c>
      <c r="I14" s="48">
        <v>0</v>
      </c>
      <c r="J14" s="48">
        <v>8338</v>
      </c>
      <c r="K14" s="48">
        <v>0</v>
      </c>
      <c r="L14" s="48">
        <v>0</v>
      </c>
      <c r="M14" s="48">
        <v>527668</v>
      </c>
      <c r="N14" s="48">
        <v>198216</v>
      </c>
      <c r="O14" s="48">
        <v>22754491</v>
      </c>
      <c r="P14" s="48">
        <v>28200</v>
      </c>
      <c r="Q14" s="48">
        <v>605305</v>
      </c>
      <c r="R14" s="48">
        <v>997039</v>
      </c>
      <c r="S14" s="48">
        <v>1096947</v>
      </c>
      <c r="T14" s="48">
        <v>23635856</v>
      </c>
      <c r="U14" s="48">
        <v>15627</v>
      </c>
      <c r="V14" s="48">
        <v>8153024</v>
      </c>
      <c r="W14" s="48">
        <v>369913</v>
      </c>
      <c r="X14" s="48">
        <v>2009057</v>
      </c>
      <c r="Y14" s="48">
        <v>3848807</v>
      </c>
      <c r="Z14" s="48">
        <v>3408053</v>
      </c>
      <c r="AA14" s="48">
        <v>2327140</v>
      </c>
      <c r="AB14" s="48">
        <v>8542200</v>
      </c>
      <c r="AC14" s="48">
        <v>111074251</v>
      </c>
      <c r="AD14" s="48">
        <v>472275</v>
      </c>
      <c r="AE14" s="48">
        <v>14426955</v>
      </c>
      <c r="AF14" s="48">
        <v>42249590</v>
      </c>
      <c r="AG14" s="194">
        <v>201</v>
      </c>
    </row>
    <row r="15" spans="1:36" ht="30" customHeight="1">
      <c r="A15" s="332">
        <v>202</v>
      </c>
      <c r="B15" s="333" t="s">
        <v>59</v>
      </c>
      <c r="C15" s="116">
        <v>40240024</v>
      </c>
      <c r="D15" s="48">
        <v>9788029</v>
      </c>
      <c r="E15" s="48">
        <v>401971</v>
      </c>
      <c r="F15" s="48">
        <v>5067</v>
      </c>
      <c r="G15" s="48">
        <v>27235</v>
      </c>
      <c r="H15" s="48">
        <v>28497</v>
      </c>
      <c r="I15" s="48">
        <v>0</v>
      </c>
      <c r="J15" s="48">
        <v>15215</v>
      </c>
      <c r="K15" s="48">
        <v>0</v>
      </c>
      <c r="L15" s="48">
        <v>0</v>
      </c>
      <c r="M15" s="48">
        <v>137130</v>
      </c>
      <c r="N15" s="48">
        <v>37965</v>
      </c>
      <c r="O15" s="48">
        <v>11169490</v>
      </c>
      <c r="P15" s="48">
        <v>5062</v>
      </c>
      <c r="Q15" s="48">
        <v>213878</v>
      </c>
      <c r="R15" s="48">
        <v>307885</v>
      </c>
      <c r="S15" s="48">
        <v>168031</v>
      </c>
      <c r="T15" s="48">
        <v>6066961</v>
      </c>
      <c r="U15" s="48">
        <v>0</v>
      </c>
      <c r="V15" s="48">
        <v>2699942</v>
      </c>
      <c r="W15" s="48">
        <v>350095</v>
      </c>
      <c r="X15" s="48">
        <v>1127173</v>
      </c>
      <c r="Y15" s="48">
        <v>1009024</v>
      </c>
      <c r="Z15" s="48">
        <v>1400048</v>
      </c>
      <c r="AA15" s="48">
        <v>1412281</v>
      </c>
      <c r="AB15" s="48">
        <v>2492331</v>
      </c>
      <c r="AC15" s="48">
        <v>39235546</v>
      </c>
      <c r="AD15" s="48">
        <v>222523</v>
      </c>
      <c r="AE15" s="48">
        <v>6487552</v>
      </c>
      <c r="AF15" s="48">
        <v>12402870</v>
      </c>
      <c r="AG15" s="194">
        <v>202</v>
      </c>
    </row>
    <row r="16" spans="1:36" ht="30" customHeight="1">
      <c r="A16" s="332">
        <v>203</v>
      </c>
      <c r="B16" s="333" t="s">
        <v>60</v>
      </c>
      <c r="C16" s="116">
        <v>97661232</v>
      </c>
      <c r="D16" s="120">
        <v>24143371</v>
      </c>
      <c r="E16" s="120">
        <v>1180330</v>
      </c>
      <c r="F16" s="120">
        <v>18897</v>
      </c>
      <c r="G16" s="120">
        <v>101812</v>
      </c>
      <c r="H16" s="120">
        <v>106692</v>
      </c>
      <c r="I16" s="120">
        <v>0</v>
      </c>
      <c r="J16" s="120">
        <v>35640</v>
      </c>
      <c r="K16" s="48">
        <v>0</v>
      </c>
      <c r="L16" s="48">
        <v>0</v>
      </c>
      <c r="M16" s="48">
        <v>430652</v>
      </c>
      <c r="N16" s="120">
        <v>226810</v>
      </c>
      <c r="O16" s="120">
        <v>19660569</v>
      </c>
      <c r="P16" s="120">
        <v>17653</v>
      </c>
      <c r="Q16" s="120">
        <v>717808</v>
      </c>
      <c r="R16" s="120">
        <v>867516</v>
      </c>
      <c r="S16" s="120">
        <v>815121</v>
      </c>
      <c r="T16" s="120">
        <v>16626378</v>
      </c>
      <c r="U16" s="120">
        <v>1453</v>
      </c>
      <c r="V16" s="120">
        <v>7739314</v>
      </c>
      <c r="W16" s="120">
        <v>99120</v>
      </c>
      <c r="X16" s="120">
        <v>1707692</v>
      </c>
      <c r="Y16" s="120">
        <v>2769660</v>
      </c>
      <c r="Z16" s="120">
        <v>2723548</v>
      </c>
      <c r="AA16" s="120">
        <v>2806883</v>
      </c>
      <c r="AB16" s="120">
        <v>10563700</v>
      </c>
      <c r="AC16" s="48">
        <v>95322424</v>
      </c>
      <c r="AD16" s="120">
        <v>386042</v>
      </c>
      <c r="AE16" s="120">
        <v>10717033</v>
      </c>
      <c r="AF16" s="120">
        <v>32289499</v>
      </c>
      <c r="AG16" s="194">
        <v>203</v>
      </c>
    </row>
    <row r="17" spans="1:33" ht="30" customHeight="1">
      <c r="A17" s="332">
        <v>204</v>
      </c>
      <c r="B17" s="333" t="s">
        <v>61</v>
      </c>
      <c r="C17" s="116">
        <v>29879364</v>
      </c>
      <c r="D17" s="48">
        <v>5512468</v>
      </c>
      <c r="E17" s="48">
        <v>361882</v>
      </c>
      <c r="F17" s="48">
        <v>4185</v>
      </c>
      <c r="G17" s="48">
        <v>22532</v>
      </c>
      <c r="H17" s="48">
        <v>23597</v>
      </c>
      <c r="I17" s="48">
        <v>0</v>
      </c>
      <c r="J17" s="48">
        <v>0</v>
      </c>
      <c r="K17" s="48">
        <v>0</v>
      </c>
      <c r="L17" s="48">
        <v>0</v>
      </c>
      <c r="M17" s="48">
        <v>104407</v>
      </c>
      <c r="N17" s="48">
        <v>39254</v>
      </c>
      <c r="O17" s="48">
        <v>9453172</v>
      </c>
      <c r="P17" s="48">
        <v>4585</v>
      </c>
      <c r="Q17" s="48">
        <v>210913</v>
      </c>
      <c r="R17" s="48">
        <v>198009</v>
      </c>
      <c r="S17" s="48">
        <v>123415</v>
      </c>
      <c r="T17" s="48">
        <v>4887274</v>
      </c>
      <c r="U17" s="48">
        <v>0</v>
      </c>
      <c r="V17" s="48">
        <v>2529156</v>
      </c>
      <c r="W17" s="48">
        <v>200925</v>
      </c>
      <c r="X17" s="48">
        <v>249530</v>
      </c>
      <c r="Y17" s="48">
        <v>646444</v>
      </c>
      <c r="Z17" s="48">
        <v>1293506</v>
      </c>
      <c r="AA17" s="48">
        <v>367089</v>
      </c>
      <c r="AB17" s="48">
        <v>2532548</v>
      </c>
      <c r="AC17" s="48">
        <v>28715324</v>
      </c>
      <c r="AD17" s="48">
        <v>171863</v>
      </c>
      <c r="AE17" s="48">
        <v>4308960</v>
      </c>
      <c r="AF17" s="48">
        <v>9934072</v>
      </c>
      <c r="AG17" s="194">
        <v>204</v>
      </c>
    </row>
    <row r="18" spans="1:33" ht="30" customHeight="1">
      <c r="A18" s="332">
        <v>205</v>
      </c>
      <c r="B18" s="333" t="s">
        <v>62</v>
      </c>
      <c r="C18" s="116">
        <v>25603501</v>
      </c>
      <c r="D18" s="48">
        <v>3822784</v>
      </c>
      <c r="E18" s="48">
        <v>255657</v>
      </c>
      <c r="F18" s="48">
        <v>2806</v>
      </c>
      <c r="G18" s="48">
        <v>15074</v>
      </c>
      <c r="H18" s="48">
        <v>15766</v>
      </c>
      <c r="I18" s="48">
        <v>0</v>
      </c>
      <c r="J18" s="48">
        <v>0</v>
      </c>
      <c r="K18" s="48">
        <v>0</v>
      </c>
      <c r="L18" s="48">
        <v>0</v>
      </c>
      <c r="M18" s="48">
        <v>70898</v>
      </c>
      <c r="N18" s="48">
        <v>29204</v>
      </c>
      <c r="O18" s="48">
        <v>9908720</v>
      </c>
      <c r="P18" s="48">
        <v>2543</v>
      </c>
      <c r="Q18" s="48">
        <v>167791</v>
      </c>
      <c r="R18" s="48">
        <v>118487</v>
      </c>
      <c r="S18" s="48">
        <v>112969</v>
      </c>
      <c r="T18" s="113">
        <v>4194586</v>
      </c>
      <c r="U18" s="48">
        <v>0</v>
      </c>
      <c r="V18" s="48">
        <v>2123484</v>
      </c>
      <c r="W18" s="48">
        <v>96258</v>
      </c>
      <c r="X18" s="48">
        <v>212759</v>
      </c>
      <c r="Y18" s="48">
        <v>932426</v>
      </c>
      <c r="Z18" s="48">
        <v>671609</v>
      </c>
      <c r="AA18" s="48">
        <v>355156</v>
      </c>
      <c r="AB18" s="48">
        <v>1692400</v>
      </c>
      <c r="AC18" s="48">
        <v>25027051</v>
      </c>
      <c r="AD18" s="48">
        <v>173396</v>
      </c>
      <c r="AE18" s="48">
        <v>3493062</v>
      </c>
      <c r="AF18" s="48">
        <v>8413058</v>
      </c>
      <c r="AG18" s="194">
        <v>205</v>
      </c>
    </row>
    <row r="19" spans="1:33" ht="30" customHeight="1">
      <c r="A19" s="332">
        <v>206</v>
      </c>
      <c r="B19" s="333" t="s">
        <v>63</v>
      </c>
      <c r="C19" s="116">
        <v>27326704</v>
      </c>
      <c r="D19" s="120">
        <v>4992015</v>
      </c>
      <c r="E19" s="120">
        <v>268770</v>
      </c>
      <c r="F19" s="120">
        <v>3487</v>
      </c>
      <c r="G19" s="120">
        <v>18641</v>
      </c>
      <c r="H19" s="120">
        <v>19436</v>
      </c>
      <c r="I19" s="120">
        <v>0</v>
      </c>
      <c r="J19" s="48">
        <v>0</v>
      </c>
      <c r="K19" s="48">
        <v>0</v>
      </c>
      <c r="L19" s="48">
        <v>0</v>
      </c>
      <c r="M19" s="48">
        <v>84830</v>
      </c>
      <c r="N19" s="120">
        <v>30451</v>
      </c>
      <c r="O19" s="120">
        <v>10169697</v>
      </c>
      <c r="P19" s="120">
        <v>4391</v>
      </c>
      <c r="Q19" s="120">
        <v>60214</v>
      </c>
      <c r="R19" s="120">
        <v>298202</v>
      </c>
      <c r="S19" s="120">
        <v>123930</v>
      </c>
      <c r="T19" s="120">
        <v>3497004</v>
      </c>
      <c r="U19" s="48">
        <v>0</v>
      </c>
      <c r="V19" s="120">
        <v>1960073</v>
      </c>
      <c r="W19" s="120">
        <v>31754</v>
      </c>
      <c r="X19" s="48">
        <v>585605</v>
      </c>
      <c r="Y19" s="120">
        <v>1007788</v>
      </c>
      <c r="Z19" s="120">
        <v>809748</v>
      </c>
      <c r="AA19" s="120">
        <v>565543</v>
      </c>
      <c r="AB19" s="120">
        <v>1881200</v>
      </c>
      <c r="AC19" s="48">
        <v>26648116</v>
      </c>
      <c r="AD19" s="120">
        <v>174362</v>
      </c>
      <c r="AE19" s="120">
        <v>3564527</v>
      </c>
      <c r="AF19" s="120">
        <v>7629463</v>
      </c>
      <c r="AG19" s="194">
        <v>206</v>
      </c>
    </row>
    <row r="20" spans="1:33" ht="30" customHeight="1">
      <c r="A20" s="332">
        <v>207</v>
      </c>
      <c r="B20" s="333" t="s">
        <v>64</v>
      </c>
      <c r="C20" s="116">
        <v>17874181</v>
      </c>
      <c r="D20" s="120">
        <v>2891946</v>
      </c>
      <c r="E20" s="120">
        <v>168680</v>
      </c>
      <c r="F20" s="120">
        <v>2028</v>
      </c>
      <c r="G20" s="120">
        <v>10926</v>
      </c>
      <c r="H20" s="120">
        <v>11444</v>
      </c>
      <c r="I20" s="120">
        <v>0</v>
      </c>
      <c r="J20" s="48">
        <v>0</v>
      </c>
      <c r="K20" s="48">
        <v>0</v>
      </c>
      <c r="L20" s="48">
        <v>0</v>
      </c>
      <c r="M20" s="48">
        <v>48945</v>
      </c>
      <c r="N20" s="120">
        <v>14880</v>
      </c>
      <c r="O20" s="120">
        <v>6705227</v>
      </c>
      <c r="P20" s="120">
        <v>1279</v>
      </c>
      <c r="Q20" s="120">
        <v>98736</v>
      </c>
      <c r="R20" s="120">
        <v>147796</v>
      </c>
      <c r="S20" s="120">
        <v>69808</v>
      </c>
      <c r="T20" s="120">
        <v>2583301</v>
      </c>
      <c r="U20" s="48">
        <v>0</v>
      </c>
      <c r="V20" s="120">
        <v>1282433</v>
      </c>
      <c r="W20" s="120">
        <v>44338</v>
      </c>
      <c r="X20" s="120">
        <v>484723</v>
      </c>
      <c r="Y20" s="120">
        <v>266548</v>
      </c>
      <c r="Z20" s="120">
        <v>977243</v>
      </c>
      <c r="AA20" s="120">
        <v>448155</v>
      </c>
      <c r="AB20" s="120">
        <v>1057921</v>
      </c>
      <c r="AC20" s="48">
        <v>17171433</v>
      </c>
      <c r="AD20" s="120">
        <v>141685</v>
      </c>
      <c r="AE20" s="120">
        <v>2316480</v>
      </c>
      <c r="AF20" s="120">
        <v>5775616</v>
      </c>
      <c r="AG20" s="194">
        <v>207</v>
      </c>
    </row>
    <row r="21" spans="1:33" ht="30" customHeight="1">
      <c r="A21" s="332">
        <v>209</v>
      </c>
      <c r="B21" s="333" t="s">
        <v>65</v>
      </c>
      <c r="C21" s="116">
        <v>32712023</v>
      </c>
      <c r="D21" s="48">
        <v>3951346</v>
      </c>
      <c r="E21" s="48">
        <v>355573</v>
      </c>
      <c r="F21" s="48">
        <v>3160</v>
      </c>
      <c r="G21" s="48">
        <v>16980</v>
      </c>
      <c r="H21" s="48">
        <v>17762</v>
      </c>
      <c r="I21" s="48">
        <v>0</v>
      </c>
      <c r="J21" s="48">
        <v>5166</v>
      </c>
      <c r="K21" s="48">
        <v>0</v>
      </c>
      <c r="L21" s="48">
        <v>0</v>
      </c>
      <c r="M21" s="48">
        <v>77295</v>
      </c>
      <c r="N21" s="48">
        <v>24097</v>
      </c>
      <c r="O21" s="48">
        <v>13892842</v>
      </c>
      <c r="P21" s="48">
        <v>2702</v>
      </c>
      <c r="Q21" s="48">
        <v>212966</v>
      </c>
      <c r="R21" s="48">
        <v>281605</v>
      </c>
      <c r="S21" s="48">
        <v>20253</v>
      </c>
      <c r="T21" s="48">
        <v>3302315</v>
      </c>
      <c r="U21" s="48">
        <v>0</v>
      </c>
      <c r="V21" s="48">
        <v>2695413</v>
      </c>
      <c r="W21" s="48">
        <v>31741</v>
      </c>
      <c r="X21" s="48">
        <v>433758</v>
      </c>
      <c r="Y21" s="48">
        <v>1470083</v>
      </c>
      <c r="Z21" s="48">
        <v>1013042</v>
      </c>
      <c r="AA21" s="48">
        <v>725570</v>
      </c>
      <c r="AB21" s="48">
        <v>3299200</v>
      </c>
      <c r="AC21" s="48">
        <v>32219514</v>
      </c>
      <c r="AD21" s="48">
        <v>193964</v>
      </c>
      <c r="AE21" s="48">
        <v>6055479</v>
      </c>
      <c r="AF21" s="48">
        <v>7710772</v>
      </c>
      <c r="AG21" s="194">
        <v>209</v>
      </c>
    </row>
    <row r="22" spans="1:33" ht="30" customHeight="1">
      <c r="A22" s="332"/>
      <c r="B22" s="333"/>
      <c r="C22" s="11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194"/>
    </row>
    <row r="23" spans="1:33" ht="30" customHeight="1">
      <c r="A23" s="332">
        <v>343</v>
      </c>
      <c r="B23" s="333" t="s">
        <v>66</v>
      </c>
      <c r="C23" s="116">
        <v>17517012</v>
      </c>
      <c r="D23" s="48">
        <v>1193728</v>
      </c>
      <c r="E23" s="48">
        <v>178320</v>
      </c>
      <c r="F23" s="48">
        <v>869</v>
      </c>
      <c r="G23" s="48">
        <v>4666</v>
      </c>
      <c r="H23" s="48">
        <v>4875</v>
      </c>
      <c r="I23" s="48">
        <v>0</v>
      </c>
      <c r="J23" s="48">
        <v>0</v>
      </c>
      <c r="K23" s="48">
        <v>0</v>
      </c>
      <c r="L23" s="48">
        <v>0</v>
      </c>
      <c r="M23" s="48">
        <v>25570</v>
      </c>
      <c r="N23" s="48">
        <v>3486</v>
      </c>
      <c r="O23" s="48">
        <v>6791924</v>
      </c>
      <c r="P23" s="48">
        <v>1175</v>
      </c>
      <c r="Q23" s="48">
        <v>53995</v>
      </c>
      <c r="R23" s="48">
        <v>329896</v>
      </c>
      <c r="S23" s="48">
        <v>34605</v>
      </c>
      <c r="T23" s="48">
        <v>1455899</v>
      </c>
      <c r="U23" s="48">
        <v>0</v>
      </c>
      <c r="V23" s="48">
        <v>1241272</v>
      </c>
      <c r="W23" s="48">
        <v>10790</v>
      </c>
      <c r="X23" s="48">
        <v>379222</v>
      </c>
      <c r="Y23" s="48">
        <v>1653175</v>
      </c>
      <c r="Z23" s="48">
        <v>345164</v>
      </c>
      <c r="AA23" s="48">
        <v>749654</v>
      </c>
      <c r="AB23" s="48">
        <v>2764968</v>
      </c>
      <c r="AC23" s="48">
        <v>17055411</v>
      </c>
      <c r="AD23" s="48">
        <v>85096</v>
      </c>
      <c r="AE23" s="48">
        <v>2903839</v>
      </c>
      <c r="AF23" s="48">
        <v>2721466</v>
      </c>
      <c r="AG23" s="194">
        <v>343</v>
      </c>
    </row>
    <row r="24" spans="1:33" ht="30" customHeight="1">
      <c r="A24" s="332">
        <v>386</v>
      </c>
      <c r="B24" s="333" t="s">
        <v>67</v>
      </c>
      <c r="C24" s="116">
        <v>9218682</v>
      </c>
      <c r="D24" s="48">
        <v>477104</v>
      </c>
      <c r="E24" s="48">
        <v>103375</v>
      </c>
      <c r="F24" s="48">
        <v>290</v>
      </c>
      <c r="G24" s="48">
        <v>1559</v>
      </c>
      <c r="H24" s="48">
        <v>1632</v>
      </c>
      <c r="I24" s="48">
        <v>0</v>
      </c>
      <c r="J24" s="48">
        <v>0</v>
      </c>
      <c r="K24" s="48">
        <v>0</v>
      </c>
      <c r="L24" s="48">
        <v>0</v>
      </c>
      <c r="M24" s="48">
        <v>11638</v>
      </c>
      <c r="N24" s="48">
        <v>1761</v>
      </c>
      <c r="O24" s="48">
        <v>4316527</v>
      </c>
      <c r="P24" s="48">
        <v>533</v>
      </c>
      <c r="Q24" s="48">
        <v>98337</v>
      </c>
      <c r="R24" s="48">
        <v>81815</v>
      </c>
      <c r="S24" s="48">
        <v>8534</v>
      </c>
      <c r="T24" s="48">
        <v>1828007</v>
      </c>
      <c r="U24" s="48">
        <v>0</v>
      </c>
      <c r="V24" s="48">
        <v>659980</v>
      </c>
      <c r="W24" s="48">
        <v>138404</v>
      </c>
      <c r="X24" s="48">
        <v>197568</v>
      </c>
      <c r="Y24" s="48">
        <v>98640</v>
      </c>
      <c r="Z24" s="48">
        <v>256883</v>
      </c>
      <c r="AA24" s="48">
        <v>132915</v>
      </c>
      <c r="AB24" s="48">
        <v>684000</v>
      </c>
      <c r="AC24" s="48">
        <v>9074773</v>
      </c>
      <c r="AD24" s="48">
        <v>61354</v>
      </c>
      <c r="AE24" s="48">
        <v>1593579</v>
      </c>
      <c r="AF24" s="48">
        <v>1455685</v>
      </c>
      <c r="AG24" s="194">
        <v>386</v>
      </c>
    </row>
    <row r="25" spans="1:33" ht="30" customHeight="1">
      <c r="A25" s="332">
        <v>441</v>
      </c>
      <c r="B25" s="333" t="s">
        <v>68</v>
      </c>
      <c r="C25" s="116">
        <v>4744904</v>
      </c>
      <c r="D25" s="120">
        <v>336092</v>
      </c>
      <c r="E25" s="120">
        <v>49423</v>
      </c>
      <c r="F25" s="120">
        <v>237</v>
      </c>
      <c r="G25" s="120">
        <v>1285</v>
      </c>
      <c r="H25" s="120">
        <v>1347</v>
      </c>
      <c r="I25" s="120">
        <v>0</v>
      </c>
      <c r="J25" s="48">
        <v>0</v>
      </c>
      <c r="K25" s="48">
        <v>0</v>
      </c>
      <c r="L25" s="120">
        <v>0</v>
      </c>
      <c r="M25" s="120">
        <v>9248</v>
      </c>
      <c r="N25" s="120">
        <v>1274</v>
      </c>
      <c r="O25" s="120">
        <v>2442314</v>
      </c>
      <c r="P25" s="48">
        <v>0</v>
      </c>
      <c r="Q25" s="120">
        <v>35690</v>
      </c>
      <c r="R25" s="120">
        <v>109809</v>
      </c>
      <c r="S25" s="120">
        <v>12127</v>
      </c>
      <c r="T25" s="120">
        <v>553902</v>
      </c>
      <c r="U25" s="48">
        <v>0</v>
      </c>
      <c r="V25" s="120">
        <v>221807</v>
      </c>
      <c r="W25" s="120">
        <v>14286</v>
      </c>
      <c r="X25" s="120">
        <v>23758</v>
      </c>
      <c r="Y25" s="120">
        <v>96913</v>
      </c>
      <c r="Z25" s="120">
        <v>127879</v>
      </c>
      <c r="AA25" s="120">
        <v>103012</v>
      </c>
      <c r="AB25" s="120">
        <v>519300</v>
      </c>
      <c r="AC25" s="48">
        <v>4625233</v>
      </c>
      <c r="AD25" s="120">
        <v>52604</v>
      </c>
      <c r="AE25" s="120">
        <v>809496</v>
      </c>
      <c r="AF25" s="120">
        <v>942699</v>
      </c>
      <c r="AG25" s="194">
        <v>441</v>
      </c>
    </row>
    <row r="26" spans="1:33" ht="30" customHeight="1">
      <c r="A26" s="332">
        <v>448</v>
      </c>
      <c r="B26" s="333" t="s">
        <v>69</v>
      </c>
      <c r="C26" s="116">
        <v>7488680</v>
      </c>
      <c r="D26" s="120">
        <v>454614</v>
      </c>
      <c r="E26" s="120">
        <v>100432</v>
      </c>
      <c r="F26" s="120">
        <v>300</v>
      </c>
      <c r="G26" s="120">
        <v>1621</v>
      </c>
      <c r="H26" s="120">
        <v>1700</v>
      </c>
      <c r="I26" s="120">
        <v>0</v>
      </c>
      <c r="J26" s="48">
        <v>0</v>
      </c>
      <c r="K26" s="48">
        <v>0</v>
      </c>
      <c r="L26" s="120">
        <v>0</v>
      </c>
      <c r="M26" s="120">
        <v>7824</v>
      </c>
      <c r="N26" s="120">
        <v>1832</v>
      </c>
      <c r="O26" s="120">
        <v>3540844</v>
      </c>
      <c r="P26" s="120">
        <v>0</v>
      </c>
      <c r="Q26" s="120">
        <v>44684</v>
      </c>
      <c r="R26" s="120">
        <v>68166</v>
      </c>
      <c r="S26" s="120">
        <v>11137</v>
      </c>
      <c r="T26" s="120">
        <v>969300</v>
      </c>
      <c r="U26" s="48">
        <v>0</v>
      </c>
      <c r="V26" s="120">
        <v>431661</v>
      </c>
      <c r="W26" s="120">
        <v>27540</v>
      </c>
      <c r="X26" s="120">
        <v>46497</v>
      </c>
      <c r="Y26" s="120">
        <v>207930</v>
      </c>
      <c r="Z26" s="120">
        <v>197063</v>
      </c>
      <c r="AA26" s="120">
        <v>113937</v>
      </c>
      <c r="AB26" s="120">
        <v>1155900</v>
      </c>
      <c r="AC26" s="48">
        <v>7277471</v>
      </c>
      <c r="AD26" s="120">
        <v>80601</v>
      </c>
      <c r="AE26" s="120">
        <v>1609765</v>
      </c>
      <c r="AF26" s="120">
        <v>1318706</v>
      </c>
      <c r="AG26" s="194">
        <v>448</v>
      </c>
    </row>
    <row r="27" spans="1:33" ht="30" customHeight="1">
      <c r="A27" s="332">
        <v>449</v>
      </c>
      <c r="B27" s="333" t="s">
        <v>70</v>
      </c>
      <c r="C27" s="116">
        <v>16225379</v>
      </c>
      <c r="D27" s="48">
        <v>1133324</v>
      </c>
      <c r="E27" s="48">
        <v>197152</v>
      </c>
      <c r="F27" s="48">
        <v>798</v>
      </c>
      <c r="G27" s="48">
        <v>4292</v>
      </c>
      <c r="H27" s="48">
        <v>4490</v>
      </c>
      <c r="I27" s="48">
        <v>0</v>
      </c>
      <c r="J27" s="48">
        <v>0</v>
      </c>
      <c r="K27" s="48">
        <v>0</v>
      </c>
      <c r="L27" s="48">
        <v>0</v>
      </c>
      <c r="M27" s="48">
        <v>22062</v>
      </c>
      <c r="N27" s="48">
        <v>4892</v>
      </c>
      <c r="O27" s="48">
        <v>6269656</v>
      </c>
      <c r="P27" s="48">
        <v>1131</v>
      </c>
      <c r="Q27" s="48">
        <v>117199</v>
      </c>
      <c r="R27" s="48">
        <v>384550</v>
      </c>
      <c r="S27" s="48">
        <v>21923</v>
      </c>
      <c r="T27" s="48">
        <v>1800626</v>
      </c>
      <c r="U27" s="48">
        <v>0</v>
      </c>
      <c r="V27" s="48">
        <v>1075041</v>
      </c>
      <c r="W27" s="48">
        <v>30864</v>
      </c>
      <c r="X27" s="48">
        <v>143552</v>
      </c>
      <c r="Y27" s="48">
        <v>509990</v>
      </c>
      <c r="Z27" s="48">
        <v>375228</v>
      </c>
      <c r="AA27" s="48">
        <v>280916</v>
      </c>
      <c r="AB27" s="48">
        <v>3592501</v>
      </c>
      <c r="AC27" s="48">
        <v>15787528</v>
      </c>
      <c r="AD27" s="48">
        <v>90004</v>
      </c>
      <c r="AE27" s="48">
        <v>3351742</v>
      </c>
      <c r="AF27" s="48">
        <v>2622417</v>
      </c>
      <c r="AG27" s="194">
        <v>449</v>
      </c>
    </row>
    <row r="28" spans="1:33" ht="30" customHeight="1">
      <c r="A28" s="332">
        <v>501</v>
      </c>
      <c r="B28" s="333" t="s">
        <v>71</v>
      </c>
      <c r="C28" s="116">
        <v>11200503</v>
      </c>
      <c r="D28" s="48">
        <v>661648</v>
      </c>
      <c r="E28" s="48">
        <v>107346</v>
      </c>
      <c r="F28" s="48">
        <v>459</v>
      </c>
      <c r="G28" s="48">
        <v>2467</v>
      </c>
      <c r="H28" s="48">
        <v>2579</v>
      </c>
      <c r="I28" s="48">
        <v>0</v>
      </c>
      <c r="J28" s="48">
        <v>0</v>
      </c>
      <c r="K28" s="48">
        <v>0</v>
      </c>
      <c r="L28" s="48">
        <v>0</v>
      </c>
      <c r="M28" s="48">
        <v>12824</v>
      </c>
      <c r="N28" s="48">
        <v>2282</v>
      </c>
      <c r="O28" s="48">
        <v>4733140</v>
      </c>
      <c r="P28" s="48">
        <v>640</v>
      </c>
      <c r="Q28" s="48">
        <v>73070</v>
      </c>
      <c r="R28" s="48">
        <v>185673</v>
      </c>
      <c r="S28" s="48">
        <v>32624</v>
      </c>
      <c r="T28" s="48">
        <v>1407268</v>
      </c>
      <c r="U28" s="48">
        <v>0</v>
      </c>
      <c r="V28" s="48">
        <v>534611</v>
      </c>
      <c r="W28" s="48">
        <v>48643</v>
      </c>
      <c r="X28" s="48">
        <v>82677</v>
      </c>
      <c r="Y28" s="48">
        <v>329352</v>
      </c>
      <c r="Z28" s="48">
        <v>179449</v>
      </c>
      <c r="AA28" s="48">
        <v>114951</v>
      </c>
      <c r="AB28" s="48">
        <v>2523445</v>
      </c>
      <c r="AC28" s="48">
        <v>11124744</v>
      </c>
      <c r="AD28" s="48">
        <v>64940</v>
      </c>
      <c r="AE28" s="48">
        <v>2116336</v>
      </c>
      <c r="AF28" s="48">
        <v>1694825</v>
      </c>
      <c r="AG28" s="194">
        <v>501</v>
      </c>
    </row>
    <row r="29" spans="1:33" ht="30" customHeight="1">
      <c r="A29" s="332">
        <v>505</v>
      </c>
      <c r="B29" s="333" t="s">
        <v>72</v>
      </c>
      <c r="C29" s="116">
        <v>8049275</v>
      </c>
      <c r="D29" s="48">
        <v>549758</v>
      </c>
      <c r="E29" s="48">
        <v>89440</v>
      </c>
      <c r="F29" s="48">
        <v>468</v>
      </c>
      <c r="G29" s="48">
        <v>2516</v>
      </c>
      <c r="H29" s="48">
        <v>2631</v>
      </c>
      <c r="I29" s="48">
        <v>0</v>
      </c>
      <c r="J29" s="48">
        <v>0</v>
      </c>
      <c r="K29" s="48">
        <v>0</v>
      </c>
      <c r="L29" s="48">
        <v>0</v>
      </c>
      <c r="M29" s="48">
        <v>13887</v>
      </c>
      <c r="N29" s="48">
        <v>4559</v>
      </c>
      <c r="O29" s="48">
        <v>3823155</v>
      </c>
      <c r="P29" s="120">
        <v>525</v>
      </c>
      <c r="Q29" s="48">
        <v>31465</v>
      </c>
      <c r="R29" s="48">
        <v>78036</v>
      </c>
      <c r="S29" s="48">
        <v>15878</v>
      </c>
      <c r="T29" s="48">
        <v>1022367</v>
      </c>
      <c r="U29" s="48">
        <v>0</v>
      </c>
      <c r="V29" s="48">
        <v>549562</v>
      </c>
      <c r="W29" s="48">
        <v>8765</v>
      </c>
      <c r="X29" s="48">
        <v>13977</v>
      </c>
      <c r="Y29" s="48">
        <v>339277</v>
      </c>
      <c r="Z29" s="48">
        <v>291368</v>
      </c>
      <c r="AA29" s="48">
        <v>77295</v>
      </c>
      <c r="AB29" s="48">
        <v>982998</v>
      </c>
      <c r="AC29" s="48">
        <v>7960377</v>
      </c>
      <c r="AD29" s="48">
        <v>71284</v>
      </c>
      <c r="AE29" s="48">
        <v>893198</v>
      </c>
      <c r="AF29" s="48">
        <v>1883796</v>
      </c>
      <c r="AG29" s="194">
        <v>505</v>
      </c>
    </row>
    <row r="30" spans="1:33" ht="30" customHeight="1">
      <c r="A30" s="332">
        <v>525</v>
      </c>
      <c r="B30" s="333" t="s">
        <v>73</v>
      </c>
      <c r="C30" s="116">
        <v>7322907</v>
      </c>
      <c r="D30" s="48">
        <v>239593</v>
      </c>
      <c r="E30" s="48">
        <v>27850</v>
      </c>
      <c r="F30" s="48">
        <v>205</v>
      </c>
      <c r="G30" s="48">
        <v>1106</v>
      </c>
      <c r="H30" s="48">
        <v>1158</v>
      </c>
      <c r="I30" s="48">
        <v>0</v>
      </c>
      <c r="J30" s="48">
        <v>0</v>
      </c>
      <c r="K30" s="48">
        <v>0</v>
      </c>
      <c r="L30" s="48">
        <v>0</v>
      </c>
      <c r="M30" s="48">
        <v>5105</v>
      </c>
      <c r="N30" s="48">
        <v>184</v>
      </c>
      <c r="O30" s="48">
        <v>3420787</v>
      </c>
      <c r="P30" s="48">
        <v>0</v>
      </c>
      <c r="Q30" s="48">
        <v>50961</v>
      </c>
      <c r="R30" s="48">
        <v>119143</v>
      </c>
      <c r="S30" s="48">
        <v>12173</v>
      </c>
      <c r="T30" s="48">
        <v>840115</v>
      </c>
      <c r="U30" s="48">
        <v>0</v>
      </c>
      <c r="V30" s="48">
        <v>318016</v>
      </c>
      <c r="W30" s="48">
        <v>8400</v>
      </c>
      <c r="X30" s="48">
        <v>277865</v>
      </c>
      <c r="Y30" s="48">
        <v>569385</v>
      </c>
      <c r="Z30" s="48">
        <v>137990</v>
      </c>
      <c r="AA30" s="48">
        <v>186105</v>
      </c>
      <c r="AB30" s="48">
        <v>1050715</v>
      </c>
      <c r="AC30" s="48">
        <v>7113136</v>
      </c>
      <c r="AD30" s="48">
        <v>49397</v>
      </c>
      <c r="AE30" s="48">
        <v>1942693</v>
      </c>
      <c r="AF30" s="48">
        <v>693970</v>
      </c>
      <c r="AG30" s="194">
        <v>525</v>
      </c>
    </row>
    <row r="31" spans="1:33" ht="30" customHeight="1">
      <c r="A31" s="332">
        <v>526</v>
      </c>
      <c r="B31" s="333" t="s">
        <v>74</v>
      </c>
      <c r="C31" s="116">
        <v>6475269</v>
      </c>
      <c r="D31" s="48">
        <v>286044</v>
      </c>
      <c r="E31" s="48">
        <v>20940</v>
      </c>
      <c r="F31" s="48">
        <v>278</v>
      </c>
      <c r="G31" s="48">
        <v>1491</v>
      </c>
      <c r="H31" s="48">
        <v>1556</v>
      </c>
      <c r="I31" s="48">
        <v>0</v>
      </c>
      <c r="J31" s="48">
        <v>0</v>
      </c>
      <c r="K31" s="48">
        <v>0</v>
      </c>
      <c r="L31" s="48">
        <v>0</v>
      </c>
      <c r="M31" s="48">
        <v>6557</v>
      </c>
      <c r="N31" s="48">
        <v>736</v>
      </c>
      <c r="O31" s="48">
        <v>3299086</v>
      </c>
      <c r="P31" s="48">
        <v>0</v>
      </c>
      <c r="Q31" s="48">
        <v>80201</v>
      </c>
      <c r="R31" s="48">
        <v>101132</v>
      </c>
      <c r="S31" s="48">
        <v>20886</v>
      </c>
      <c r="T31" s="48">
        <v>687216</v>
      </c>
      <c r="U31" s="48">
        <v>0</v>
      </c>
      <c r="V31" s="48">
        <v>305597</v>
      </c>
      <c r="W31" s="48">
        <v>32894</v>
      </c>
      <c r="X31" s="48">
        <v>50998</v>
      </c>
      <c r="Y31" s="48">
        <v>520265</v>
      </c>
      <c r="Z31" s="48">
        <v>288862</v>
      </c>
      <c r="AA31" s="48">
        <v>84814</v>
      </c>
      <c r="AB31" s="48">
        <v>616700</v>
      </c>
      <c r="AC31" s="48">
        <v>6164102</v>
      </c>
      <c r="AD31" s="48">
        <v>50098</v>
      </c>
      <c r="AE31" s="48">
        <v>1226966</v>
      </c>
      <c r="AF31" s="48">
        <v>881280</v>
      </c>
      <c r="AG31" s="354">
        <v>526</v>
      </c>
    </row>
    <row r="32" spans="1:33" ht="30" customHeight="1">
      <c r="A32" s="332">
        <v>527</v>
      </c>
      <c r="B32" s="333" t="s">
        <v>75</v>
      </c>
      <c r="C32" s="116">
        <v>2007919</v>
      </c>
      <c r="D32" s="120">
        <v>55294</v>
      </c>
      <c r="E32" s="120">
        <v>10551</v>
      </c>
      <c r="F32" s="120">
        <v>58</v>
      </c>
      <c r="G32" s="120">
        <v>319</v>
      </c>
      <c r="H32" s="120">
        <v>336</v>
      </c>
      <c r="I32" s="120">
        <v>0</v>
      </c>
      <c r="J32" s="48">
        <v>0</v>
      </c>
      <c r="K32" s="48">
        <v>0</v>
      </c>
      <c r="L32" s="120">
        <v>0</v>
      </c>
      <c r="M32" s="120">
        <v>1388</v>
      </c>
      <c r="N32" s="120">
        <v>140</v>
      </c>
      <c r="O32" s="120">
        <v>1240410</v>
      </c>
      <c r="P32" s="48">
        <v>0</v>
      </c>
      <c r="Q32" s="120">
        <v>10074</v>
      </c>
      <c r="R32" s="120">
        <v>28811</v>
      </c>
      <c r="S32" s="120">
        <v>8437</v>
      </c>
      <c r="T32" s="120">
        <v>146738</v>
      </c>
      <c r="U32" s="48">
        <v>0</v>
      </c>
      <c r="V32" s="120">
        <v>144716</v>
      </c>
      <c r="W32" s="120">
        <v>2949</v>
      </c>
      <c r="X32" s="120">
        <v>7562</v>
      </c>
      <c r="Y32" s="120">
        <v>68771</v>
      </c>
      <c r="Z32" s="120">
        <v>73318</v>
      </c>
      <c r="AA32" s="120">
        <v>46888</v>
      </c>
      <c r="AB32" s="120">
        <v>145332</v>
      </c>
      <c r="AC32" s="48">
        <v>1934304</v>
      </c>
      <c r="AD32" s="120">
        <v>36259</v>
      </c>
      <c r="AE32" s="120">
        <v>534602</v>
      </c>
      <c r="AF32" s="120">
        <v>254953</v>
      </c>
      <c r="AG32" s="354">
        <v>527</v>
      </c>
    </row>
    <row r="33" spans="1:33" ht="30" customHeight="1">
      <c r="A33" s="332">
        <v>528</v>
      </c>
      <c r="B33" s="333" t="s">
        <v>76</v>
      </c>
      <c r="C33" s="116">
        <v>18150788</v>
      </c>
      <c r="D33" s="120">
        <v>1523641</v>
      </c>
      <c r="E33" s="120">
        <v>155341</v>
      </c>
      <c r="F33" s="120">
        <v>1451</v>
      </c>
      <c r="G33" s="120">
        <v>7820</v>
      </c>
      <c r="H33" s="120">
        <v>8194</v>
      </c>
      <c r="I33" s="120">
        <v>0</v>
      </c>
      <c r="J33" s="48">
        <v>0</v>
      </c>
      <c r="K33" s="48">
        <v>0</v>
      </c>
      <c r="L33" s="120">
        <v>0</v>
      </c>
      <c r="M33" s="120">
        <v>29801</v>
      </c>
      <c r="N33" s="120">
        <v>6444</v>
      </c>
      <c r="O33" s="120">
        <v>7700074</v>
      </c>
      <c r="P33" s="120">
        <v>755</v>
      </c>
      <c r="Q33" s="120">
        <v>345407</v>
      </c>
      <c r="R33" s="120">
        <v>307167</v>
      </c>
      <c r="S33" s="120">
        <v>120444</v>
      </c>
      <c r="T33" s="120">
        <v>2537978</v>
      </c>
      <c r="U33" s="48">
        <v>0</v>
      </c>
      <c r="V33" s="120">
        <v>1431793</v>
      </c>
      <c r="W33" s="120">
        <v>21518</v>
      </c>
      <c r="X33" s="120">
        <v>45913</v>
      </c>
      <c r="Y33" s="120">
        <v>961115</v>
      </c>
      <c r="Z33" s="120">
        <v>327709</v>
      </c>
      <c r="AA33" s="120">
        <v>412870</v>
      </c>
      <c r="AB33" s="120">
        <v>1874200</v>
      </c>
      <c r="AC33" s="48">
        <v>17810479</v>
      </c>
      <c r="AD33" s="120">
        <v>97335</v>
      </c>
      <c r="AE33" s="120">
        <v>2521714</v>
      </c>
      <c r="AF33" s="120">
        <v>3633500</v>
      </c>
      <c r="AG33" s="194">
        <v>528</v>
      </c>
    </row>
    <row r="34" spans="1:33" ht="13.5" customHeight="1">
      <c r="A34" s="341"/>
      <c r="B34" s="355"/>
      <c r="C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90"/>
    </row>
    <row r="35" spans="1:33" ht="13.5" customHeight="1">
      <c r="A35" s="101" t="s">
        <v>295</v>
      </c>
      <c r="B35" s="10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88" t="s">
        <v>438</v>
      </c>
    </row>
  </sheetData>
  <mergeCells count="37">
    <mergeCell ref="A12:B12"/>
    <mergeCell ref="AD5:AD6"/>
    <mergeCell ref="A8:B8"/>
    <mergeCell ref="A9:B9"/>
    <mergeCell ref="A10:B10"/>
    <mergeCell ref="A11:B11"/>
    <mergeCell ref="Z5:Z6"/>
    <mergeCell ref="Y5:Y6"/>
    <mergeCell ref="Q5:Q6"/>
    <mergeCell ref="R5:R6"/>
    <mergeCell ref="S5:S6"/>
    <mergeCell ref="T5:T6"/>
    <mergeCell ref="H5:H6"/>
    <mergeCell ref="J5:J6"/>
    <mergeCell ref="A4:B6"/>
    <mergeCell ref="C4:C6"/>
    <mergeCell ref="D5:D6"/>
    <mergeCell ref="E5:E6"/>
    <mergeCell ref="F5:F6"/>
    <mergeCell ref="I5:I6"/>
    <mergeCell ref="J4:Y4"/>
    <mergeCell ref="U5:U6"/>
    <mergeCell ref="V5:V6"/>
    <mergeCell ref="M5:M6"/>
    <mergeCell ref="N5:N6"/>
    <mergeCell ref="O5:O6"/>
    <mergeCell ref="P5:P6"/>
    <mergeCell ref="X5:X6"/>
    <mergeCell ref="AC4:AC6"/>
    <mergeCell ref="AG4:AG6"/>
    <mergeCell ref="AB5:AB6"/>
    <mergeCell ref="AF5:AF6"/>
    <mergeCell ref="K5:K6"/>
    <mergeCell ref="W5:W6"/>
    <mergeCell ref="L5:L6"/>
    <mergeCell ref="AA5:AA6"/>
    <mergeCell ref="AE5:AE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6" fitToWidth="2" orientation="landscape" r:id="rId1"/>
  <headerFooter alignWithMargins="0"/>
  <colBreaks count="1" manualBreakCount="1">
    <brk id="1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35"/>
  <sheetViews>
    <sheetView zoomScale="120" zoomScaleNormal="120" zoomScaleSheetLayoutView="100" workbookViewId="0">
      <selection activeCell="F13" sqref="F13"/>
    </sheetView>
  </sheetViews>
  <sheetFormatPr defaultRowHeight="13"/>
  <cols>
    <col min="1" max="1" width="4.08984375" style="43" customWidth="1"/>
    <col min="2" max="2" width="10.90625" style="43" bestFit="1" customWidth="1"/>
    <col min="3" max="3" width="12.453125" style="43" bestFit="1" customWidth="1"/>
    <col min="4" max="4" width="9.453125" style="43" customWidth="1"/>
    <col min="5" max="5" width="12.453125" style="43" bestFit="1" customWidth="1"/>
    <col min="6" max="9" width="13.6328125" style="43" customWidth="1"/>
    <col min="10" max="10" width="11.26953125" style="43" bestFit="1" customWidth="1"/>
    <col min="11" max="11" width="12.453125" style="43" bestFit="1" customWidth="1"/>
    <col min="12" max="12" width="9.453125" style="43" customWidth="1"/>
    <col min="13" max="13" width="9.6328125" style="43" customWidth="1"/>
    <col min="14" max="15" width="12.453125" style="43" bestFit="1" customWidth="1"/>
    <col min="16" max="16" width="11.26953125" style="43" bestFit="1" customWidth="1"/>
    <col min="17" max="17" width="12.453125" style="43" bestFit="1" customWidth="1"/>
    <col min="18" max="18" width="13.7265625" style="43" bestFit="1" customWidth="1"/>
    <col min="19" max="19" width="12.453125" style="43" bestFit="1" customWidth="1"/>
    <col min="20" max="20" width="11.26953125" style="43" bestFit="1" customWidth="1"/>
    <col min="21" max="22" width="12.453125" style="43" bestFit="1" customWidth="1"/>
    <col min="23" max="24" width="11.26953125" style="43" bestFit="1" customWidth="1"/>
    <col min="25" max="25" width="12.453125" style="43" bestFit="1" customWidth="1"/>
    <col min="26" max="26" width="9.6328125" style="43" customWidth="1"/>
    <col min="27" max="27" width="5.6328125" style="43" customWidth="1"/>
    <col min="28" max="28" width="3.90625" style="43" customWidth="1"/>
    <col min="29" max="16384" width="8.7265625" style="43"/>
  </cols>
  <sheetData>
    <row r="1" spans="1:27" ht="13.5" customHeight="1">
      <c r="A1" s="77" t="s">
        <v>397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3" customFormat="1" ht="13.5" customHeight="1">
      <c r="A2" s="42" t="s">
        <v>745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</row>
    <row r="3" spans="1:27" ht="13.5" customHeight="1" thickBot="1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80" t="s">
        <v>771</v>
      </c>
    </row>
    <row r="4" spans="1:27" ht="18" customHeight="1" thickTop="1">
      <c r="A4" s="569" t="s">
        <v>441</v>
      </c>
      <c r="B4" s="582"/>
      <c r="C4" s="160"/>
      <c r="D4" s="345"/>
      <c r="E4" s="575" t="s">
        <v>716</v>
      </c>
      <c r="F4" s="575"/>
      <c r="G4" s="575"/>
      <c r="H4" s="575"/>
      <c r="I4" s="575"/>
      <c r="J4" s="575"/>
      <c r="K4" s="575"/>
      <c r="L4" s="345"/>
      <c r="M4" s="345"/>
      <c r="N4" s="160"/>
      <c r="O4" s="345"/>
      <c r="P4" s="82"/>
      <c r="Q4" s="575" t="s">
        <v>296</v>
      </c>
      <c r="R4" s="575"/>
      <c r="S4" s="575"/>
      <c r="T4" s="575"/>
      <c r="U4" s="575"/>
      <c r="V4" s="575"/>
      <c r="W4" s="575"/>
      <c r="X4" s="82"/>
      <c r="Y4" s="345"/>
      <c r="Z4" s="83"/>
      <c r="AA4" s="572" t="s">
        <v>447</v>
      </c>
    </row>
    <row r="5" spans="1:27" ht="27" customHeight="1">
      <c r="A5" s="570"/>
      <c r="B5" s="583"/>
      <c r="C5" s="561" t="s">
        <v>213</v>
      </c>
      <c r="D5" s="561" t="s">
        <v>214</v>
      </c>
      <c r="E5" s="535" t="s">
        <v>448</v>
      </c>
      <c r="F5" s="561" t="s">
        <v>216</v>
      </c>
      <c r="G5" s="561" t="s">
        <v>217</v>
      </c>
      <c r="H5" s="561" t="s">
        <v>277</v>
      </c>
      <c r="I5" s="561" t="s">
        <v>219</v>
      </c>
      <c r="J5" s="535" t="s">
        <v>508</v>
      </c>
      <c r="K5" s="561" t="s">
        <v>140</v>
      </c>
      <c r="L5" s="561" t="s">
        <v>221</v>
      </c>
      <c r="M5" s="535" t="s">
        <v>449</v>
      </c>
      <c r="N5" s="561" t="s">
        <v>224</v>
      </c>
      <c r="O5" s="561" t="s">
        <v>225</v>
      </c>
      <c r="P5" s="535" t="s">
        <v>450</v>
      </c>
      <c r="Q5" s="561" t="s">
        <v>227</v>
      </c>
      <c r="R5" s="561" t="s">
        <v>115</v>
      </c>
      <c r="S5" s="535" t="s">
        <v>589</v>
      </c>
      <c r="T5" s="535" t="s">
        <v>590</v>
      </c>
      <c r="U5" s="561" t="s">
        <v>140</v>
      </c>
      <c r="V5" s="561" t="s">
        <v>231</v>
      </c>
      <c r="W5" s="535" t="s">
        <v>591</v>
      </c>
      <c r="X5" s="561" t="s">
        <v>233</v>
      </c>
      <c r="Y5" s="561" t="s">
        <v>234</v>
      </c>
      <c r="Z5" s="535" t="s">
        <v>449</v>
      </c>
      <c r="AA5" s="573"/>
    </row>
    <row r="6" spans="1:27" ht="27" customHeight="1">
      <c r="A6" s="571"/>
      <c r="B6" s="584"/>
      <c r="C6" s="523"/>
      <c r="D6" s="523"/>
      <c r="E6" s="530"/>
      <c r="F6" s="523"/>
      <c r="G6" s="523"/>
      <c r="H6" s="523"/>
      <c r="I6" s="523"/>
      <c r="J6" s="530"/>
      <c r="K6" s="523"/>
      <c r="L6" s="523"/>
      <c r="M6" s="530"/>
      <c r="N6" s="523"/>
      <c r="O6" s="523"/>
      <c r="P6" s="530"/>
      <c r="Q6" s="523"/>
      <c r="R6" s="523"/>
      <c r="S6" s="530"/>
      <c r="T6" s="530"/>
      <c r="U6" s="523"/>
      <c r="V6" s="523"/>
      <c r="W6" s="530"/>
      <c r="X6" s="523"/>
      <c r="Y6" s="523"/>
      <c r="Z6" s="530"/>
      <c r="AA6" s="574"/>
    </row>
    <row r="7" spans="1:27" ht="13.5" customHeight="1">
      <c r="A7" s="78"/>
      <c r="B7" s="143"/>
      <c r="C7" s="112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42"/>
    </row>
    <row r="8" spans="1:27" customFormat="1" ht="30.75" customHeight="1">
      <c r="A8" s="578" t="s">
        <v>619</v>
      </c>
      <c r="B8" s="579"/>
      <c r="C8" s="48">
        <v>40408412</v>
      </c>
      <c r="D8" s="48">
        <v>905191</v>
      </c>
      <c r="E8" s="48">
        <v>25360745</v>
      </c>
      <c r="F8" s="48">
        <v>14397544</v>
      </c>
      <c r="G8" s="48">
        <v>38814642</v>
      </c>
      <c r="H8" s="48">
        <v>15016703</v>
      </c>
      <c r="I8" s="48">
        <v>45146160</v>
      </c>
      <c r="J8" s="48">
        <v>2722190</v>
      </c>
      <c r="K8" s="48">
        <v>62924709</v>
      </c>
      <c r="L8" s="48">
        <v>394124</v>
      </c>
      <c r="M8" s="48">
        <v>0</v>
      </c>
      <c r="N8" s="48">
        <v>60743394</v>
      </c>
      <c r="O8" s="48">
        <v>56174689</v>
      </c>
      <c r="P8" s="48">
        <v>2963931</v>
      </c>
      <c r="Q8" s="48">
        <v>78083536</v>
      </c>
      <c r="R8" s="48">
        <v>55484600</v>
      </c>
      <c r="S8" s="48">
        <v>65126385</v>
      </c>
      <c r="T8" s="48">
        <v>2722190</v>
      </c>
      <c r="U8" s="48">
        <v>62912688</v>
      </c>
      <c r="V8" s="48">
        <v>9167560</v>
      </c>
      <c r="W8" s="48">
        <v>2143977</v>
      </c>
      <c r="X8" s="48">
        <v>3940980</v>
      </c>
      <c r="Y8" s="48">
        <v>38867462</v>
      </c>
      <c r="Z8" s="48">
        <v>0</v>
      </c>
      <c r="AA8" s="347" t="s">
        <v>632</v>
      </c>
    </row>
    <row r="9" spans="1:27" customFormat="1" ht="30.75" customHeight="1">
      <c r="A9" s="578" t="s">
        <v>714</v>
      </c>
      <c r="B9" s="579"/>
      <c r="C9" s="48">
        <v>46089088</v>
      </c>
      <c r="D9" s="48">
        <v>903760</v>
      </c>
      <c r="E9" s="48">
        <v>24336486</v>
      </c>
      <c r="F9" s="48">
        <v>17865082</v>
      </c>
      <c r="G9" s="48">
        <v>39565434</v>
      </c>
      <c r="H9" s="48">
        <v>16289214</v>
      </c>
      <c r="I9" s="48">
        <v>48729076</v>
      </c>
      <c r="J9" s="48">
        <v>2456322</v>
      </c>
      <c r="K9" s="48">
        <v>60583439</v>
      </c>
      <c r="L9" s="48">
        <v>714132</v>
      </c>
      <c r="M9" s="48">
        <v>0</v>
      </c>
      <c r="N9" s="48">
        <v>66132935</v>
      </c>
      <c r="O9" s="48">
        <v>56173043</v>
      </c>
      <c r="P9" s="48">
        <v>4380857</v>
      </c>
      <c r="Q9" s="48">
        <v>79040622</v>
      </c>
      <c r="R9" s="48">
        <v>132939741</v>
      </c>
      <c r="S9" s="48">
        <v>71715638</v>
      </c>
      <c r="T9" s="48">
        <v>2456322</v>
      </c>
      <c r="U9" s="48">
        <v>60583361</v>
      </c>
      <c r="V9" s="48">
        <v>10284396</v>
      </c>
      <c r="W9" s="48">
        <v>2285936</v>
      </c>
      <c r="X9" s="48">
        <v>3508493</v>
      </c>
      <c r="Y9" s="48">
        <v>36993618</v>
      </c>
      <c r="Z9" s="48">
        <v>0</v>
      </c>
      <c r="AA9" s="347">
        <v>2</v>
      </c>
    </row>
    <row r="10" spans="1:27" s="348" customFormat="1" ht="30.75" customHeight="1">
      <c r="A10" s="578" t="s">
        <v>715</v>
      </c>
      <c r="B10" s="579"/>
      <c r="C10" s="48">
        <v>60337176</v>
      </c>
      <c r="D10" s="48">
        <v>834152</v>
      </c>
      <c r="E10" s="48">
        <v>24721568</v>
      </c>
      <c r="F10" s="48">
        <v>16957752</v>
      </c>
      <c r="G10" s="48">
        <v>36998929</v>
      </c>
      <c r="H10" s="48">
        <v>15248132</v>
      </c>
      <c r="I10" s="48">
        <v>39614457</v>
      </c>
      <c r="J10" s="48">
        <v>8637784</v>
      </c>
      <c r="K10" s="48">
        <v>61750655</v>
      </c>
      <c r="L10" s="48">
        <v>628405</v>
      </c>
      <c r="M10" s="48">
        <v>0</v>
      </c>
      <c r="N10" s="48">
        <v>66512768</v>
      </c>
      <c r="O10" s="48">
        <v>60635593</v>
      </c>
      <c r="P10" s="48">
        <v>3911696</v>
      </c>
      <c r="Q10" s="48">
        <v>93702663</v>
      </c>
      <c r="R10" s="48">
        <v>65267612</v>
      </c>
      <c r="S10" s="48">
        <v>67756759</v>
      </c>
      <c r="T10" s="48">
        <v>8636407</v>
      </c>
      <c r="U10" s="48">
        <v>61747078</v>
      </c>
      <c r="V10" s="48">
        <v>12192701</v>
      </c>
      <c r="W10" s="48">
        <v>2236383</v>
      </c>
      <c r="X10" s="48">
        <v>3273687</v>
      </c>
      <c r="Y10" s="48">
        <v>36915998</v>
      </c>
      <c r="Z10" s="48">
        <v>0</v>
      </c>
      <c r="AA10" s="347">
        <v>3</v>
      </c>
    </row>
    <row r="11" spans="1:27" customFormat="1" ht="30.75" customHeight="1">
      <c r="A11" s="578" t="s">
        <v>758</v>
      </c>
      <c r="B11" s="579"/>
      <c r="C11" s="48">
        <v>47830393</v>
      </c>
      <c r="D11" s="48">
        <v>842507</v>
      </c>
      <c r="E11" s="48">
        <v>26451140</v>
      </c>
      <c r="F11" s="48">
        <v>15326121</v>
      </c>
      <c r="G11" s="48">
        <v>39085563</v>
      </c>
      <c r="H11" s="48">
        <v>13878910</v>
      </c>
      <c r="I11" s="48">
        <v>43614056</v>
      </c>
      <c r="J11" s="48">
        <v>11332066</v>
      </c>
      <c r="K11" s="48">
        <v>59452959</v>
      </c>
      <c r="L11" s="48">
        <v>618803</v>
      </c>
      <c r="M11" s="48">
        <v>0</v>
      </c>
      <c r="N11" s="48">
        <v>67026879</v>
      </c>
      <c r="O11" s="48">
        <v>63207380</v>
      </c>
      <c r="P11" s="48">
        <v>4557609</v>
      </c>
      <c r="Q11" s="48">
        <v>82850049</v>
      </c>
      <c r="R11" s="48">
        <v>66973239</v>
      </c>
      <c r="S11" s="48">
        <v>58227100</v>
      </c>
      <c r="T11" s="48">
        <v>11332038</v>
      </c>
      <c r="U11" s="48">
        <v>59446724</v>
      </c>
      <c r="V11" s="48">
        <v>13669268</v>
      </c>
      <c r="W11" s="48">
        <v>2270679</v>
      </c>
      <c r="X11" s="48">
        <v>2686367</v>
      </c>
      <c r="Y11" s="48">
        <v>36349344</v>
      </c>
      <c r="Z11" s="48">
        <v>0</v>
      </c>
      <c r="AA11" s="347">
        <v>4</v>
      </c>
    </row>
    <row r="12" spans="1:27" s="129" customFormat="1" ht="30.75" customHeight="1">
      <c r="A12" s="576" t="s">
        <v>787</v>
      </c>
      <c r="B12" s="577"/>
      <c r="C12" s="132">
        <v>44139821</v>
      </c>
      <c r="D12" s="132">
        <v>902027</v>
      </c>
      <c r="E12" s="132">
        <v>25963406</v>
      </c>
      <c r="F12" s="132">
        <v>13687592</v>
      </c>
      <c r="G12" s="132">
        <v>41505725</v>
      </c>
      <c r="H12" s="132">
        <v>16173417</v>
      </c>
      <c r="I12" s="132">
        <v>52706039</v>
      </c>
      <c r="J12" s="132">
        <v>8062632</v>
      </c>
      <c r="K12" s="132">
        <v>59665271</v>
      </c>
      <c r="L12" s="132">
        <v>477990</v>
      </c>
      <c r="M12" s="132">
        <v>0</v>
      </c>
      <c r="N12" s="132">
        <v>67666172</v>
      </c>
      <c r="O12" s="132">
        <v>64725280</v>
      </c>
      <c r="P12" s="132">
        <v>4167716</v>
      </c>
      <c r="Q12" s="132">
        <v>88509439</v>
      </c>
      <c r="R12" s="132">
        <v>67396142</v>
      </c>
      <c r="S12" s="132">
        <v>64349082</v>
      </c>
      <c r="T12" s="132">
        <v>8062632</v>
      </c>
      <c r="U12" s="132">
        <v>59660788</v>
      </c>
      <c r="V12" s="132">
        <v>15748263</v>
      </c>
      <c r="W12" s="132">
        <v>2429914</v>
      </c>
      <c r="X12" s="132">
        <v>2499427</v>
      </c>
      <c r="Y12" s="132">
        <v>36126362</v>
      </c>
      <c r="Z12" s="132">
        <v>0</v>
      </c>
      <c r="AA12" s="356">
        <v>5</v>
      </c>
    </row>
    <row r="13" spans="1:27" customFormat="1" ht="30.75" customHeight="1">
      <c r="A13" s="78"/>
      <c r="B13" s="143"/>
      <c r="C13" s="11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120"/>
      <c r="V13" s="48"/>
      <c r="W13" s="48"/>
      <c r="X13" s="48"/>
      <c r="Y13" s="48"/>
      <c r="Z13" s="48"/>
      <c r="AA13" s="144"/>
    </row>
    <row r="14" spans="1:27" customFormat="1" ht="30.75" customHeight="1">
      <c r="A14" s="332">
        <v>201</v>
      </c>
      <c r="B14" s="333" t="s">
        <v>58</v>
      </c>
      <c r="C14" s="121">
        <v>11679794</v>
      </c>
      <c r="D14" s="120">
        <v>319604</v>
      </c>
      <c r="E14" s="120">
        <v>2799968</v>
      </c>
      <c r="F14" s="120">
        <v>3040012</v>
      </c>
      <c r="G14" s="120">
        <v>9046680</v>
      </c>
      <c r="H14" s="120">
        <v>2503257</v>
      </c>
      <c r="I14" s="120">
        <v>12318374</v>
      </c>
      <c r="J14" s="120">
        <v>733338</v>
      </c>
      <c r="K14" s="120">
        <v>11016414</v>
      </c>
      <c r="L14" s="120">
        <v>467990</v>
      </c>
      <c r="M14" s="48">
        <v>0</v>
      </c>
      <c r="N14" s="120">
        <v>17226800</v>
      </c>
      <c r="O14" s="120">
        <v>15371551</v>
      </c>
      <c r="P14" s="120">
        <v>717518</v>
      </c>
      <c r="Q14" s="120">
        <v>28267325</v>
      </c>
      <c r="R14" s="120">
        <v>12653375</v>
      </c>
      <c r="S14" s="120">
        <v>11676554</v>
      </c>
      <c r="T14" s="120">
        <v>733338</v>
      </c>
      <c r="U14" s="120">
        <v>11016381</v>
      </c>
      <c r="V14" s="120">
        <v>4122425</v>
      </c>
      <c r="W14" s="120">
        <v>530861</v>
      </c>
      <c r="X14" s="120">
        <v>827785</v>
      </c>
      <c r="Y14" s="120">
        <v>7930338</v>
      </c>
      <c r="Z14" s="48">
        <v>0</v>
      </c>
      <c r="AA14" s="194">
        <v>201</v>
      </c>
    </row>
    <row r="15" spans="1:27" customFormat="1" ht="30.75" customHeight="1">
      <c r="A15" s="332">
        <v>202</v>
      </c>
      <c r="B15" s="333" t="s">
        <v>59</v>
      </c>
      <c r="C15" s="121">
        <v>3026952</v>
      </c>
      <c r="D15" s="120">
        <v>33749</v>
      </c>
      <c r="E15" s="120">
        <v>1694595</v>
      </c>
      <c r="F15" s="120">
        <v>1386310</v>
      </c>
      <c r="G15" s="120">
        <v>3068391</v>
      </c>
      <c r="H15" s="120">
        <v>1631718</v>
      </c>
      <c r="I15" s="120">
        <v>3016151</v>
      </c>
      <c r="J15" s="120">
        <v>340641</v>
      </c>
      <c r="K15" s="120">
        <v>5924094</v>
      </c>
      <c r="L15" s="48">
        <v>0</v>
      </c>
      <c r="M15" s="48">
        <v>0</v>
      </c>
      <c r="N15" s="120">
        <v>6031783</v>
      </c>
      <c r="O15" s="120">
        <v>4409646</v>
      </c>
      <c r="P15" s="120">
        <v>404930</v>
      </c>
      <c r="Q15" s="120">
        <v>7820063</v>
      </c>
      <c r="R15" s="120">
        <v>4664974</v>
      </c>
      <c r="S15" s="120">
        <v>4353731</v>
      </c>
      <c r="T15" s="120">
        <v>340641</v>
      </c>
      <c r="U15" s="120">
        <v>5924094</v>
      </c>
      <c r="V15" s="120">
        <v>1828424</v>
      </c>
      <c r="W15" s="109">
        <v>118762</v>
      </c>
      <c r="X15" s="120">
        <v>68940</v>
      </c>
      <c r="Y15" s="120">
        <v>3269558</v>
      </c>
      <c r="Z15" s="48">
        <v>0</v>
      </c>
      <c r="AA15" s="194">
        <v>202</v>
      </c>
    </row>
    <row r="16" spans="1:27" customFormat="1" ht="30.75" customHeight="1">
      <c r="A16" s="332">
        <v>203</v>
      </c>
      <c r="B16" s="333" t="s">
        <v>60</v>
      </c>
      <c r="C16" s="121">
        <v>6595461</v>
      </c>
      <c r="D16" s="120">
        <v>180558</v>
      </c>
      <c r="E16" s="120">
        <v>4550793</v>
      </c>
      <c r="F16" s="120">
        <v>1825692</v>
      </c>
      <c r="G16" s="120">
        <v>8533250</v>
      </c>
      <c r="H16" s="120">
        <v>2828847</v>
      </c>
      <c r="I16" s="120">
        <v>16155955</v>
      </c>
      <c r="J16" s="120">
        <v>2099581</v>
      </c>
      <c r="K16" s="120">
        <v>9159713</v>
      </c>
      <c r="L16" s="48">
        <v>0</v>
      </c>
      <c r="M16" s="48">
        <v>0</v>
      </c>
      <c r="N16" s="120">
        <v>12429862</v>
      </c>
      <c r="O16" s="120">
        <v>13612378</v>
      </c>
      <c r="P16" s="120">
        <v>571773</v>
      </c>
      <c r="Q16" s="120">
        <v>21103296</v>
      </c>
      <c r="R16" s="120">
        <v>8889225</v>
      </c>
      <c r="S16" s="120">
        <v>16683146</v>
      </c>
      <c r="T16" s="120">
        <v>2099581</v>
      </c>
      <c r="U16" s="120">
        <v>9159702</v>
      </c>
      <c r="V16" s="120">
        <v>2761915</v>
      </c>
      <c r="W16" s="120">
        <v>403363</v>
      </c>
      <c r="X16" s="120">
        <v>707800</v>
      </c>
      <c r="Y16" s="120">
        <v>6900383</v>
      </c>
      <c r="Z16" s="48">
        <v>0</v>
      </c>
      <c r="AA16" s="194">
        <v>203</v>
      </c>
    </row>
    <row r="17" spans="1:27" customFormat="1" ht="30.75" customHeight="1">
      <c r="A17" s="332">
        <v>204</v>
      </c>
      <c r="B17" s="333" t="s">
        <v>61</v>
      </c>
      <c r="C17" s="121">
        <v>2293887</v>
      </c>
      <c r="D17" s="120">
        <v>3193</v>
      </c>
      <c r="E17" s="120">
        <v>946284</v>
      </c>
      <c r="F17" s="120">
        <v>964972</v>
      </c>
      <c r="G17" s="120">
        <v>2395752</v>
      </c>
      <c r="H17" s="120">
        <v>1766125</v>
      </c>
      <c r="I17" s="120">
        <v>2391130</v>
      </c>
      <c r="J17" s="120">
        <v>98696</v>
      </c>
      <c r="K17" s="120">
        <v>3440390</v>
      </c>
      <c r="L17" s="48">
        <v>0</v>
      </c>
      <c r="M17" s="48">
        <v>0</v>
      </c>
      <c r="N17" s="120">
        <v>3800274</v>
      </c>
      <c r="O17" s="120">
        <v>3825838</v>
      </c>
      <c r="P17" s="120">
        <v>245375</v>
      </c>
      <c r="Q17" s="120">
        <v>6487314</v>
      </c>
      <c r="R17" s="120">
        <v>4648400</v>
      </c>
      <c r="S17" s="120">
        <v>2274576</v>
      </c>
      <c r="T17" s="120">
        <v>98696</v>
      </c>
      <c r="U17" s="120">
        <v>3440390</v>
      </c>
      <c r="V17" s="120">
        <v>1005648</v>
      </c>
      <c r="W17" s="120">
        <v>185086</v>
      </c>
      <c r="X17" s="120">
        <v>41712</v>
      </c>
      <c r="Y17" s="120">
        <v>2662015</v>
      </c>
      <c r="Z17" s="48">
        <v>0</v>
      </c>
      <c r="AA17" s="194">
        <v>204</v>
      </c>
    </row>
    <row r="18" spans="1:27" customFormat="1" ht="30.75" customHeight="1">
      <c r="A18" s="332">
        <v>205</v>
      </c>
      <c r="B18" s="333" t="s">
        <v>62</v>
      </c>
      <c r="C18" s="121">
        <v>2659642</v>
      </c>
      <c r="D18" s="120">
        <v>56006</v>
      </c>
      <c r="E18" s="120">
        <v>1239592</v>
      </c>
      <c r="F18" s="120">
        <v>574921</v>
      </c>
      <c r="G18" s="120">
        <v>2322311</v>
      </c>
      <c r="H18" s="120">
        <v>846359</v>
      </c>
      <c r="I18" s="120">
        <v>1957629</v>
      </c>
      <c r="J18" s="120">
        <v>307938</v>
      </c>
      <c r="K18" s="120">
        <v>2983137</v>
      </c>
      <c r="L18" s="48">
        <v>0</v>
      </c>
      <c r="M18" s="48">
        <v>0</v>
      </c>
      <c r="N18" s="120">
        <v>4494065</v>
      </c>
      <c r="O18" s="120">
        <v>3181295</v>
      </c>
      <c r="P18" s="120">
        <v>157186</v>
      </c>
      <c r="Q18" s="120">
        <v>4399145</v>
      </c>
      <c r="R18" s="120">
        <v>3165621</v>
      </c>
      <c r="S18" s="120">
        <v>2825325</v>
      </c>
      <c r="T18" s="120">
        <v>307938</v>
      </c>
      <c r="U18" s="120">
        <v>2983137</v>
      </c>
      <c r="V18" s="120">
        <v>682019</v>
      </c>
      <c r="W18" s="120">
        <v>565663</v>
      </c>
      <c r="X18" s="120">
        <v>55000</v>
      </c>
      <c r="Y18" s="120">
        <v>2210657</v>
      </c>
      <c r="Z18" s="48">
        <v>0</v>
      </c>
      <c r="AA18" s="194">
        <v>205</v>
      </c>
    </row>
    <row r="19" spans="1:27" customFormat="1" ht="30.75" customHeight="1">
      <c r="A19" s="332">
        <v>206</v>
      </c>
      <c r="B19" s="333" t="s">
        <v>63</v>
      </c>
      <c r="C19" s="121">
        <v>2319709</v>
      </c>
      <c r="D19" s="120">
        <v>156663</v>
      </c>
      <c r="E19" s="120">
        <v>1897839</v>
      </c>
      <c r="F19" s="120">
        <v>1175897</v>
      </c>
      <c r="G19" s="120">
        <v>2273179</v>
      </c>
      <c r="H19" s="120">
        <v>968221</v>
      </c>
      <c r="I19" s="120">
        <v>2566908</v>
      </c>
      <c r="J19" s="120">
        <v>166143</v>
      </c>
      <c r="K19" s="120">
        <v>3755205</v>
      </c>
      <c r="L19" s="48">
        <v>0</v>
      </c>
      <c r="M19" s="48">
        <v>0</v>
      </c>
      <c r="N19" s="120">
        <v>4570916</v>
      </c>
      <c r="O19" s="120">
        <v>4277494</v>
      </c>
      <c r="P19" s="120">
        <v>231378</v>
      </c>
      <c r="Q19" s="120">
        <v>4056501</v>
      </c>
      <c r="R19" s="120">
        <v>3177556</v>
      </c>
      <c r="S19" s="120">
        <v>2943476</v>
      </c>
      <c r="T19" s="120">
        <v>166143</v>
      </c>
      <c r="U19" s="120">
        <v>3755205</v>
      </c>
      <c r="V19" s="120">
        <v>1005411</v>
      </c>
      <c r="W19" s="48">
        <v>0</v>
      </c>
      <c r="X19" s="120">
        <v>174080</v>
      </c>
      <c r="Y19" s="120">
        <v>2289956</v>
      </c>
      <c r="Z19" s="48">
        <v>0</v>
      </c>
      <c r="AA19" s="194">
        <v>206</v>
      </c>
    </row>
    <row r="20" spans="1:27" customFormat="1" ht="30.75" customHeight="1">
      <c r="A20" s="332">
        <v>207</v>
      </c>
      <c r="B20" s="333" t="s">
        <v>64</v>
      </c>
      <c r="C20" s="121">
        <v>1543756</v>
      </c>
      <c r="D20" s="120">
        <v>26225</v>
      </c>
      <c r="E20" s="120">
        <v>632676</v>
      </c>
      <c r="F20" s="120">
        <v>249024</v>
      </c>
      <c r="G20" s="120">
        <v>1674507</v>
      </c>
      <c r="H20" s="120">
        <v>672833</v>
      </c>
      <c r="I20" s="120">
        <v>1015807</v>
      </c>
      <c r="J20" s="120">
        <v>248608</v>
      </c>
      <c r="K20" s="120">
        <v>2874216</v>
      </c>
      <c r="L20" s="48">
        <v>0</v>
      </c>
      <c r="M20" s="48">
        <v>0</v>
      </c>
      <c r="N20" s="120">
        <v>2325502</v>
      </c>
      <c r="O20" s="120">
        <v>2286048</v>
      </c>
      <c r="P20" s="120">
        <v>292345</v>
      </c>
      <c r="Q20" s="120">
        <v>3443186</v>
      </c>
      <c r="R20" s="120">
        <v>2493907</v>
      </c>
      <c r="S20" s="120">
        <v>1605248</v>
      </c>
      <c r="T20" s="120">
        <v>248608</v>
      </c>
      <c r="U20" s="120">
        <v>2874216</v>
      </c>
      <c r="V20" s="120">
        <v>233296</v>
      </c>
      <c r="W20" s="48">
        <v>39</v>
      </c>
      <c r="X20" s="120">
        <v>51762</v>
      </c>
      <c r="Y20" s="120">
        <v>1317276</v>
      </c>
      <c r="Z20" s="48">
        <v>0</v>
      </c>
      <c r="AA20" s="194">
        <v>207</v>
      </c>
    </row>
    <row r="21" spans="1:27" customFormat="1" ht="30.75" customHeight="1">
      <c r="A21" s="332">
        <v>209</v>
      </c>
      <c r="B21" s="333" t="s">
        <v>65</v>
      </c>
      <c r="C21" s="121">
        <v>3025516</v>
      </c>
      <c r="D21" s="120">
        <v>79298</v>
      </c>
      <c r="E21" s="120">
        <v>2185063</v>
      </c>
      <c r="F21" s="120">
        <v>856764</v>
      </c>
      <c r="G21" s="120">
        <v>2154648</v>
      </c>
      <c r="H21" s="120">
        <v>963228</v>
      </c>
      <c r="I21" s="120">
        <v>2694397</v>
      </c>
      <c r="J21" s="120">
        <v>1846138</v>
      </c>
      <c r="K21" s="120">
        <v>4454247</v>
      </c>
      <c r="L21" s="48">
        <v>0</v>
      </c>
      <c r="M21" s="48">
        <v>0</v>
      </c>
      <c r="N21" s="120">
        <v>4496751</v>
      </c>
      <c r="O21" s="120">
        <v>4473016</v>
      </c>
      <c r="P21" s="120">
        <v>264264</v>
      </c>
      <c r="Q21" s="120">
        <v>3948313</v>
      </c>
      <c r="R21" s="120">
        <v>6454297</v>
      </c>
      <c r="S21" s="120">
        <v>2748886</v>
      </c>
      <c r="T21" s="120">
        <v>1846138</v>
      </c>
      <c r="U21" s="120">
        <v>4454247</v>
      </c>
      <c r="V21" s="120">
        <v>615195</v>
      </c>
      <c r="W21" s="120">
        <v>314238</v>
      </c>
      <c r="X21" s="120">
        <v>30000</v>
      </c>
      <c r="Y21" s="120">
        <v>2574169</v>
      </c>
      <c r="Z21" s="48">
        <v>0</v>
      </c>
      <c r="AA21" s="194">
        <v>209</v>
      </c>
    </row>
    <row r="22" spans="1:27" customFormat="1" ht="30.75" customHeight="1">
      <c r="A22" s="332"/>
      <c r="B22" s="333"/>
      <c r="C22" s="121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94"/>
    </row>
    <row r="23" spans="1:27" customFormat="1" ht="30.75" customHeight="1">
      <c r="A23" s="332">
        <v>343</v>
      </c>
      <c r="B23" s="333" t="s">
        <v>66</v>
      </c>
      <c r="C23" s="121">
        <v>1562379</v>
      </c>
      <c r="D23" s="120">
        <v>14902</v>
      </c>
      <c r="E23" s="120">
        <v>2828416</v>
      </c>
      <c r="F23" s="120">
        <v>215350</v>
      </c>
      <c r="G23" s="120">
        <v>1617403</v>
      </c>
      <c r="H23" s="120">
        <v>798108</v>
      </c>
      <c r="I23" s="120">
        <v>1156502</v>
      </c>
      <c r="J23" s="120">
        <v>191549</v>
      </c>
      <c r="K23" s="120">
        <v>2950401</v>
      </c>
      <c r="L23" s="120">
        <v>10000</v>
      </c>
      <c r="M23" s="48">
        <v>0</v>
      </c>
      <c r="N23" s="120">
        <v>1454186</v>
      </c>
      <c r="O23" s="120">
        <v>1492840</v>
      </c>
      <c r="P23" s="120">
        <v>351593</v>
      </c>
      <c r="Q23" s="120">
        <v>1452475</v>
      </c>
      <c r="R23" s="120">
        <v>4062289</v>
      </c>
      <c r="S23" s="120">
        <v>2332975</v>
      </c>
      <c r="T23" s="120">
        <v>191549</v>
      </c>
      <c r="U23" s="120">
        <v>2947477</v>
      </c>
      <c r="V23" s="120">
        <v>1010235</v>
      </c>
      <c r="W23" s="48">
        <v>0</v>
      </c>
      <c r="X23" s="120">
        <v>459371</v>
      </c>
      <c r="Y23" s="120">
        <v>1300421</v>
      </c>
      <c r="Z23" s="48">
        <v>0</v>
      </c>
      <c r="AA23" s="194">
        <v>343</v>
      </c>
    </row>
    <row r="24" spans="1:27" customFormat="1" ht="30.75" customHeight="1">
      <c r="A24" s="332">
        <v>386</v>
      </c>
      <c r="B24" s="333" t="s">
        <v>67</v>
      </c>
      <c r="C24" s="121">
        <v>892662</v>
      </c>
      <c r="D24" s="48">
        <v>0</v>
      </c>
      <c r="E24" s="120">
        <v>1543089</v>
      </c>
      <c r="F24" s="120">
        <v>537750</v>
      </c>
      <c r="G24" s="120">
        <v>690258</v>
      </c>
      <c r="H24" s="120">
        <v>237847</v>
      </c>
      <c r="I24" s="120">
        <v>419054</v>
      </c>
      <c r="J24" s="120">
        <v>535804</v>
      </c>
      <c r="K24" s="120">
        <v>1107691</v>
      </c>
      <c r="L24" s="48">
        <v>0</v>
      </c>
      <c r="M24" s="48">
        <v>0</v>
      </c>
      <c r="N24" s="120">
        <v>1000252</v>
      </c>
      <c r="O24" s="120">
        <v>1100870</v>
      </c>
      <c r="P24" s="120">
        <v>161847</v>
      </c>
      <c r="Q24" s="120">
        <v>747450</v>
      </c>
      <c r="R24" s="120">
        <v>1830096</v>
      </c>
      <c r="S24" s="120">
        <v>1774510</v>
      </c>
      <c r="T24" s="120">
        <v>535804</v>
      </c>
      <c r="U24" s="120">
        <v>1107691</v>
      </c>
      <c r="V24" s="120">
        <v>409344</v>
      </c>
      <c r="W24" s="120">
        <v>123368</v>
      </c>
      <c r="X24" s="120">
        <v>3000</v>
      </c>
      <c r="Y24" s="120">
        <v>280541</v>
      </c>
      <c r="Z24" s="48">
        <v>0</v>
      </c>
      <c r="AA24" s="194">
        <v>386</v>
      </c>
    </row>
    <row r="25" spans="1:27" customFormat="1" ht="30.75" customHeight="1">
      <c r="A25" s="332">
        <v>441</v>
      </c>
      <c r="B25" s="333" t="s">
        <v>68</v>
      </c>
      <c r="C25" s="116">
        <v>557878</v>
      </c>
      <c r="D25" s="48">
        <v>0</v>
      </c>
      <c r="E25" s="48">
        <v>239209</v>
      </c>
      <c r="F25" s="48">
        <v>114267</v>
      </c>
      <c r="G25" s="48">
        <v>733375</v>
      </c>
      <c r="H25" s="48">
        <v>179792</v>
      </c>
      <c r="I25" s="48">
        <v>422368</v>
      </c>
      <c r="J25" s="48">
        <v>18758</v>
      </c>
      <c r="K25" s="48">
        <v>554787</v>
      </c>
      <c r="L25" s="48">
        <v>0</v>
      </c>
      <c r="M25" s="48">
        <v>0</v>
      </c>
      <c r="N25" s="48">
        <v>652148</v>
      </c>
      <c r="O25" s="48">
        <v>623146</v>
      </c>
      <c r="P25" s="48">
        <v>76925</v>
      </c>
      <c r="Q25" s="48">
        <v>559490</v>
      </c>
      <c r="R25" s="48">
        <v>1001713</v>
      </c>
      <c r="S25" s="48">
        <v>745077</v>
      </c>
      <c r="T25" s="48">
        <v>18758</v>
      </c>
      <c r="U25" s="120">
        <v>554787</v>
      </c>
      <c r="V25" s="48">
        <v>75579</v>
      </c>
      <c r="W25" s="48">
        <v>186</v>
      </c>
      <c r="X25" s="48">
        <v>0</v>
      </c>
      <c r="Y25" s="48">
        <v>317424</v>
      </c>
      <c r="Z25" s="48">
        <v>0</v>
      </c>
      <c r="AA25" s="194">
        <v>441</v>
      </c>
    </row>
    <row r="26" spans="1:27" customFormat="1" ht="30.75" customHeight="1">
      <c r="A26" s="332">
        <v>448</v>
      </c>
      <c r="B26" s="333" t="s">
        <v>69</v>
      </c>
      <c r="C26" s="121">
        <v>484213</v>
      </c>
      <c r="D26" s="120">
        <v>1500</v>
      </c>
      <c r="E26" s="120">
        <v>438643</v>
      </c>
      <c r="F26" s="120">
        <v>110121</v>
      </c>
      <c r="G26" s="120">
        <v>920147</v>
      </c>
      <c r="H26" s="120">
        <v>351760</v>
      </c>
      <c r="I26" s="120">
        <v>886360</v>
      </c>
      <c r="J26" s="120">
        <v>18884</v>
      </c>
      <c r="K26" s="120">
        <v>1056771</v>
      </c>
      <c r="L26" s="48">
        <v>0</v>
      </c>
      <c r="M26" s="48">
        <v>0</v>
      </c>
      <c r="N26" s="120">
        <v>951486</v>
      </c>
      <c r="O26" s="120">
        <v>1262679</v>
      </c>
      <c r="P26" s="120">
        <v>134277</v>
      </c>
      <c r="Q26" s="120">
        <v>590041</v>
      </c>
      <c r="R26" s="120">
        <v>1383281</v>
      </c>
      <c r="S26" s="120">
        <v>1368535</v>
      </c>
      <c r="T26" s="120">
        <v>18884</v>
      </c>
      <c r="U26" s="120">
        <v>1056771</v>
      </c>
      <c r="V26" s="120">
        <v>200049</v>
      </c>
      <c r="W26" s="48">
        <v>0</v>
      </c>
      <c r="X26" s="48">
        <v>0</v>
      </c>
      <c r="Y26" s="120">
        <v>311468</v>
      </c>
      <c r="Z26" s="48">
        <v>0</v>
      </c>
      <c r="AA26" s="194">
        <v>448</v>
      </c>
    </row>
    <row r="27" spans="1:27" customFormat="1" ht="30.75" customHeight="1">
      <c r="A27" s="332">
        <v>449</v>
      </c>
      <c r="B27" s="333" t="s">
        <v>70</v>
      </c>
      <c r="C27" s="121">
        <v>2217135</v>
      </c>
      <c r="D27" s="120">
        <v>3840</v>
      </c>
      <c r="E27" s="120">
        <v>1436859</v>
      </c>
      <c r="F27" s="120">
        <v>260188</v>
      </c>
      <c r="G27" s="120">
        <v>959683</v>
      </c>
      <c r="H27" s="120">
        <v>432664</v>
      </c>
      <c r="I27" s="120">
        <v>2748457</v>
      </c>
      <c r="J27" s="120">
        <v>83621</v>
      </c>
      <c r="K27" s="120">
        <v>1580918</v>
      </c>
      <c r="L27" s="48">
        <v>0</v>
      </c>
      <c r="M27" s="48">
        <v>0</v>
      </c>
      <c r="N27" s="120">
        <v>1770820</v>
      </c>
      <c r="O27" s="120">
        <v>1382366</v>
      </c>
      <c r="P27" s="120">
        <v>262577</v>
      </c>
      <c r="Q27" s="120">
        <v>1464202</v>
      </c>
      <c r="R27" s="120">
        <v>3311854</v>
      </c>
      <c r="S27" s="120">
        <v>3787793</v>
      </c>
      <c r="T27" s="120">
        <v>83621</v>
      </c>
      <c r="U27" s="120">
        <v>1580918</v>
      </c>
      <c r="V27" s="120">
        <v>824724</v>
      </c>
      <c r="W27" s="48">
        <v>348</v>
      </c>
      <c r="X27" s="48">
        <v>0</v>
      </c>
      <c r="Y27" s="120">
        <v>1318305</v>
      </c>
      <c r="Z27" s="48">
        <v>0</v>
      </c>
      <c r="AA27" s="194">
        <v>449</v>
      </c>
    </row>
    <row r="28" spans="1:27" customFormat="1" ht="30.75" customHeight="1">
      <c r="A28" s="332">
        <v>501</v>
      </c>
      <c r="B28" s="333" t="s">
        <v>71</v>
      </c>
      <c r="C28" s="121">
        <v>822048</v>
      </c>
      <c r="D28" s="120">
        <v>593</v>
      </c>
      <c r="E28" s="120">
        <v>593443</v>
      </c>
      <c r="F28" s="120">
        <v>432817</v>
      </c>
      <c r="G28" s="120">
        <v>1083840</v>
      </c>
      <c r="H28" s="120">
        <v>624558</v>
      </c>
      <c r="I28" s="120">
        <v>2070912</v>
      </c>
      <c r="J28" s="120">
        <v>166695</v>
      </c>
      <c r="K28" s="120">
        <v>1453737</v>
      </c>
      <c r="L28" s="48">
        <v>0</v>
      </c>
      <c r="M28" s="48">
        <v>0</v>
      </c>
      <c r="N28" s="120">
        <v>1435472</v>
      </c>
      <c r="O28" s="120">
        <v>1446025</v>
      </c>
      <c r="P28" s="120">
        <v>64660</v>
      </c>
      <c r="Q28" s="120">
        <v>713152</v>
      </c>
      <c r="R28" s="120">
        <v>2038508</v>
      </c>
      <c r="S28" s="120">
        <v>2854452</v>
      </c>
      <c r="T28" s="120">
        <v>166695</v>
      </c>
      <c r="U28" s="120">
        <v>1453737</v>
      </c>
      <c r="V28" s="120">
        <v>182949</v>
      </c>
      <c r="W28" s="48">
        <v>0</v>
      </c>
      <c r="X28" s="120">
        <v>37082</v>
      </c>
      <c r="Y28" s="120">
        <v>732012</v>
      </c>
      <c r="Z28" s="48">
        <v>0</v>
      </c>
      <c r="AA28" s="194">
        <v>501</v>
      </c>
    </row>
    <row r="29" spans="1:27" customFormat="1" ht="30.75" customHeight="1">
      <c r="A29" s="332">
        <v>505</v>
      </c>
      <c r="B29" s="333" t="s">
        <v>72</v>
      </c>
      <c r="C29" s="121">
        <v>984387</v>
      </c>
      <c r="D29" s="120">
        <v>2294</v>
      </c>
      <c r="E29" s="120">
        <v>829568</v>
      </c>
      <c r="F29" s="120">
        <v>205112</v>
      </c>
      <c r="G29" s="120">
        <v>716730</v>
      </c>
      <c r="H29" s="120">
        <v>547946</v>
      </c>
      <c r="I29" s="120">
        <v>697167</v>
      </c>
      <c r="J29" s="120">
        <v>232951</v>
      </c>
      <c r="K29" s="120">
        <v>895944</v>
      </c>
      <c r="L29" s="48">
        <v>0</v>
      </c>
      <c r="M29" s="48">
        <v>0</v>
      </c>
      <c r="N29" s="120">
        <v>1168792</v>
      </c>
      <c r="O29" s="120">
        <v>1018822</v>
      </c>
      <c r="P29" s="120">
        <v>74886</v>
      </c>
      <c r="Q29" s="120">
        <v>995799</v>
      </c>
      <c r="R29" s="120">
        <v>1834988</v>
      </c>
      <c r="S29" s="120">
        <v>973419</v>
      </c>
      <c r="T29" s="109">
        <v>232951</v>
      </c>
      <c r="U29" s="120">
        <v>895944</v>
      </c>
      <c r="V29" s="120">
        <v>102341</v>
      </c>
      <c r="W29" s="48">
        <v>180000</v>
      </c>
      <c r="X29" s="120">
        <v>25575</v>
      </c>
      <c r="Y29" s="120">
        <v>456860</v>
      </c>
      <c r="Z29" s="48">
        <v>0</v>
      </c>
      <c r="AA29" s="194">
        <v>505</v>
      </c>
    </row>
    <row r="30" spans="1:27" customFormat="1" ht="30.75" customHeight="1">
      <c r="A30" s="332">
        <v>525</v>
      </c>
      <c r="B30" s="333" t="s">
        <v>73</v>
      </c>
      <c r="C30" s="121">
        <v>618210</v>
      </c>
      <c r="D30" s="48">
        <v>20</v>
      </c>
      <c r="E30" s="120">
        <v>547531</v>
      </c>
      <c r="F30" s="120">
        <v>568950</v>
      </c>
      <c r="G30" s="120">
        <v>673500</v>
      </c>
      <c r="H30" s="120">
        <v>178085</v>
      </c>
      <c r="I30" s="120">
        <v>496684</v>
      </c>
      <c r="J30" s="48">
        <v>40860</v>
      </c>
      <c r="K30" s="120">
        <v>1303236</v>
      </c>
      <c r="L30" s="48">
        <v>0</v>
      </c>
      <c r="M30" s="48">
        <v>0</v>
      </c>
      <c r="N30" s="120">
        <v>647600</v>
      </c>
      <c r="O30" s="120">
        <v>1637500</v>
      </c>
      <c r="P30" s="120">
        <v>6381</v>
      </c>
      <c r="Q30" s="120">
        <v>305058</v>
      </c>
      <c r="R30" s="120">
        <v>901945</v>
      </c>
      <c r="S30" s="120">
        <v>1453922</v>
      </c>
      <c r="T30" s="48">
        <v>40860</v>
      </c>
      <c r="U30" s="120">
        <v>1303236</v>
      </c>
      <c r="V30" s="120">
        <v>387549</v>
      </c>
      <c r="W30" s="48">
        <v>0</v>
      </c>
      <c r="X30" s="48">
        <v>0</v>
      </c>
      <c r="Y30" s="120">
        <v>429085</v>
      </c>
      <c r="Z30" s="48">
        <v>0</v>
      </c>
      <c r="AA30" s="194">
        <v>525</v>
      </c>
    </row>
    <row r="31" spans="1:27" customFormat="1" ht="30.75" customHeight="1">
      <c r="A31" s="332">
        <v>526</v>
      </c>
      <c r="B31" s="333" t="s">
        <v>74</v>
      </c>
      <c r="C31" s="121">
        <v>632635</v>
      </c>
      <c r="D31" s="48">
        <v>0</v>
      </c>
      <c r="E31" s="120">
        <v>335870</v>
      </c>
      <c r="F31" s="120">
        <v>281121</v>
      </c>
      <c r="G31" s="120">
        <v>363505</v>
      </c>
      <c r="H31" s="120">
        <v>142215</v>
      </c>
      <c r="I31" s="120">
        <v>264954</v>
      </c>
      <c r="J31" s="120">
        <v>242947</v>
      </c>
      <c r="K31" s="120">
        <v>1742511</v>
      </c>
      <c r="L31" s="48">
        <v>0</v>
      </c>
      <c r="M31" s="48">
        <v>0</v>
      </c>
      <c r="N31" s="120">
        <v>657042</v>
      </c>
      <c r="O31" s="120">
        <v>976686</v>
      </c>
      <c r="P31" s="120">
        <v>40339</v>
      </c>
      <c r="Q31" s="120">
        <v>217170</v>
      </c>
      <c r="R31" s="120">
        <v>1077980</v>
      </c>
      <c r="S31" s="120">
        <v>685135</v>
      </c>
      <c r="T31" s="120">
        <v>242947</v>
      </c>
      <c r="U31" s="120">
        <v>1742511</v>
      </c>
      <c r="V31" s="120">
        <v>185798</v>
      </c>
      <c r="W31" s="48">
        <v>0</v>
      </c>
      <c r="X31" s="120">
        <v>3600</v>
      </c>
      <c r="Y31" s="120">
        <v>334894</v>
      </c>
      <c r="Z31" s="48">
        <v>0</v>
      </c>
      <c r="AA31" s="354">
        <v>526</v>
      </c>
    </row>
    <row r="32" spans="1:27" customFormat="1" ht="30.75" customHeight="1">
      <c r="A32" s="332">
        <v>527</v>
      </c>
      <c r="B32" s="333" t="s">
        <v>75</v>
      </c>
      <c r="C32" s="121">
        <v>184045</v>
      </c>
      <c r="D32" s="48">
        <v>4</v>
      </c>
      <c r="E32" s="120">
        <v>138952</v>
      </c>
      <c r="F32" s="120">
        <v>127846</v>
      </c>
      <c r="G32" s="120">
        <v>120907</v>
      </c>
      <c r="H32" s="120">
        <v>36312</v>
      </c>
      <c r="I32" s="120">
        <v>84612</v>
      </c>
      <c r="J32" s="120">
        <v>28885</v>
      </c>
      <c r="K32" s="120">
        <v>386927</v>
      </c>
      <c r="L32" s="48">
        <v>0</v>
      </c>
      <c r="M32" s="48">
        <v>0</v>
      </c>
      <c r="N32" s="120">
        <v>349696</v>
      </c>
      <c r="O32" s="120">
        <v>364177</v>
      </c>
      <c r="P32" s="120">
        <v>3919</v>
      </c>
      <c r="Q32" s="120">
        <v>56589</v>
      </c>
      <c r="R32" s="120">
        <v>378762</v>
      </c>
      <c r="S32" s="120">
        <v>197860</v>
      </c>
      <c r="T32" s="109">
        <v>28885</v>
      </c>
      <c r="U32" s="120">
        <v>386927</v>
      </c>
      <c r="V32" s="120">
        <v>45530</v>
      </c>
      <c r="W32" s="48">
        <v>0</v>
      </c>
      <c r="X32" s="120">
        <v>3720</v>
      </c>
      <c r="Y32" s="120">
        <v>118239</v>
      </c>
      <c r="Z32" s="48">
        <v>0</v>
      </c>
      <c r="AA32" s="354">
        <v>527</v>
      </c>
    </row>
    <row r="33" spans="1:27" customFormat="1" ht="30.75" customHeight="1">
      <c r="A33" s="332">
        <v>528</v>
      </c>
      <c r="B33" s="333" t="s">
        <v>76</v>
      </c>
      <c r="C33" s="121">
        <v>2039512</v>
      </c>
      <c r="D33" s="120">
        <v>23578</v>
      </c>
      <c r="E33" s="120">
        <v>1085016</v>
      </c>
      <c r="F33" s="120">
        <v>760478</v>
      </c>
      <c r="G33" s="120">
        <v>2157659</v>
      </c>
      <c r="H33" s="120">
        <v>463542</v>
      </c>
      <c r="I33" s="120">
        <v>1342618</v>
      </c>
      <c r="J33" s="120">
        <v>660595</v>
      </c>
      <c r="K33" s="120">
        <v>3024932</v>
      </c>
      <c r="L33" s="48">
        <v>0</v>
      </c>
      <c r="M33" s="48">
        <v>0</v>
      </c>
      <c r="N33" s="120">
        <v>2202725</v>
      </c>
      <c r="O33" s="120">
        <v>1982903</v>
      </c>
      <c r="P33" s="120">
        <v>105543</v>
      </c>
      <c r="Q33" s="120">
        <v>1882870</v>
      </c>
      <c r="R33" s="120">
        <v>3427371</v>
      </c>
      <c r="S33" s="120">
        <v>3064462</v>
      </c>
      <c r="T33" s="120">
        <v>660595</v>
      </c>
      <c r="U33" s="120">
        <v>3023417</v>
      </c>
      <c r="V33" s="120">
        <v>69832</v>
      </c>
      <c r="W33" s="120">
        <v>8000</v>
      </c>
      <c r="X33" s="120">
        <v>10000</v>
      </c>
      <c r="Y33" s="120">
        <v>1372761</v>
      </c>
      <c r="Z33" s="48">
        <v>0</v>
      </c>
      <c r="AA33" s="194">
        <v>528</v>
      </c>
    </row>
    <row r="34" spans="1:27">
      <c r="A34" s="229"/>
      <c r="B34" s="229"/>
      <c r="C34" s="228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8"/>
    </row>
    <row r="35" spans="1:27">
      <c r="B35" s="61"/>
      <c r="C35" s="357"/>
      <c r="D35" s="357"/>
    </row>
  </sheetData>
  <mergeCells count="33">
    <mergeCell ref="Q4:W4"/>
    <mergeCell ref="AA4:AA6"/>
    <mergeCell ref="A8:B8"/>
    <mergeCell ref="A9:B9"/>
    <mergeCell ref="A10:B10"/>
    <mergeCell ref="A11:B11"/>
    <mergeCell ref="Z5:Z6"/>
    <mergeCell ref="S5:S6"/>
    <mergeCell ref="T5:T6"/>
    <mergeCell ref="I5:I6"/>
    <mergeCell ref="W5:W6"/>
    <mergeCell ref="X5:X6"/>
    <mergeCell ref="Y5:Y6"/>
    <mergeCell ref="O5:O6"/>
    <mergeCell ref="P5:P6"/>
    <mergeCell ref="Q5:Q6"/>
    <mergeCell ref="R5:R6"/>
    <mergeCell ref="A12:B12"/>
    <mergeCell ref="U5:U6"/>
    <mergeCell ref="V5:V6"/>
    <mergeCell ref="J5:J6"/>
    <mergeCell ref="K5:K6"/>
    <mergeCell ref="L5:L6"/>
    <mergeCell ref="M5:M6"/>
    <mergeCell ref="N5:N6"/>
    <mergeCell ref="A4:B6"/>
    <mergeCell ref="E4:K4"/>
    <mergeCell ref="C5:C6"/>
    <mergeCell ref="D5:D6"/>
    <mergeCell ref="E5:E6"/>
    <mergeCell ref="F5:F6"/>
    <mergeCell ref="G5:G6"/>
    <mergeCell ref="H5:H6"/>
  </mergeCells>
  <phoneticPr fontId="7"/>
  <printOptions horizontalCentered="1" verticalCentered="1" gridLinesSet="0"/>
  <pageMargins left="0.19685039370078741" right="0.19685039370078741" top="0" bottom="0" header="0.51181102362204722" footer="0.51181102362204722"/>
  <pageSetup paperSize="9" scale="65" orientation="landscape" r:id="rId1"/>
  <headerFooter alignWithMargins="0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9"/>
  <sheetViews>
    <sheetView zoomScale="120" zoomScaleNormal="120" workbookViewId="0">
      <selection sqref="A1:XFD1048576"/>
    </sheetView>
  </sheetViews>
  <sheetFormatPr defaultRowHeight="13"/>
  <cols>
    <col min="1" max="1" width="0.90625" style="43" customWidth="1"/>
    <col min="2" max="2" width="34.90625" style="43" bestFit="1" customWidth="1"/>
    <col min="3" max="3" width="0.90625" style="43" customWidth="1"/>
    <col min="4" max="5" width="12.453125" style="43" customWidth="1"/>
    <col min="6" max="9" width="10.6328125" style="43" customWidth="1"/>
    <col min="10" max="16384" width="8.7265625" style="43"/>
  </cols>
  <sheetData>
    <row r="1" spans="1:9" ht="13.5" customHeight="1">
      <c r="A1" s="77" t="s">
        <v>446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>
      <c r="A2" s="78"/>
      <c r="B2" s="42" t="s">
        <v>717</v>
      </c>
      <c r="C2" s="78"/>
      <c r="D2" s="109"/>
      <c r="E2" s="109"/>
      <c r="F2" s="109"/>
      <c r="G2" s="109"/>
      <c r="H2" s="109"/>
      <c r="I2" s="109"/>
    </row>
    <row r="3" spans="1:9" ht="13.5" customHeight="1">
      <c r="A3" s="78"/>
      <c r="B3" s="77" t="s">
        <v>509</v>
      </c>
      <c r="C3" s="78"/>
      <c r="D3" s="78"/>
      <c r="E3" s="78"/>
      <c r="F3" s="78"/>
      <c r="G3" s="78"/>
      <c r="H3" s="78"/>
      <c r="I3" s="78"/>
    </row>
    <row r="4" spans="1:9" ht="13.5" customHeight="1" thickBot="1">
      <c r="A4" s="78"/>
      <c r="B4" s="78"/>
      <c r="C4" s="78"/>
      <c r="D4" s="78"/>
      <c r="E4" s="78"/>
      <c r="F4" s="78"/>
      <c r="G4" s="78"/>
      <c r="H4" s="358"/>
      <c r="I4" s="110" t="s">
        <v>788</v>
      </c>
    </row>
    <row r="5" spans="1:9" ht="13.5" customHeight="1" thickTop="1">
      <c r="A5" s="569" t="s">
        <v>592</v>
      </c>
      <c r="B5" s="569"/>
      <c r="C5" s="582"/>
      <c r="D5" s="521" t="s">
        <v>287</v>
      </c>
      <c r="E5" s="521" t="s">
        <v>288</v>
      </c>
      <c r="F5" s="528" t="s">
        <v>593</v>
      </c>
      <c r="G5" s="528" t="s">
        <v>510</v>
      </c>
      <c r="H5" s="521" t="s">
        <v>207</v>
      </c>
      <c r="I5" s="514" t="s">
        <v>594</v>
      </c>
    </row>
    <row r="6" spans="1:9" ht="13.5" customHeight="1">
      <c r="A6" s="570"/>
      <c r="B6" s="570"/>
      <c r="C6" s="583"/>
      <c r="D6" s="522"/>
      <c r="E6" s="522"/>
      <c r="F6" s="529"/>
      <c r="G6" s="529"/>
      <c r="H6" s="522"/>
      <c r="I6" s="585"/>
    </row>
    <row r="7" spans="1:9" ht="13.5" customHeight="1">
      <c r="A7" s="571"/>
      <c r="B7" s="571"/>
      <c r="C7" s="584"/>
      <c r="D7" s="523"/>
      <c r="E7" s="523"/>
      <c r="F7" s="530"/>
      <c r="G7" s="530"/>
      <c r="H7" s="523"/>
      <c r="I7" s="515"/>
    </row>
    <row r="8" spans="1:9" ht="13.5" customHeight="1">
      <c r="A8" s="78"/>
      <c r="B8" s="78"/>
      <c r="C8" s="78"/>
      <c r="D8" s="112"/>
      <c r="E8" s="109"/>
      <c r="F8" s="109"/>
      <c r="G8" s="109"/>
      <c r="H8" s="109"/>
      <c r="I8" s="109"/>
    </row>
    <row r="9" spans="1:9" ht="13.5" customHeight="1">
      <c r="A9" s="161"/>
      <c r="B9" s="578" t="s">
        <v>619</v>
      </c>
      <c r="C9" s="579"/>
      <c r="D9" s="359">
        <v>19844989</v>
      </c>
      <c r="E9" s="113">
        <v>19217910</v>
      </c>
      <c r="F9" s="48">
        <v>627079</v>
      </c>
      <c r="G9" s="113">
        <v>49705</v>
      </c>
      <c r="H9" s="113">
        <v>577374</v>
      </c>
      <c r="I9" s="113">
        <v>-9455</v>
      </c>
    </row>
    <row r="10" spans="1:9" ht="13.5" customHeight="1">
      <c r="A10" s="161"/>
      <c r="B10" s="578" t="s">
        <v>714</v>
      </c>
      <c r="C10" s="579"/>
      <c r="D10" s="359">
        <v>20224315</v>
      </c>
      <c r="E10" s="113">
        <v>19783380</v>
      </c>
      <c r="F10" s="48">
        <v>440935</v>
      </c>
      <c r="G10" s="113">
        <v>63782</v>
      </c>
      <c r="H10" s="113">
        <v>377153</v>
      </c>
      <c r="I10" s="113">
        <v>-268911</v>
      </c>
    </row>
    <row r="11" spans="1:9" s="93" customFormat="1" ht="13.5" customHeight="1">
      <c r="A11" s="161"/>
      <c r="B11" s="578" t="s">
        <v>715</v>
      </c>
      <c r="C11" s="579"/>
      <c r="D11" s="359">
        <v>24326029</v>
      </c>
      <c r="E11" s="113">
        <v>21856804</v>
      </c>
      <c r="F11" s="48">
        <v>2469225</v>
      </c>
      <c r="G11" s="113">
        <v>2073154</v>
      </c>
      <c r="H11" s="113">
        <v>396071</v>
      </c>
      <c r="I11" s="113">
        <v>-15179</v>
      </c>
    </row>
    <row r="12" spans="1:9" ht="13.5" customHeight="1">
      <c r="A12" s="161"/>
      <c r="B12" s="578" t="s">
        <v>757</v>
      </c>
      <c r="C12" s="579"/>
      <c r="D12" s="359">
        <v>19128838</v>
      </c>
      <c r="E12" s="113">
        <v>18690862</v>
      </c>
      <c r="F12" s="48">
        <v>437976</v>
      </c>
      <c r="G12" s="113">
        <v>58950</v>
      </c>
      <c r="H12" s="113">
        <v>379026</v>
      </c>
      <c r="I12" s="113">
        <v>-8232</v>
      </c>
    </row>
    <row r="13" spans="1:9" s="55" customFormat="1" ht="13.5" customHeight="1">
      <c r="A13" s="360"/>
      <c r="B13" s="576" t="s">
        <v>787</v>
      </c>
      <c r="C13" s="577"/>
      <c r="D13" s="361">
        <v>19121905</v>
      </c>
      <c r="E13" s="114">
        <v>18308624</v>
      </c>
      <c r="F13" s="132">
        <v>813281</v>
      </c>
      <c r="G13" s="114">
        <v>157043</v>
      </c>
      <c r="H13" s="114">
        <v>656238</v>
      </c>
      <c r="I13" s="114">
        <v>282557</v>
      </c>
    </row>
    <row r="14" spans="1:9" ht="13.5" customHeight="1">
      <c r="A14" s="78"/>
      <c r="B14" s="78"/>
      <c r="C14" s="78"/>
      <c r="D14" s="116"/>
      <c r="E14" s="48"/>
      <c r="F14" s="48"/>
      <c r="G14" s="48"/>
      <c r="H14" s="48"/>
      <c r="I14" s="48"/>
    </row>
    <row r="15" spans="1:9" ht="13.5" customHeight="1">
      <c r="A15" s="78"/>
      <c r="B15" s="362" t="s">
        <v>420</v>
      </c>
      <c r="C15" s="78"/>
      <c r="D15" s="116">
        <v>434702</v>
      </c>
      <c r="E15" s="48">
        <v>417853</v>
      </c>
      <c r="F15" s="48">
        <v>16849</v>
      </c>
      <c r="G15" s="363">
        <v>0</v>
      </c>
      <c r="H15" s="48">
        <v>16849</v>
      </c>
      <c r="I15" s="48">
        <v>9285</v>
      </c>
    </row>
    <row r="16" spans="1:9" ht="13.5" customHeight="1">
      <c r="A16" s="78"/>
      <c r="B16" s="362" t="s">
        <v>297</v>
      </c>
      <c r="C16" s="78"/>
      <c r="D16" s="116">
        <v>206499</v>
      </c>
      <c r="E16" s="48">
        <v>206499</v>
      </c>
      <c r="F16" s="363">
        <v>0</v>
      </c>
      <c r="G16" s="363">
        <v>0</v>
      </c>
      <c r="H16" s="48">
        <v>0</v>
      </c>
      <c r="I16" s="48">
        <v>-14599</v>
      </c>
    </row>
    <row r="17" spans="1:9" ht="13.5" customHeight="1">
      <c r="A17" s="78"/>
      <c r="B17" s="362" t="s">
        <v>298</v>
      </c>
      <c r="C17" s="78"/>
      <c r="D17" s="116">
        <v>809289</v>
      </c>
      <c r="E17" s="48">
        <v>788241</v>
      </c>
      <c r="F17" s="48">
        <v>21048</v>
      </c>
      <c r="G17" s="363">
        <v>0</v>
      </c>
      <c r="H17" s="48">
        <v>21048</v>
      </c>
      <c r="I17" s="48">
        <v>-3246</v>
      </c>
    </row>
    <row r="18" spans="1:9" ht="13.5" customHeight="1">
      <c r="A18" s="78"/>
      <c r="B18" s="362" t="s">
        <v>299</v>
      </c>
      <c r="C18" s="78"/>
      <c r="D18" s="116">
        <v>3529904</v>
      </c>
      <c r="E18" s="48">
        <v>3484560</v>
      </c>
      <c r="F18" s="48">
        <v>45344</v>
      </c>
      <c r="G18" s="363">
        <v>365</v>
      </c>
      <c r="H18" s="48">
        <v>44979</v>
      </c>
      <c r="I18" s="48">
        <v>-17385</v>
      </c>
    </row>
    <row r="19" spans="1:9" ht="13.5" customHeight="1">
      <c r="A19" s="78"/>
      <c r="B19" s="362" t="s">
        <v>300</v>
      </c>
      <c r="C19" s="78"/>
      <c r="D19" s="116">
        <v>1258023</v>
      </c>
      <c r="E19" s="48">
        <v>1236169</v>
      </c>
      <c r="F19" s="48">
        <v>21854</v>
      </c>
      <c r="G19" s="363">
        <v>0</v>
      </c>
      <c r="H19" s="48">
        <v>21854</v>
      </c>
      <c r="I19" s="48">
        <v>21854</v>
      </c>
    </row>
    <row r="20" spans="1:9" ht="13.5" customHeight="1">
      <c r="A20" s="78"/>
      <c r="B20" s="362" t="s">
        <v>301</v>
      </c>
      <c r="C20" s="78"/>
      <c r="D20" s="116">
        <v>114669</v>
      </c>
      <c r="E20" s="48">
        <v>93831</v>
      </c>
      <c r="F20" s="48">
        <v>20838</v>
      </c>
      <c r="G20" s="113">
        <v>0</v>
      </c>
      <c r="H20" s="48">
        <v>20838</v>
      </c>
      <c r="I20" s="48">
        <v>1181</v>
      </c>
    </row>
    <row r="21" spans="1:9" ht="13.5" customHeight="1">
      <c r="A21" s="78"/>
      <c r="B21" s="364" t="s">
        <v>302</v>
      </c>
      <c r="C21" s="78"/>
      <c r="D21" s="116">
        <v>2507311</v>
      </c>
      <c r="E21" s="48">
        <v>2385460</v>
      </c>
      <c r="F21" s="48">
        <v>121851</v>
      </c>
      <c r="G21" s="363">
        <v>0</v>
      </c>
      <c r="H21" s="48">
        <v>121851</v>
      </c>
      <c r="I21" s="48">
        <v>10500</v>
      </c>
    </row>
    <row r="22" spans="1:9" ht="13.5" customHeight="1">
      <c r="A22" s="78"/>
      <c r="B22" s="362" t="s">
        <v>303</v>
      </c>
      <c r="C22" s="78"/>
      <c r="D22" s="116">
        <v>4487108</v>
      </c>
      <c r="E22" s="48">
        <v>4239663</v>
      </c>
      <c r="F22" s="48">
        <v>247445</v>
      </c>
      <c r="G22" s="363">
        <v>0</v>
      </c>
      <c r="H22" s="48">
        <v>247445</v>
      </c>
      <c r="I22" s="48">
        <v>238121</v>
      </c>
    </row>
    <row r="23" spans="1:9" ht="13.5" customHeight="1">
      <c r="A23" s="78"/>
      <c r="B23" s="362" t="s">
        <v>304</v>
      </c>
      <c r="C23" s="78"/>
      <c r="D23" s="116">
        <v>1115074</v>
      </c>
      <c r="E23" s="48">
        <v>1059608</v>
      </c>
      <c r="F23" s="48">
        <v>55466</v>
      </c>
      <c r="G23" s="363">
        <v>3210</v>
      </c>
      <c r="H23" s="48">
        <v>52256</v>
      </c>
      <c r="I23" s="48">
        <v>16659</v>
      </c>
    </row>
    <row r="24" spans="1:9" ht="13.5" customHeight="1">
      <c r="A24" s="78"/>
      <c r="B24" s="362" t="s">
        <v>305</v>
      </c>
      <c r="C24" s="78"/>
      <c r="D24" s="116">
        <v>1128195</v>
      </c>
      <c r="E24" s="48">
        <v>1095919</v>
      </c>
      <c r="F24" s="48">
        <v>32276</v>
      </c>
      <c r="G24" s="363">
        <v>0</v>
      </c>
      <c r="H24" s="48">
        <v>32276</v>
      </c>
      <c r="I24" s="48">
        <v>4846</v>
      </c>
    </row>
    <row r="25" spans="1:9" ht="13.5" customHeight="1">
      <c r="A25" s="78"/>
      <c r="B25" s="362" t="s">
        <v>306</v>
      </c>
      <c r="C25" s="78"/>
      <c r="D25" s="116">
        <v>2028431</v>
      </c>
      <c r="E25" s="48">
        <v>2000373</v>
      </c>
      <c r="F25" s="48">
        <v>28058</v>
      </c>
      <c r="G25" s="363">
        <v>0</v>
      </c>
      <c r="H25" s="48">
        <v>28058</v>
      </c>
      <c r="I25" s="48">
        <v>9771</v>
      </c>
    </row>
    <row r="26" spans="1:9" ht="13.5" customHeight="1">
      <c r="A26" s="78"/>
      <c r="B26" s="362" t="s">
        <v>307</v>
      </c>
      <c r="C26" s="78"/>
      <c r="D26" s="116">
        <v>1037669</v>
      </c>
      <c r="E26" s="48">
        <v>1024858</v>
      </c>
      <c r="F26" s="48">
        <v>12811</v>
      </c>
      <c r="G26" s="113">
        <v>3190</v>
      </c>
      <c r="H26" s="48">
        <v>9621</v>
      </c>
      <c r="I26" s="48">
        <v>-3258</v>
      </c>
    </row>
    <row r="27" spans="1:9" ht="13.5" customHeight="1">
      <c r="A27" s="78"/>
      <c r="B27" s="362" t="s">
        <v>655</v>
      </c>
      <c r="C27" s="78"/>
      <c r="D27" s="116">
        <v>465031</v>
      </c>
      <c r="E27" s="48">
        <v>275590</v>
      </c>
      <c r="F27" s="48">
        <v>189441</v>
      </c>
      <c r="G27" s="363">
        <v>150278</v>
      </c>
      <c r="H27" s="48">
        <v>39163</v>
      </c>
      <c r="I27" s="48">
        <v>8828</v>
      </c>
    </row>
    <row r="28" spans="1:9" ht="13.5" customHeight="1">
      <c r="A28" s="106"/>
      <c r="B28" s="365"/>
      <c r="C28" s="106"/>
      <c r="D28" s="366"/>
      <c r="E28" s="367"/>
      <c r="F28" s="367"/>
      <c r="G28" s="368"/>
      <c r="H28" s="367"/>
      <c r="I28" s="367"/>
    </row>
    <row r="29" spans="1:9" ht="13.5" customHeight="1"/>
  </sheetData>
  <mergeCells count="12">
    <mergeCell ref="G5:G7"/>
    <mergeCell ref="H5:H7"/>
    <mergeCell ref="I5:I7"/>
    <mergeCell ref="B12:C12"/>
    <mergeCell ref="B13:C13"/>
    <mergeCell ref="A5:C7"/>
    <mergeCell ref="D5:D7"/>
    <mergeCell ref="E5:E7"/>
    <mergeCell ref="F5:F7"/>
    <mergeCell ref="B9:C9"/>
    <mergeCell ref="B10:C10"/>
    <mergeCell ref="B11:C11"/>
  </mergeCells>
  <phoneticPr fontId="7"/>
  <printOptions horizontalCentered="1" verticalCentered="1" gridLinesSet="0"/>
  <pageMargins left="0.59055118110236227" right="0.19685039370078741" top="0.19685039370078741" bottom="0.19685039370078741" header="0.28999999999999998" footer="0.51181102362204722"/>
  <pageSetup paperSize="9" scale="13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76"/>
  <sheetViews>
    <sheetView zoomScale="120" zoomScaleNormal="120" workbookViewId="0">
      <selection sqref="A1:XFD1048576"/>
    </sheetView>
  </sheetViews>
  <sheetFormatPr defaultColWidth="9" defaultRowHeight="13"/>
  <cols>
    <col min="1" max="1" width="2.6328125" style="43" customWidth="1"/>
    <col min="2" max="2" width="3.6328125" style="43" customWidth="1"/>
    <col min="3" max="3" width="17" style="43" customWidth="1"/>
    <col min="4" max="4" width="1.6328125" style="43" customWidth="1"/>
    <col min="5" max="5" width="12" style="43" customWidth="1"/>
    <col min="6" max="16384" width="9" style="43"/>
  </cols>
  <sheetData>
    <row r="1" spans="1:5" ht="13.5" customHeight="1">
      <c r="A1" s="42" t="s">
        <v>451</v>
      </c>
      <c r="C1" s="42"/>
      <c r="D1"/>
      <c r="E1"/>
    </row>
    <row r="2" spans="1:5" ht="13.5" customHeight="1" thickBot="1">
      <c r="A2"/>
      <c r="B2"/>
      <c r="C2"/>
      <c r="D2" s="49"/>
      <c r="E2" s="44" t="s">
        <v>778</v>
      </c>
    </row>
    <row r="3" spans="1:5" ht="13.5" customHeight="1" thickTop="1">
      <c r="A3" s="541" t="s">
        <v>511</v>
      </c>
      <c r="B3" s="541"/>
      <c r="C3" s="541"/>
      <c r="D3" s="542"/>
      <c r="E3" s="587" t="s">
        <v>789</v>
      </c>
    </row>
    <row r="4" spans="1:5" ht="13.5" customHeight="1">
      <c r="A4" s="551"/>
      <c r="B4" s="551"/>
      <c r="C4" s="551"/>
      <c r="D4" s="552"/>
      <c r="E4" s="588"/>
    </row>
    <row r="5" spans="1:5" ht="13.5" customHeight="1">
      <c r="A5" s="543"/>
      <c r="B5" s="543"/>
      <c r="C5" s="543"/>
      <c r="D5" s="544"/>
      <c r="E5" s="589"/>
    </row>
    <row r="6" spans="1:5" ht="13.5" customHeight="1">
      <c r="A6"/>
      <c r="B6"/>
      <c r="C6"/>
      <c r="D6"/>
      <c r="E6" s="369"/>
    </row>
    <row r="7" spans="1:5" ht="13.5" customHeight="1">
      <c r="A7" s="540" t="s">
        <v>512</v>
      </c>
      <c r="B7" s="540"/>
      <c r="C7" s="540"/>
      <c r="D7" s="248"/>
      <c r="E7" s="370">
        <v>12</v>
      </c>
    </row>
    <row r="8" spans="1:5" ht="13.5" customHeight="1">
      <c r="A8" s="129"/>
      <c r="B8" s="129"/>
      <c r="C8" s="129"/>
      <c r="D8" s="129"/>
      <c r="E8" s="370"/>
    </row>
    <row r="9" spans="1:5" ht="13.5" customHeight="1">
      <c r="A9" s="130">
        <v>1</v>
      </c>
      <c r="B9" s="540" t="s">
        <v>595</v>
      </c>
      <c r="C9" s="540"/>
      <c r="D9" s="129"/>
      <c r="E9" s="370">
        <v>19088</v>
      </c>
    </row>
    <row r="10" spans="1:5" ht="13.5" customHeight="1">
      <c r="A10" s="128"/>
      <c r="B10"/>
      <c r="C10"/>
      <c r="D10"/>
      <c r="E10" s="371"/>
    </row>
    <row r="11" spans="1:5" ht="13.5" customHeight="1">
      <c r="A11" s="128"/>
      <c r="B11" s="372" t="s">
        <v>718</v>
      </c>
      <c r="C11" s="61" t="s">
        <v>759</v>
      </c>
      <c r="D11"/>
      <c r="E11" s="210">
        <v>63</v>
      </c>
    </row>
    <row r="12" spans="1:5" ht="13.5" customHeight="1">
      <c r="A12" s="128"/>
      <c r="C12" s="61"/>
      <c r="D12"/>
      <c r="E12" s="210"/>
    </row>
    <row r="13" spans="1:5" ht="13.5" customHeight="1">
      <c r="A13" s="128"/>
      <c r="B13" s="372" t="s">
        <v>699</v>
      </c>
      <c r="C13" s="61" t="s">
        <v>473</v>
      </c>
      <c r="D13"/>
      <c r="E13" s="210">
        <v>9366</v>
      </c>
    </row>
    <row r="14" spans="1:5" ht="13.5" customHeight="1">
      <c r="A14" s="128"/>
      <c r="C14" s="61"/>
      <c r="D14"/>
      <c r="E14" s="210"/>
    </row>
    <row r="15" spans="1:5" ht="13.5" customHeight="1">
      <c r="A15" s="128"/>
      <c r="C15" s="61" t="s">
        <v>760</v>
      </c>
      <c r="D15" s="74"/>
      <c r="E15" s="371">
        <v>456</v>
      </c>
    </row>
    <row r="16" spans="1:5" ht="13.5" customHeight="1">
      <c r="A16" s="128"/>
      <c r="B16"/>
      <c r="C16" s="61"/>
      <c r="D16"/>
      <c r="E16" s="371"/>
    </row>
    <row r="17" spans="1:5" ht="13.5" customHeight="1">
      <c r="A17" s="128"/>
      <c r="B17"/>
      <c r="C17" s="61" t="s">
        <v>761</v>
      </c>
      <c r="D17" s="74"/>
      <c r="E17" s="371">
        <v>657</v>
      </c>
    </row>
    <row r="18" spans="1:5" ht="13.5" customHeight="1">
      <c r="A18" s="128"/>
      <c r="B18"/>
      <c r="C18" s="61"/>
      <c r="D18"/>
      <c r="E18" s="371"/>
    </row>
    <row r="19" spans="1:5" ht="14.25" customHeight="1">
      <c r="A19" s="128"/>
      <c r="B19"/>
      <c r="C19" s="65" t="s">
        <v>513</v>
      </c>
      <c r="D19" s="74"/>
      <c r="E19" s="371">
        <v>8253</v>
      </c>
    </row>
    <row r="20" spans="1:5" ht="13.5" customHeight="1">
      <c r="A20" s="128"/>
      <c r="B20"/>
      <c r="C20" s="61"/>
      <c r="D20"/>
      <c r="E20" s="371"/>
    </row>
    <row r="21" spans="1:5" ht="13.5" customHeight="1">
      <c r="A21" s="128"/>
      <c r="B21" s="372" t="s">
        <v>700</v>
      </c>
      <c r="C21" s="61" t="s">
        <v>514</v>
      </c>
      <c r="D21"/>
      <c r="E21" s="371">
        <v>7536</v>
      </c>
    </row>
    <row r="22" spans="1:5" ht="13.5" customHeight="1">
      <c r="A22" s="128"/>
      <c r="C22"/>
      <c r="D22"/>
      <c r="E22" s="371"/>
    </row>
    <row r="23" spans="1:5">
      <c r="A23" s="128"/>
      <c r="B23"/>
      <c r="C23" s="65" t="s">
        <v>762</v>
      </c>
      <c r="D23" s="74"/>
      <c r="E23" s="371">
        <v>2956</v>
      </c>
    </row>
    <row r="24" spans="1:5" ht="13.5" customHeight="1">
      <c r="A24" s="128"/>
      <c r="B24"/>
      <c r="C24"/>
      <c r="D24"/>
      <c r="E24" s="371"/>
    </row>
    <row r="25" spans="1:5">
      <c r="A25" s="128"/>
      <c r="B25"/>
      <c r="C25" s="65" t="s">
        <v>763</v>
      </c>
      <c r="D25" s="74"/>
      <c r="E25" s="371">
        <v>4580</v>
      </c>
    </row>
    <row r="26" spans="1:5" ht="13.5" customHeight="1">
      <c r="A26" s="128"/>
      <c r="B26"/>
      <c r="C26"/>
      <c r="D26"/>
      <c r="E26" s="371"/>
    </row>
    <row r="27" spans="1:5" ht="13.5" customHeight="1">
      <c r="A27" s="128"/>
      <c r="B27" s="372" t="s">
        <v>701</v>
      </c>
      <c r="C27" s="61" t="s">
        <v>764</v>
      </c>
      <c r="D27"/>
      <c r="E27" s="371">
        <v>2123</v>
      </c>
    </row>
    <row r="28" spans="1:5" ht="13.5" customHeight="1">
      <c r="A28" s="128"/>
      <c r="B28"/>
      <c r="C28"/>
      <c r="D28"/>
      <c r="E28" s="371"/>
    </row>
    <row r="29" spans="1:5" ht="13.5" customHeight="1">
      <c r="A29" s="130">
        <v>2</v>
      </c>
      <c r="B29" s="540" t="s">
        <v>596</v>
      </c>
      <c r="C29" s="540"/>
      <c r="D29" s="129"/>
      <c r="E29" s="370">
        <v>17496</v>
      </c>
    </row>
    <row r="30" spans="1:5" ht="13.5" customHeight="1">
      <c r="A30" s="128"/>
      <c r="B30"/>
      <c r="C30"/>
      <c r="D30"/>
      <c r="E30" s="371"/>
    </row>
    <row r="31" spans="1:5">
      <c r="A31" s="128"/>
      <c r="B31" s="372" t="s">
        <v>718</v>
      </c>
      <c r="C31" s="65" t="s">
        <v>460</v>
      </c>
      <c r="D31"/>
      <c r="E31" s="371">
        <v>1338</v>
      </c>
    </row>
    <row r="32" spans="1:5" ht="13.5" customHeight="1">
      <c r="A32" s="128"/>
      <c r="C32"/>
      <c r="D32"/>
      <c r="E32" s="371"/>
    </row>
    <row r="33" spans="1:5" ht="13.5" customHeight="1">
      <c r="A33" s="128"/>
      <c r="B33" s="372" t="s">
        <v>699</v>
      </c>
      <c r="C33" s="61" t="s">
        <v>597</v>
      </c>
      <c r="D33"/>
      <c r="E33" s="371">
        <v>7090</v>
      </c>
    </row>
    <row r="34" spans="1:5" ht="13.5" customHeight="1">
      <c r="A34" s="128"/>
      <c r="C34" s="61"/>
      <c r="D34"/>
      <c r="E34" s="371"/>
    </row>
    <row r="35" spans="1:5" ht="13.5" customHeight="1">
      <c r="A35" s="128"/>
      <c r="C35" s="61" t="s">
        <v>308</v>
      </c>
      <c r="D35" s="74"/>
      <c r="E35" s="371">
        <v>7090</v>
      </c>
    </row>
    <row r="36" spans="1:5" ht="13.5" customHeight="1">
      <c r="A36" s="128"/>
      <c r="C36" s="61"/>
      <c r="D36"/>
      <c r="E36" s="371"/>
    </row>
    <row r="37" spans="1:5" ht="13.5" customHeight="1">
      <c r="A37" s="128"/>
      <c r="B37" s="373"/>
      <c r="C37" s="61" t="s">
        <v>54</v>
      </c>
      <c r="D37" s="74"/>
      <c r="E37" s="371">
        <v>0</v>
      </c>
    </row>
    <row r="38" spans="1:5" ht="13.5" customHeight="1">
      <c r="A38" s="128"/>
      <c r="B38" s="373"/>
      <c r="C38"/>
      <c r="D38"/>
      <c r="E38" s="371"/>
    </row>
    <row r="39" spans="1:5" ht="40.5" customHeight="1">
      <c r="A39" s="128"/>
      <c r="B39" s="372" t="s">
        <v>700</v>
      </c>
      <c r="C39" s="65" t="s">
        <v>598</v>
      </c>
      <c r="D39"/>
      <c r="E39" s="374">
        <v>0</v>
      </c>
    </row>
    <row r="40" spans="1:5" ht="13.5" customHeight="1">
      <c r="A40" s="128"/>
      <c r="B40"/>
      <c r="C40"/>
      <c r="D40"/>
      <c r="E40" s="371"/>
    </row>
    <row r="41" spans="1:5">
      <c r="A41" s="128"/>
      <c r="B41" s="372" t="s">
        <v>701</v>
      </c>
      <c r="C41" s="65" t="s">
        <v>765</v>
      </c>
      <c r="D41"/>
      <c r="E41" s="371">
        <v>100</v>
      </c>
    </row>
    <row r="42" spans="1:5" ht="13.5" customHeight="1">
      <c r="A42" s="128"/>
      <c r="B42"/>
      <c r="C42"/>
      <c r="D42"/>
      <c r="E42" s="210"/>
    </row>
    <row r="43" spans="1:5" ht="13.5" customHeight="1">
      <c r="A43" s="128"/>
      <c r="B43" s="372" t="s">
        <v>702</v>
      </c>
      <c r="C43" s="61" t="s">
        <v>433</v>
      </c>
      <c r="D43"/>
      <c r="E43" s="371">
        <v>8951</v>
      </c>
    </row>
    <row r="44" spans="1:5" ht="13.5" customHeight="1">
      <c r="A44" s="128"/>
      <c r="C44"/>
      <c r="D44"/>
      <c r="E44" s="371"/>
    </row>
    <row r="45" spans="1:5" ht="13.5" customHeight="1">
      <c r="A45" s="128"/>
      <c r="B45" s="372" t="s">
        <v>703</v>
      </c>
      <c r="C45" s="61" t="s">
        <v>766</v>
      </c>
      <c r="D45"/>
      <c r="E45" s="371">
        <v>17</v>
      </c>
    </row>
    <row r="46" spans="1:5" ht="13.5" customHeight="1">
      <c r="A46" s="128"/>
      <c r="B46"/>
      <c r="C46"/>
      <c r="D46"/>
      <c r="E46" s="371"/>
    </row>
    <row r="47" spans="1:5" ht="33.75" customHeight="1">
      <c r="A47" s="130">
        <v>3</v>
      </c>
      <c r="B47" s="586" t="s">
        <v>599</v>
      </c>
      <c r="C47" s="485"/>
      <c r="D47" s="129"/>
      <c r="E47" s="370">
        <v>1592</v>
      </c>
    </row>
    <row r="48" spans="1:5" ht="13.5" customHeight="1">
      <c r="A48" s="130"/>
      <c r="B48" s="129"/>
      <c r="C48" s="129"/>
      <c r="D48" s="129"/>
      <c r="E48" s="370"/>
    </row>
    <row r="49" spans="1:5" ht="40.5" customHeight="1">
      <c r="A49" s="130">
        <v>4</v>
      </c>
      <c r="B49" s="586" t="s">
        <v>600</v>
      </c>
      <c r="C49" s="586"/>
      <c r="D49" s="129"/>
      <c r="E49" s="370">
        <v>0</v>
      </c>
    </row>
    <row r="50" spans="1:5" ht="13.5" customHeight="1">
      <c r="A50" s="130"/>
      <c r="B50" s="375"/>
      <c r="C50" s="375"/>
      <c r="D50" s="129"/>
      <c r="E50" s="370"/>
    </row>
    <row r="51" spans="1:5" ht="27" customHeight="1">
      <c r="A51" s="130">
        <v>5</v>
      </c>
      <c r="B51" s="586" t="s">
        <v>601</v>
      </c>
      <c r="C51" s="586"/>
      <c r="D51" s="129"/>
      <c r="E51" s="370">
        <v>1592</v>
      </c>
    </row>
    <row r="52" spans="1:5" ht="13.5" customHeight="1">
      <c r="A52" s="68"/>
      <c r="B52" s="68"/>
      <c r="C52" s="68"/>
      <c r="D52" s="274"/>
      <c r="E52" s="69"/>
    </row>
    <row r="53" spans="1:5" ht="13.5" customHeight="1">
      <c r="A53"/>
      <c r="B53"/>
      <c r="C53"/>
      <c r="D53"/>
      <c r="E53" s="48"/>
    </row>
    <row r="54" spans="1:5">
      <c r="E54" s="48"/>
    </row>
    <row r="55" spans="1:5">
      <c r="E55" s="48"/>
    </row>
    <row r="56" spans="1:5">
      <c r="E56" s="48"/>
    </row>
    <row r="57" spans="1:5">
      <c r="E57" s="48"/>
    </row>
    <row r="58" spans="1:5">
      <c r="E58" s="48"/>
    </row>
    <row r="59" spans="1:5">
      <c r="E59" s="120"/>
    </row>
    <row r="60" spans="1:5">
      <c r="E60" s="48"/>
    </row>
    <row r="61" spans="1:5">
      <c r="E61" s="120"/>
    </row>
    <row r="62" spans="1:5">
      <c r="E62" s="48"/>
    </row>
    <row r="63" spans="1:5">
      <c r="E63" s="48"/>
    </row>
    <row r="64" spans="1:5">
      <c r="E64" s="48"/>
    </row>
    <row r="65" spans="5:5">
      <c r="E65" s="48"/>
    </row>
    <row r="66" spans="5:5">
      <c r="E66" s="48"/>
    </row>
    <row r="67" spans="5:5">
      <c r="E67" s="48"/>
    </row>
    <row r="68" spans="5:5">
      <c r="E68" s="48"/>
    </row>
    <row r="69" spans="5:5">
      <c r="E69" s="132"/>
    </row>
    <row r="70" spans="5:5">
      <c r="E70" s="48"/>
    </row>
    <row r="71" spans="5:5">
      <c r="E71" s="376"/>
    </row>
    <row r="72" spans="5:5">
      <c r="E72" s="48"/>
    </row>
    <row r="73" spans="5:5">
      <c r="E73" s="132"/>
    </row>
    <row r="74" spans="5:5">
      <c r="E74" s="377"/>
    </row>
    <row r="75" spans="5:5">
      <c r="E75"/>
    </row>
    <row r="76" spans="5:5">
      <c r="E76" s="259"/>
    </row>
  </sheetData>
  <mergeCells count="8">
    <mergeCell ref="B49:C49"/>
    <mergeCell ref="B51:C51"/>
    <mergeCell ref="A3:D5"/>
    <mergeCell ref="E3:E5"/>
    <mergeCell ref="A7:C7"/>
    <mergeCell ref="B9:C9"/>
    <mergeCell ref="B29:C29"/>
    <mergeCell ref="B47:C47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75"/>
  <sheetViews>
    <sheetView zoomScale="120" zoomScaleNormal="120" workbookViewId="0">
      <selection sqref="A1:XFD1048576"/>
    </sheetView>
  </sheetViews>
  <sheetFormatPr defaultColWidth="9" defaultRowHeight="13"/>
  <cols>
    <col min="1" max="1" width="2.6328125" style="380" customWidth="1"/>
    <col min="2" max="2" width="24.08984375" style="380" customWidth="1"/>
    <col min="3" max="3" width="1.6328125" style="380" customWidth="1"/>
    <col min="4" max="4" width="15.08984375" style="380" bestFit="1" customWidth="1"/>
    <col min="5" max="5" width="14.08984375" style="380" customWidth="1"/>
    <col min="6" max="6" width="12.7265625" style="380" customWidth="1"/>
    <col min="7" max="7" width="11.26953125" style="380" customWidth="1"/>
    <col min="8" max="8" width="14.08984375" style="380" customWidth="1"/>
    <col min="9" max="9" width="15.08984375" style="380" bestFit="1" customWidth="1"/>
    <col min="10" max="10" width="13.90625" style="380" bestFit="1" customWidth="1"/>
    <col min="11" max="11" width="11.26953125" style="380" customWidth="1"/>
    <col min="12" max="12" width="12.6328125" style="380" customWidth="1"/>
    <col min="13" max="16384" width="9" style="380"/>
  </cols>
  <sheetData>
    <row r="1" spans="1:12" ht="13.5" customHeight="1">
      <c r="A1" s="378" t="s">
        <v>446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ht="13.5" customHeight="1">
      <c r="A2" s="381" t="s">
        <v>677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12" ht="13.5" customHeight="1">
      <c r="A3" s="379"/>
      <c r="B3" s="378" t="s">
        <v>452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</row>
    <row r="4" spans="1:12" ht="13.5" customHeight="1" thickBo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82"/>
      <c r="L4" s="382" t="s">
        <v>790</v>
      </c>
    </row>
    <row r="5" spans="1:12" ht="18.75" customHeight="1" thickTop="1">
      <c r="A5" s="592" t="s">
        <v>602</v>
      </c>
      <c r="B5" s="592"/>
      <c r="C5" s="593"/>
      <c r="D5" s="598" t="s">
        <v>482</v>
      </c>
      <c r="E5" s="599"/>
      <c r="F5" s="599"/>
      <c r="G5" s="600"/>
      <c r="H5" s="598" t="s">
        <v>483</v>
      </c>
      <c r="I5" s="599"/>
      <c r="J5" s="599"/>
      <c r="K5" s="600"/>
      <c r="L5" s="604" t="s">
        <v>678</v>
      </c>
    </row>
    <row r="6" spans="1:12" ht="13.5" customHeight="1">
      <c r="A6" s="594"/>
      <c r="B6" s="594"/>
      <c r="C6" s="595"/>
      <c r="D6" s="601"/>
      <c r="E6" s="602"/>
      <c r="F6" s="602"/>
      <c r="G6" s="603"/>
      <c r="H6" s="601"/>
      <c r="I6" s="602"/>
      <c r="J6" s="602"/>
      <c r="K6" s="603"/>
      <c r="L6" s="605"/>
    </row>
    <row r="7" spans="1:12" ht="15.75" customHeight="1">
      <c r="A7" s="594"/>
      <c r="B7" s="594"/>
      <c r="C7" s="595"/>
      <c r="D7" s="607" t="s">
        <v>679</v>
      </c>
      <c r="E7" s="609" t="s">
        <v>603</v>
      </c>
      <c r="F7" s="609" t="s">
        <v>604</v>
      </c>
      <c r="G7" s="609" t="s">
        <v>309</v>
      </c>
      <c r="H7" s="607" t="s">
        <v>680</v>
      </c>
      <c r="I7" s="609" t="s">
        <v>603</v>
      </c>
      <c r="J7" s="609" t="s">
        <v>604</v>
      </c>
      <c r="K7" s="609" t="s">
        <v>310</v>
      </c>
      <c r="L7" s="605"/>
    </row>
    <row r="8" spans="1:12" ht="17.25" customHeight="1">
      <c r="A8" s="596"/>
      <c r="B8" s="596"/>
      <c r="C8" s="597"/>
      <c r="D8" s="608"/>
      <c r="E8" s="610"/>
      <c r="F8" s="610"/>
      <c r="G8" s="610"/>
      <c r="H8" s="608"/>
      <c r="I8" s="610"/>
      <c r="J8" s="610"/>
      <c r="K8" s="610"/>
      <c r="L8" s="606"/>
    </row>
    <row r="9" spans="1:12" ht="13.5" customHeight="1">
      <c r="A9" s="379"/>
      <c r="B9" s="379"/>
      <c r="C9" s="383"/>
      <c r="D9" s="384"/>
      <c r="E9" s="385"/>
      <c r="F9" s="385"/>
      <c r="G9" s="385"/>
      <c r="H9" s="385"/>
      <c r="I9" s="385"/>
      <c r="J9" s="385"/>
      <c r="K9" s="385"/>
      <c r="L9" s="385"/>
    </row>
    <row r="10" spans="1:12" ht="18.75" customHeight="1">
      <c r="A10" s="386"/>
      <c r="B10" s="591" t="s">
        <v>719</v>
      </c>
      <c r="C10" s="591"/>
      <c r="D10" s="387">
        <v>73982814</v>
      </c>
      <c r="E10" s="388">
        <v>52866035</v>
      </c>
      <c r="F10" s="388">
        <v>20758154</v>
      </c>
      <c r="G10" s="388">
        <v>358625</v>
      </c>
      <c r="H10" s="388">
        <v>72247293</v>
      </c>
      <c r="I10" s="388">
        <v>66145899</v>
      </c>
      <c r="J10" s="388">
        <v>5452187</v>
      </c>
      <c r="K10" s="388">
        <v>649207</v>
      </c>
      <c r="L10" s="388">
        <v>1735521</v>
      </c>
    </row>
    <row r="11" spans="1:12" ht="18.75" customHeight="1">
      <c r="A11" s="379"/>
      <c r="B11" s="591" t="s">
        <v>714</v>
      </c>
      <c r="C11" s="591"/>
      <c r="D11" s="387">
        <v>79945668</v>
      </c>
      <c r="E11" s="388">
        <v>52606025</v>
      </c>
      <c r="F11" s="388">
        <v>26033782</v>
      </c>
      <c r="G11" s="388">
        <v>1305861</v>
      </c>
      <c r="H11" s="388">
        <v>77634170</v>
      </c>
      <c r="I11" s="388">
        <v>69664145</v>
      </c>
      <c r="J11" s="388">
        <v>5695628</v>
      </c>
      <c r="K11" s="388">
        <v>2274397</v>
      </c>
      <c r="L11" s="388">
        <v>2311498</v>
      </c>
    </row>
    <row r="12" spans="1:12" ht="18.75" customHeight="1">
      <c r="A12" s="379"/>
      <c r="B12" s="591" t="s">
        <v>715</v>
      </c>
      <c r="C12" s="591"/>
      <c r="D12" s="387">
        <v>81694296</v>
      </c>
      <c r="E12" s="388">
        <v>54385952</v>
      </c>
      <c r="F12" s="388">
        <v>27261523</v>
      </c>
      <c r="G12" s="388">
        <v>46821</v>
      </c>
      <c r="H12" s="388">
        <v>76785275</v>
      </c>
      <c r="I12" s="388">
        <v>70891350</v>
      </c>
      <c r="J12" s="388">
        <v>5386604</v>
      </c>
      <c r="K12" s="388">
        <v>507321</v>
      </c>
      <c r="L12" s="388">
        <v>4909021</v>
      </c>
    </row>
    <row r="13" spans="1:12" ht="18.75" customHeight="1">
      <c r="A13" s="379"/>
      <c r="B13" s="591" t="s">
        <v>757</v>
      </c>
      <c r="C13" s="591"/>
      <c r="D13" s="387">
        <v>83935125</v>
      </c>
      <c r="E13" s="388">
        <v>54852933</v>
      </c>
      <c r="F13" s="388">
        <v>28440854</v>
      </c>
      <c r="G13" s="388">
        <v>641338</v>
      </c>
      <c r="H13" s="388">
        <v>78558672</v>
      </c>
      <c r="I13" s="388">
        <v>72792564</v>
      </c>
      <c r="J13" s="388">
        <v>5117729</v>
      </c>
      <c r="K13" s="388">
        <v>648379</v>
      </c>
      <c r="L13" s="388">
        <v>5376453</v>
      </c>
    </row>
    <row r="14" spans="1:12" s="391" customFormat="1" ht="18.75" customHeight="1">
      <c r="A14" s="389"/>
      <c r="B14" s="611" t="s">
        <v>787</v>
      </c>
      <c r="C14" s="612"/>
      <c r="D14" s="390">
        <f t="shared" ref="D14:L14" si="0">D16+D36+D39+D42+D56+D61</f>
        <v>80830723</v>
      </c>
      <c r="E14" s="390">
        <f t="shared" si="0"/>
        <v>55192047</v>
      </c>
      <c r="F14" s="390">
        <f t="shared" si="0"/>
        <v>25425118</v>
      </c>
      <c r="G14" s="390">
        <f t="shared" si="0"/>
        <v>213558</v>
      </c>
      <c r="H14" s="390">
        <f t="shared" si="0"/>
        <v>79925995</v>
      </c>
      <c r="I14" s="390">
        <f t="shared" si="0"/>
        <v>74407837</v>
      </c>
      <c r="J14" s="390">
        <f t="shared" si="0"/>
        <v>5064966</v>
      </c>
      <c r="K14" s="390">
        <f t="shared" si="0"/>
        <v>453192</v>
      </c>
      <c r="L14" s="390">
        <f t="shared" si="0"/>
        <v>904728</v>
      </c>
    </row>
    <row r="15" spans="1:12" ht="18.75" customHeight="1">
      <c r="A15" s="379"/>
      <c r="B15" s="379"/>
      <c r="C15" s="379"/>
      <c r="D15" s="387"/>
      <c r="E15" s="388"/>
      <c r="F15" s="388"/>
      <c r="G15" s="388"/>
      <c r="H15" s="388"/>
      <c r="I15" s="388"/>
      <c r="J15" s="388"/>
      <c r="K15" s="388"/>
      <c r="L15" s="388"/>
    </row>
    <row r="16" spans="1:12" ht="18.75" customHeight="1">
      <c r="A16" s="590" t="s">
        <v>311</v>
      </c>
      <c r="B16" s="590"/>
      <c r="C16" s="379"/>
      <c r="D16" s="392">
        <v>19259202</v>
      </c>
      <c r="E16" s="393">
        <v>13970847</v>
      </c>
      <c r="F16" s="393">
        <v>5225266</v>
      </c>
      <c r="G16" s="393">
        <v>63089</v>
      </c>
      <c r="H16" s="393">
        <v>17912718</v>
      </c>
      <c r="I16" s="393">
        <v>16766170</v>
      </c>
      <c r="J16" s="393">
        <v>1138904</v>
      </c>
      <c r="K16" s="393">
        <v>7644</v>
      </c>
      <c r="L16" s="393">
        <v>1346484</v>
      </c>
    </row>
    <row r="17" spans="1:12" ht="18.75" customHeight="1">
      <c r="A17" s="379"/>
      <c r="B17" s="394" t="s">
        <v>312</v>
      </c>
      <c r="C17" s="379"/>
      <c r="D17" s="392">
        <v>5195254</v>
      </c>
      <c r="E17" s="393">
        <v>4402364</v>
      </c>
      <c r="F17" s="393">
        <v>792890</v>
      </c>
      <c r="G17" s="395">
        <v>0</v>
      </c>
      <c r="H17" s="393">
        <v>4860393</v>
      </c>
      <c r="I17" s="393">
        <v>4625308</v>
      </c>
      <c r="J17" s="393">
        <v>235085</v>
      </c>
      <c r="K17" s="395">
        <v>0</v>
      </c>
      <c r="L17" s="393">
        <v>334861</v>
      </c>
    </row>
    <row r="18" spans="1:12" ht="18.75" customHeight="1">
      <c r="A18" s="379"/>
      <c r="B18" s="394" t="s">
        <v>59</v>
      </c>
      <c r="C18" s="379"/>
      <c r="D18" s="392">
        <v>1775657</v>
      </c>
      <c r="E18" s="393">
        <v>1164769</v>
      </c>
      <c r="F18" s="393">
        <v>610886</v>
      </c>
      <c r="G18" s="393">
        <v>2</v>
      </c>
      <c r="H18" s="393">
        <v>1637405</v>
      </c>
      <c r="I18" s="393">
        <v>1502569</v>
      </c>
      <c r="J18" s="393">
        <v>133528</v>
      </c>
      <c r="K18" s="393">
        <v>1308</v>
      </c>
      <c r="L18" s="393">
        <v>138252</v>
      </c>
    </row>
    <row r="19" spans="1:12" ht="18.75" customHeight="1">
      <c r="A19" s="379"/>
      <c r="B19" s="394" t="s">
        <v>60</v>
      </c>
      <c r="C19" s="379"/>
      <c r="D19" s="392">
        <v>3331395</v>
      </c>
      <c r="E19" s="393">
        <v>2806275</v>
      </c>
      <c r="F19" s="393">
        <v>525100</v>
      </c>
      <c r="G19" s="393">
        <v>20</v>
      </c>
      <c r="H19" s="393">
        <v>3073117</v>
      </c>
      <c r="I19" s="393">
        <v>2874852</v>
      </c>
      <c r="J19" s="393">
        <v>196487</v>
      </c>
      <c r="K19" s="393">
        <v>1778</v>
      </c>
      <c r="L19" s="393">
        <v>258278</v>
      </c>
    </row>
    <row r="20" spans="1:12" ht="18.75" customHeight="1">
      <c r="A20" s="379"/>
      <c r="B20" s="394" t="s">
        <v>61</v>
      </c>
      <c r="C20" s="379"/>
      <c r="D20" s="392">
        <v>1121247</v>
      </c>
      <c r="E20" s="393">
        <v>881605</v>
      </c>
      <c r="F20" s="393">
        <v>239642</v>
      </c>
      <c r="G20" s="395">
        <v>0</v>
      </c>
      <c r="H20" s="393">
        <v>964613</v>
      </c>
      <c r="I20" s="393">
        <v>912857</v>
      </c>
      <c r="J20" s="393">
        <v>51549</v>
      </c>
      <c r="K20" s="393">
        <v>207</v>
      </c>
      <c r="L20" s="393">
        <v>156634</v>
      </c>
    </row>
    <row r="21" spans="1:12" ht="18.75" customHeight="1">
      <c r="A21" s="379"/>
      <c r="B21" s="394" t="s">
        <v>62</v>
      </c>
      <c r="C21" s="379"/>
      <c r="D21" s="392">
        <v>1069549</v>
      </c>
      <c r="E21" s="393">
        <v>735955</v>
      </c>
      <c r="F21" s="393">
        <v>333594</v>
      </c>
      <c r="G21" s="395">
        <v>0</v>
      </c>
      <c r="H21" s="393">
        <v>1095047</v>
      </c>
      <c r="I21" s="393">
        <v>1027372</v>
      </c>
      <c r="J21" s="393">
        <v>67675</v>
      </c>
      <c r="K21" s="395">
        <v>0</v>
      </c>
      <c r="L21" s="393">
        <v>-25498</v>
      </c>
    </row>
    <row r="22" spans="1:12" ht="18.75" customHeight="1">
      <c r="A22" s="379"/>
      <c r="B22" s="394" t="s">
        <v>63</v>
      </c>
      <c r="C22" s="379"/>
      <c r="D22" s="392">
        <v>996484</v>
      </c>
      <c r="E22" s="393">
        <v>756612</v>
      </c>
      <c r="F22" s="393">
        <v>226600</v>
      </c>
      <c r="G22" s="393">
        <v>13272</v>
      </c>
      <c r="H22" s="393">
        <v>968757</v>
      </c>
      <c r="I22" s="393">
        <v>927631</v>
      </c>
      <c r="J22" s="393">
        <v>41126</v>
      </c>
      <c r="K22" s="395">
        <v>0</v>
      </c>
      <c r="L22" s="393">
        <v>27727</v>
      </c>
    </row>
    <row r="23" spans="1:12" ht="18.75" customHeight="1">
      <c r="A23" s="379"/>
      <c r="B23" s="394" t="s">
        <v>64</v>
      </c>
      <c r="C23" s="379"/>
      <c r="D23" s="392">
        <v>814924</v>
      </c>
      <c r="E23" s="393">
        <v>496848</v>
      </c>
      <c r="F23" s="393">
        <v>318076</v>
      </c>
      <c r="G23" s="395">
        <v>0</v>
      </c>
      <c r="H23" s="393">
        <v>757192</v>
      </c>
      <c r="I23" s="393">
        <v>706668</v>
      </c>
      <c r="J23" s="393">
        <v>50524</v>
      </c>
      <c r="K23" s="395">
        <v>0</v>
      </c>
      <c r="L23" s="393">
        <v>57732</v>
      </c>
    </row>
    <row r="24" spans="1:12" ht="18.75" customHeight="1">
      <c r="A24" s="379"/>
      <c r="B24" s="394" t="s">
        <v>313</v>
      </c>
      <c r="C24" s="379"/>
      <c r="D24" s="392">
        <v>1281698</v>
      </c>
      <c r="E24" s="393">
        <v>754643</v>
      </c>
      <c r="F24" s="393">
        <v>527055</v>
      </c>
      <c r="G24" s="395">
        <v>0</v>
      </c>
      <c r="H24" s="393">
        <v>1157333</v>
      </c>
      <c r="I24" s="393">
        <v>1065030</v>
      </c>
      <c r="J24" s="393">
        <v>92303</v>
      </c>
      <c r="K24" s="395">
        <v>0</v>
      </c>
      <c r="L24" s="393">
        <v>124365</v>
      </c>
    </row>
    <row r="25" spans="1:12" ht="18.75" customHeight="1">
      <c r="A25" s="379"/>
      <c r="B25" s="394" t="s">
        <v>614</v>
      </c>
      <c r="C25" s="379"/>
      <c r="D25" s="392">
        <v>644478</v>
      </c>
      <c r="E25" s="393">
        <v>219933</v>
      </c>
      <c r="F25" s="393">
        <v>421643</v>
      </c>
      <c r="G25" s="393">
        <v>2902</v>
      </c>
      <c r="H25" s="393">
        <v>589846</v>
      </c>
      <c r="I25" s="393">
        <v>537143</v>
      </c>
      <c r="J25" s="393">
        <v>51794</v>
      </c>
      <c r="K25" s="393">
        <v>909</v>
      </c>
      <c r="L25" s="393">
        <v>54632</v>
      </c>
    </row>
    <row r="26" spans="1:12" ht="18.75" customHeight="1">
      <c r="A26" s="379"/>
      <c r="B26" s="394" t="s">
        <v>615</v>
      </c>
      <c r="C26" s="379"/>
      <c r="D26" s="392">
        <v>405549</v>
      </c>
      <c r="E26" s="393">
        <v>195550</v>
      </c>
      <c r="F26" s="393">
        <v>209999</v>
      </c>
      <c r="G26" s="395">
        <v>0</v>
      </c>
      <c r="H26" s="393">
        <v>392816</v>
      </c>
      <c r="I26" s="393">
        <v>357361</v>
      </c>
      <c r="J26" s="393">
        <v>35455</v>
      </c>
      <c r="K26" s="395">
        <v>0</v>
      </c>
      <c r="L26" s="393">
        <v>12733</v>
      </c>
    </row>
    <row r="27" spans="1:12" ht="18.75" customHeight="1">
      <c r="A27" s="379"/>
      <c r="B27" s="394" t="s">
        <v>616</v>
      </c>
      <c r="C27" s="379"/>
      <c r="D27" s="392">
        <v>356325</v>
      </c>
      <c r="E27" s="393">
        <v>142860</v>
      </c>
      <c r="F27" s="393">
        <v>213465</v>
      </c>
      <c r="G27" s="395">
        <v>0</v>
      </c>
      <c r="H27" s="393">
        <v>322408</v>
      </c>
      <c r="I27" s="393">
        <v>288358</v>
      </c>
      <c r="J27" s="393">
        <v>33916</v>
      </c>
      <c r="K27" s="393">
        <v>134</v>
      </c>
      <c r="L27" s="393">
        <v>33917</v>
      </c>
    </row>
    <row r="28" spans="1:12" ht="18.75" customHeight="1">
      <c r="A28" s="379"/>
      <c r="B28" s="394" t="s">
        <v>341</v>
      </c>
      <c r="C28" s="379"/>
      <c r="D28" s="392">
        <v>214072</v>
      </c>
      <c r="E28" s="393">
        <v>94723</v>
      </c>
      <c r="F28" s="393">
        <v>119349</v>
      </c>
      <c r="G28" s="395">
        <v>0</v>
      </c>
      <c r="H28" s="393">
        <v>204798</v>
      </c>
      <c r="I28" s="393">
        <v>191269</v>
      </c>
      <c r="J28" s="393">
        <v>13529</v>
      </c>
      <c r="K28" s="395">
        <v>0</v>
      </c>
      <c r="L28" s="393">
        <v>9274</v>
      </c>
    </row>
    <row r="29" spans="1:12" ht="18.75" customHeight="1">
      <c r="A29" s="379"/>
      <c r="B29" s="394" t="s">
        <v>314</v>
      </c>
      <c r="C29" s="379"/>
      <c r="D29" s="392">
        <v>620733</v>
      </c>
      <c r="E29" s="393">
        <v>394488</v>
      </c>
      <c r="F29" s="393">
        <v>224580</v>
      </c>
      <c r="G29" s="393">
        <v>1665</v>
      </c>
      <c r="H29" s="393">
        <v>554397</v>
      </c>
      <c r="I29" s="393">
        <v>509329</v>
      </c>
      <c r="J29" s="393">
        <v>43365</v>
      </c>
      <c r="K29" s="393">
        <v>1703</v>
      </c>
      <c r="L29" s="393">
        <v>66336</v>
      </c>
    </row>
    <row r="30" spans="1:12" ht="18.75" customHeight="1">
      <c r="A30" s="379"/>
      <c r="B30" s="394" t="s">
        <v>605</v>
      </c>
      <c r="C30" s="379"/>
      <c r="D30" s="392">
        <v>744205</v>
      </c>
      <c r="E30" s="393">
        <v>653684</v>
      </c>
      <c r="F30" s="393">
        <v>87207</v>
      </c>
      <c r="G30" s="393">
        <v>3314</v>
      </c>
      <c r="H30" s="393">
        <v>704379</v>
      </c>
      <c r="I30" s="393">
        <v>661292</v>
      </c>
      <c r="J30" s="393">
        <v>42681</v>
      </c>
      <c r="K30" s="393">
        <v>406</v>
      </c>
      <c r="L30" s="393">
        <v>39826</v>
      </c>
    </row>
    <row r="31" spans="1:12" ht="18.75" customHeight="1">
      <c r="A31" s="379"/>
      <c r="B31" s="394" t="s">
        <v>791</v>
      </c>
      <c r="C31" s="379"/>
      <c r="D31" s="392">
        <v>217925</v>
      </c>
      <c r="E31" s="393">
        <v>93115</v>
      </c>
      <c r="F31" s="393">
        <v>123479</v>
      </c>
      <c r="G31" s="393">
        <v>1331</v>
      </c>
      <c r="H31" s="393">
        <v>235930</v>
      </c>
      <c r="I31" s="393">
        <v>221864</v>
      </c>
      <c r="J31" s="393">
        <v>14066</v>
      </c>
      <c r="K31" s="395">
        <v>0</v>
      </c>
      <c r="L31" s="393">
        <v>-18005</v>
      </c>
    </row>
    <row r="32" spans="1:12" ht="18.75" customHeight="1">
      <c r="A32" s="379"/>
      <c r="B32" s="394" t="s">
        <v>792</v>
      </c>
      <c r="C32" s="379"/>
      <c r="D32" s="392">
        <v>245580</v>
      </c>
      <c r="E32" s="393">
        <v>94572</v>
      </c>
      <c r="F32" s="393">
        <v>113773</v>
      </c>
      <c r="G32" s="393">
        <v>37235</v>
      </c>
      <c r="H32" s="393">
        <v>174510</v>
      </c>
      <c r="I32" s="393">
        <v>160611</v>
      </c>
      <c r="J32" s="393">
        <v>13899</v>
      </c>
      <c r="K32" s="395">
        <v>0</v>
      </c>
      <c r="L32" s="393">
        <v>71070</v>
      </c>
    </row>
    <row r="33" spans="1:12" ht="18.75" customHeight="1">
      <c r="A33" s="379"/>
      <c r="B33" s="394" t="s">
        <v>793</v>
      </c>
      <c r="C33" s="379"/>
      <c r="D33" s="392">
        <v>160173</v>
      </c>
      <c r="E33" s="393">
        <v>67212</v>
      </c>
      <c r="F33" s="393">
        <v>92961</v>
      </c>
      <c r="G33" s="395">
        <v>0</v>
      </c>
      <c r="H33" s="393">
        <v>153116</v>
      </c>
      <c r="I33" s="393">
        <v>135734</v>
      </c>
      <c r="J33" s="393">
        <v>16183</v>
      </c>
      <c r="K33" s="393">
        <v>1199</v>
      </c>
      <c r="L33" s="393">
        <v>7057</v>
      </c>
    </row>
    <row r="34" spans="1:12" ht="18.75" customHeight="1">
      <c r="A34" s="379"/>
      <c r="B34" s="394" t="s">
        <v>794</v>
      </c>
      <c r="C34" s="379"/>
      <c r="D34" s="392">
        <v>63954</v>
      </c>
      <c r="E34" s="393">
        <v>15639</v>
      </c>
      <c r="F34" s="393">
        <v>44967</v>
      </c>
      <c r="G34" s="393">
        <v>3348</v>
      </c>
      <c r="H34" s="393">
        <v>66661</v>
      </c>
      <c r="I34" s="393">
        <v>60922</v>
      </c>
      <c r="J34" s="393">
        <v>5739</v>
      </c>
      <c r="K34" s="395">
        <v>0</v>
      </c>
      <c r="L34" s="393">
        <v>-2707</v>
      </c>
    </row>
    <row r="35" spans="1:12" ht="18.75" customHeight="1">
      <c r="A35" s="379"/>
      <c r="B35" s="379"/>
      <c r="C35" s="379"/>
      <c r="D35" s="396"/>
      <c r="E35" s="397"/>
      <c r="F35" s="397"/>
      <c r="G35" s="397"/>
      <c r="H35" s="397"/>
      <c r="I35" s="397"/>
      <c r="J35" s="397"/>
      <c r="K35" s="397"/>
      <c r="L35" s="397"/>
    </row>
    <row r="36" spans="1:12" ht="18.75" customHeight="1">
      <c r="A36" s="590" t="s">
        <v>315</v>
      </c>
      <c r="B36" s="590"/>
      <c r="C36" s="379"/>
      <c r="D36" s="398">
        <v>1150084</v>
      </c>
      <c r="E36" s="399">
        <v>645064</v>
      </c>
      <c r="F36" s="399">
        <v>505020</v>
      </c>
      <c r="G36" s="395">
        <v>0</v>
      </c>
      <c r="H36" s="399">
        <v>1215510</v>
      </c>
      <c r="I36" s="399">
        <v>1200068</v>
      </c>
      <c r="J36" s="399">
        <v>15442</v>
      </c>
      <c r="K36" s="395">
        <v>0</v>
      </c>
      <c r="L36" s="397">
        <v>-65426</v>
      </c>
    </row>
    <row r="37" spans="1:12" ht="18.75" customHeight="1">
      <c r="A37" s="379"/>
      <c r="B37" s="394" t="s">
        <v>312</v>
      </c>
      <c r="C37" s="379"/>
      <c r="D37" s="398">
        <v>1150084</v>
      </c>
      <c r="E37" s="399">
        <v>645064</v>
      </c>
      <c r="F37" s="399">
        <v>505020</v>
      </c>
      <c r="G37" s="395">
        <v>0</v>
      </c>
      <c r="H37" s="399">
        <v>1215510</v>
      </c>
      <c r="I37" s="399">
        <v>1200068</v>
      </c>
      <c r="J37" s="399">
        <v>15442</v>
      </c>
      <c r="K37" s="395">
        <v>0</v>
      </c>
      <c r="L37" s="397">
        <v>-65426</v>
      </c>
    </row>
    <row r="38" spans="1:12" ht="18.75" customHeight="1">
      <c r="A38" s="379"/>
      <c r="B38" s="379"/>
      <c r="C38" s="379"/>
      <c r="D38" s="396"/>
      <c r="E38" s="397"/>
      <c r="F38" s="397"/>
      <c r="G38" s="397"/>
      <c r="H38" s="397"/>
      <c r="I38" s="397"/>
      <c r="J38" s="397"/>
      <c r="K38" s="397"/>
      <c r="L38" s="397"/>
    </row>
    <row r="39" spans="1:12" ht="18.75" customHeight="1">
      <c r="A39" s="590" t="s">
        <v>606</v>
      </c>
      <c r="B39" s="590"/>
      <c r="C39" s="379"/>
      <c r="D39" s="398">
        <v>1817600</v>
      </c>
      <c r="E39" s="399">
        <v>1623774</v>
      </c>
      <c r="F39" s="399">
        <v>193826</v>
      </c>
      <c r="G39" s="400">
        <v>0</v>
      </c>
      <c r="H39" s="399">
        <v>1683620</v>
      </c>
      <c r="I39" s="399">
        <v>1658497</v>
      </c>
      <c r="J39" s="399">
        <v>25123</v>
      </c>
      <c r="K39" s="400">
        <v>0</v>
      </c>
      <c r="L39" s="393">
        <v>133980</v>
      </c>
    </row>
    <row r="40" spans="1:12" ht="18.75" customHeight="1">
      <c r="A40" s="379"/>
      <c r="B40" s="394" t="s">
        <v>312</v>
      </c>
      <c r="C40" s="379"/>
      <c r="D40" s="398">
        <v>1817600</v>
      </c>
      <c r="E40" s="399">
        <v>1623774</v>
      </c>
      <c r="F40" s="399">
        <v>193826</v>
      </c>
      <c r="G40" s="400">
        <v>0</v>
      </c>
      <c r="H40" s="399">
        <v>1683620</v>
      </c>
      <c r="I40" s="399">
        <v>1658497</v>
      </c>
      <c r="J40" s="399">
        <v>25123</v>
      </c>
      <c r="K40" s="400">
        <v>0</v>
      </c>
      <c r="L40" s="393">
        <v>133980</v>
      </c>
    </row>
    <row r="41" spans="1:12" ht="18.75" customHeight="1">
      <c r="A41" s="379"/>
      <c r="B41" s="379"/>
      <c r="C41" s="379"/>
      <c r="D41" s="396"/>
      <c r="E41" s="397"/>
      <c r="F41" s="397"/>
      <c r="G41" s="397"/>
      <c r="H41" s="397"/>
      <c r="I41" s="397"/>
      <c r="J41" s="397"/>
      <c r="K41" s="397"/>
      <c r="L41" s="397"/>
    </row>
    <row r="42" spans="1:12" ht="18.75" customHeight="1">
      <c r="A42" s="590" t="s">
        <v>316</v>
      </c>
      <c r="B42" s="590"/>
      <c r="C42" s="379"/>
      <c r="D42" s="398">
        <v>38793180</v>
      </c>
      <c r="E42" s="399">
        <v>31135834</v>
      </c>
      <c r="F42" s="399">
        <v>7530555</v>
      </c>
      <c r="G42" s="399">
        <v>126791</v>
      </c>
      <c r="H42" s="399">
        <v>40538577</v>
      </c>
      <c r="I42" s="399">
        <v>38309213</v>
      </c>
      <c r="J42" s="399">
        <v>1865316</v>
      </c>
      <c r="K42" s="399">
        <v>364048</v>
      </c>
      <c r="L42" s="397">
        <v>-1745397</v>
      </c>
    </row>
    <row r="43" spans="1:12" ht="18.75" customHeight="1">
      <c r="A43" s="379"/>
      <c r="B43" s="394" t="s">
        <v>312</v>
      </c>
      <c r="C43" s="379"/>
      <c r="D43" s="398">
        <v>11910298</v>
      </c>
      <c r="E43" s="399">
        <v>9700279</v>
      </c>
      <c r="F43" s="399">
        <v>2143394</v>
      </c>
      <c r="G43" s="399">
        <v>66625</v>
      </c>
      <c r="H43" s="399">
        <v>11583409</v>
      </c>
      <c r="I43" s="399">
        <v>10931986</v>
      </c>
      <c r="J43" s="399">
        <v>651423</v>
      </c>
      <c r="K43" s="400">
        <v>0</v>
      </c>
      <c r="L43" s="397">
        <v>326889</v>
      </c>
    </row>
    <row r="44" spans="1:12" ht="18.75" customHeight="1">
      <c r="A44" s="379"/>
      <c r="B44" s="394" t="s">
        <v>317</v>
      </c>
      <c r="C44" s="379"/>
      <c r="D44" s="398">
        <v>3345385</v>
      </c>
      <c r="E44" s="399">
        <v>2626916</v>
      </c>
      <c r="F44" s="399">
        <v>679874</v>
      </c>
      <c r="G44" s="399">
        <v>38595</v>
      </c>
      <c r="H44" s="399">
        <v>3663338</v>
      </c>
      <c r="I44" s="399">
        <v>3487662</v>
      </c>
      <c r="J44" s="399">
        <v>163535</v>
      </c>
      <c r="K44" s="399">
        <v>12141</v>
      </c>
      <c r="L44" s="397">
        <v>-317953</v>
      </c>
    </row>
    <row r="45" spans="1:12" ht="18.75" customHeight="1">
      <c r="A45" s="379"/>
      <c r="B45" s="394" t="s">
        <v>318</v>
      </c>
      <c r="C45" s="379"/>
      <c r="D45" s="398">
        <v>5151484</v>
      </c>
      <c r="E45" s="399">
        <v>4497245</v>
      </c>
      <c r="F45" s="399">
        <v>648839</v>
      </c>
      <c r="G45" s="399">
        <v>5400</v>
      </c>
      <c r="H45" s="399">
        <v>6014777</v>
      </c>
      <c r="I45" s="399">
        <v>5696330</v>
      </c>
      <c r="J45" s="399">
        <v>275414</v>
      </c>
      <c r="K45" s="399">
        <v>43033</v>
      </c>
      <c r="L45" s="397">
        <v>-863293</v>
      </c>
    </row>
    <row r="46" spans="1:12" ht="18.75" customHeight="1">
      <c r="A46" s="379"/>
      <c r="B46" s="394" t="s">
        <v>319</v>
      </c>
      <c r="C46" s="379"/>
      <c r="D46" s="398">
        <v>2653128</v>
      </c>
      <c r="E46" s="399">
        <v>2111650</v>
      </c>
      <c r="F46" s="399">
        <v>541372</v>
      </c>
      <c r="G46" s="399">
        <v>106</v>
      </c>
      <c r="H46" s="399">
        <v>2570698</v>
      </c>
      <c r="I46" s="399">
        <v>2489074</v>
      </c>
      <c r="J46" s="399">
        <v>81605</v>
      </c>
      <c r="K46" s="399">
        <v>19</v>
      </c>
      <c r="L46" s="397">
        <v>82430</v>
      </c>
    </row>
    <row r="47" spans="1:12" ht="18.75" customHeight="1">
      <c r="A47" s="401"/>
      <c r="B47" s="402" t="s">
        <v>404</v>
      </c>
      <c r="C47" s="401"/>
      <c r="D47" s="398">
        <v>4957019</v>
      </c>
      <c r="E47" s="399">
        <v>4384114</v>
      </c>
      <c r="F47" s="399">
        <v>569328</v>
      </c>
      <c r="G47" s="399">
        <v>3577</v>
      </c>
      <c r="H47" s="399">
        <v>5639053</v>
      </c>
      <c r="I47" s="399">
        <v>5389377</v>
      </c>
      <c r="J47" s="399">
        <v>249676</v>
      </c>
      <c r="K47" s="400">
        <v>0</v>
      </c>
      <c r="L47" s="397">
        <v>-682034</v>
      </c>
    </row>
    <row r="48" spans="1:12" ht="18.75" customHeight="1">
      <c r="A48" s="379"/>
      <c r="B48" s="394" t="s">
        <v>320</v>
      </c>
      <c r="C48" s="379"/>
      <c r="D48" s="398">
        <v>2276164</v>
      </c>
      <c r="E48" s="399">
        <v>1751135</v>
      </c>
      <c r="F48" s="399">
        <v>525029</v>
      </c>
      <c r="G48" s="400">
        <v>0</v>
      </c>
      <c r="H48" s="399">
        <v>2319956</v>
      </c>
      <c r="I48" s="399">
        <v>2227959</v>
      </c>
      <c r="J48" s="399">
        <v>91997</v>
      </c>
      <c r="K48" s="400">
        <v>0</v>
      </c>
      <c r="L48" s="397">
        <v>-43792</v>
      </c>
    </row>
    <row r="49" spans="1:12" ht="18.75" customHeight="1">
      <c r="A49" s="379"/>
      <c r="B49" s="394" t="s">
        <v>321</v>
      </c>
      <c r="C49" s="379"/>
      <c r="D49" s="398">
        <v>1051008</v>
      </c>
      <c r="E49" s="399">
        <v>763341</v>
      </c>
      <c r="F49" s="399">
        <v>287667</v>
      </c>
      <c r="G49" s="400">
        <v>0</v>
      </c>
      <c r="H49" s="399">
        <v>1119295</v>
      </c>
      <c r="I49" s="399">
        <v>1061496</v>
      </c>
      <c r="J49" s="399">
        <v>57799</v>
      </c>
      <c r="K49" s="400">
        <v>0</v>
      </c>
      <c r="L49" s="397">
        <v>-68287</v>
      </c>
    </row>
    <row r="50" spans="1:12" ht="18.75" customHeight="1">
      <c r="A50" s="379"/>
      <c r="B50" s="394" t="s">
        <v>398</v>
      </c>
      <c r="C50" s="379"/>
      <c r="D50" s="398">
        <v>852226</v>
      </c>
      <c r="E50" s="399">
        <v>692356</v>
      </c>
      <c r="F50" s="399">
        <v>147382</v>
      </c>
      <c r="G50" s="399">
        <v>12488</v>
      </c>
      <c r="H50" s="399">
        <v>824574</v>
      </c>
      <c r="I50" s="399">
        <v>814237</v>
      </c>
      <c r="J50" s="399">
        <v>10337</v>
      </c>
      <c r="K50" s="400">
        <v>0</v>
      </c>
      <c r="L50" s="397">
        <v>27652</v>
      </c>
    </row>
    <row r="51" spans="1:12" ht="18.75" customHeight="1">
      <c r="A51" s="379"/>
      <c r="B51" s="394" t="s">
        <v>341</v>
      </c>
      <c r="C51" s="379"/>
      <c r="D51" s="398">
        <v>79659</v>
      </c>
      <c r="E51" s="399">
        <v>35546</v>
      </c>
      <c r="F51" s="399">
        <v>44113</v>
      </c>
      <c r="G51" s="400">
        <v>0</v>
      </c>
      <c r="H51" s="399">
        <v>78896</v>
      </c>
      <c r="I51" s="399">
        <v>78896</v>
      </c>
      <c r="J51" s="400">
        <v>0</v>
      </c>
      <c r="K51" s="400">
        <v>0</v>
      </c>
      <c r="L51" s="397">
        <v>763</v>
      </c>
    </row>
    <row r="52" spans="1:12" ht="18.75" customHeight="1">
      <c r="A52" s="379"/>
      <c r="B52" s="403" t="s">
        <v>322</v>
      </c>
      <c r="C52" s="379"/>
      <c r="D52" s="398">
        <v>2046464</v>
      </c>
      <c r="E52" s="399">
        <v>1650676</v>
      </c>
      <c r="F52" s="399">
        <v>395788</v>
      </c>
      <c r="G52" s="400">
        <v>0</v>
      </c>
      <c r="H52" s="399">
        <v>1957891</v>
      </c>
      <c r="I52" s="399">
        <v>1888319</v>
      </c>
      <c r="J52" s="399">
        <v>66687</v>
      </c>
      <c r="K52" s="399">
        <v>2885</v>
      </c>
      <c r="L52" s="397">
        <v>88573</v>
      </c>
    </row>
    <row r="53" spans="1:12" ht="18.75" customHeight="1">
      <c r="A53" s="379"/>
      <c r="B53" s="403" t="s">
        <v>323</v>
      </c>
      <c r="C53" s="379"/>
      <c r="D53" s="398">
        <v>3588514</v>
      </c>
      <c r="E53" s="399">
        <v>2331489</v>
      </c>
      <c r="F53" s="399">
        <v>1257025</v>
      </c>
      <c r="G53" s="400">
        <v>0</v>
      </c>
      <c r="H53" s="399">
        <v>3853888</v>
      </c>
      <c r="I53" s="399">
        <v>3372278</v>
      </c>
      <c r="J53" s="399">
        <v>176136</v>
      </c>
      <c r="K53" s="399">
        <v>305474</v>
      </c>
      <c r="L53" s="397">
        <v>-265374</v>
      </c>
    </row>
    <row r="54" spans="1:12" ht="18.75" customHeight="1">
      <c r="A54" s="379"/>
      <c r="B54" s="403" t="s">
        <v>324</v>
      </c>
      <c r="C54" s="379"/>
      <c r="D54" s="398">
        <v>881831</v>
      </c>
      <c r="E54" s="399">
        <v>591087</v>
      </c>
      <c r="F54" s="399">
        <v>290744</v>
      </c>
      <c r="G54" s="400">
        <v>0</v>
      </c>
      <c r="H54" s="399">
        <v>912802</v>
      </c>
      <c r="I54" s="399">
        <v>871599</v>
      </c>
      <c r="J54" s="399">
        <v>40707</v>
      </c>
      <c r="K54" s="399">
        <v>496</v>
      </c>
      <c r="L54" s="397">
        <v>-30971</v>
      </c>
    </row>
    <row r="55" spans="1:12" ht="18.75" customHeight="1">
      <c r="A55" s="379"/>
      <c r="B55" s="379"/>
      <c r="C55" s="379"/>
      <c r="D55" s="398"/>
      <c r="E55" s="399"/>
      <c r="F55" s="399"/>
      <c r="G55" s="399"/>
      <c r="H55" s="399"/>
      <c r="I55" s="399"/>
      <c r="J55" s="399"/>
      <c r="K55" s="399"/>
    </row>
    <row r="56" spans="1:12" ht="18.75" customHeight="1">
      <c r="A56" s="590" t="s">
        <v>325</v>
      </c>
      <c r="B56" s="590"/>
      <c r="C56" s="379"/>
      <c r="D56" s="398">
        <v>283503</v>
      </c>
      <c r="E56" s="399">
        <v>202304</v>
      </c>
      <c r="F56" s="399">
        <v>80619</v>
      </c>
      <c r="G56" s="399">
        <v>580</v>
      </c>
      <c r="H56" s="399">
        <v>247602</v>
      </c>
      <c r="I56" s="399">
        <v>204897</v>
      </c>
      <c r="J56" s="399">
        <v>42705</v>
      </c>
      <c r="K56" s="400">
        <v>0</v>
      </c>
      <c r="L56" s="393">
        <v>35901</v>
      </c>
    </row>
    <row r="57" spans="1:12" ht="18.75" customHeight="1">
      <c r="A57" s="386"/>
      <c r="B57" s="394" t="s">
        <v>326</v>
      </c>
      <c r="C57" s="379"/>
      <c r="D57" s="398">
        <v>132534</v>
      </c>
      <c r="E57" s="399">
        <v>103298</v>
      </c>
      <c r="F57" s="399">
        <v>29236</v>
      </c>
      <c r="G57" s="400">
        <v>0</v>
      </c>
      <c r="H57" s="399">
        <v>118569</v>
      </c>
      <c r="I57" s="399">
        <v>118494</v>
      </c>
      <c r="J57" s="399">
        <v>75</v>
      </c>
      <c r="K57" s="400">
        <v>0</v>
      </c>
      <c r="L57" s="393">
        <v>13965</v>
      </c>
    </row>
    <row r="58" spans="1:12" ht="18.75" customHeight="1">
      <c r="A58" s="386"/>
      <c r="B58" s="394" t="s">
        <v>313</v>
      </c>
      <c r="C58" s="379"/>
      <c r="D58" s="398">
        <v>32449</v>
      </c>
      <c r="E58" s="399">
        <v>758</v>
      </c>
      <c r="F58" s="399">
        <v>31111</v>
      </c>
      <c r="G58" s="399">
        <v>580</v>
      </c>
      <c r="H58" s="399">
        <v>51436</v>
      </c>
      <c r="I58" s="399">
        <v>15698</v>
      </c>
      <c r="J58" s="399">
        <v>35738</v>
      </c>
      <c r="K58" s="400">
        <v>0</v>
      </c>
      <c r="L58" s="393">
        <v>-18987</v>
      </c>
    </row>
    <row r="59" spans="1:12" ht="18.75" customHeight="1">
      <c r="A59" s="379"/>
      <c r="B59" s="394" t="s">
        <v>605</v>
      </c>
      <c r="C59" s="379"/>
      <c r="D59" s="398">
        <v>118520</v>
      </c>
      <c r="E59" s="399">
        <v>98248</v>
      </c>
      <c r="F59" s="399">
        <v>20272</v>
      </c>
      <c r="G59" s="400">
        <v>0</v>
      </c>
      <c r="H59" s="399">
        <v>77597</v>
      </c>
      <c r="I59" s="399">
        <v>70705</v>
      </c>
      <c r="J59" s="399">
        <v>6892</v>
      </c>
      <c r="K59" s="400">
        <v>0</v>
      </c>
      <c r="L59" s="393">
        <v>40923</v>
      </c>
    </row>
    <row r="60" spans="1:12" ht="18.75" customHeight="1">
      <c r="A60" s="379"/>
      <c r="B60" s="379"/>
      <c r="C60" s="379"/>
      <c r="D60" s="398"/>
      <c r="E60" s="399"/>
      <c r="F60" s="399"/>
      <c r="G60" s="399"/>
      <c r="H60" s="399"/>
      <c r="I60" s="399"/>
      <c r="J60" s="399"/>
      <c r="K60" s="399"/>
      <c r="L60" s="397"/>
    </row>
    <row r="61" spans="1:12" ht="18.75" customHeight="1">
      <c r="A61" s="590" t="s">
        <v>422</v>
      </c>
      <c r="B61" s="590"/>
      <c r="C61" s="379"/>
      <c r="D61" s="398">
        <v>19527154</v>
      </c>
      <c r="E61" s="399">
        <v>7614224</v>
      </c>
      <c r="F61" s="399">
        <v>11889832</v>
      </c>
      <c r="G61" s="399">
        <v>23098</v>
      </c>
      <c r="H61" s="399">
        <v>18327968</v>
      </c>
      <c r="I61" s="399">
        <v>16268992</v>
      </c>
      <c r="J61" s="399">
        <v>1977476</v>
      </c>
      <c r="K61" s="399">
        <v>81500</v>
      </c>
      <c r="L61" s="399">
        <v>1199186</v>
      </c>
    </row>
    <row r="62" spans="1:12" ht="18.75" customHeight="1">
      <c r="A62" s="379"/>
      <c r="B62" s="394" t="s">
        <v>312</v>
      </c>
      <c r="C62" s="379"/>
      <c r="D62" s="398">
        <v>7459872</v>
      </c>
      <c r="E62" s="399">
        <v>3644198</v>
      </c>
      <c r="F62" s="399">
        <v>3815674</v>
      </c>
      <c r="G62" s="400">
        <v>0</v>
      </c>
      <c r="H62" s="399">
        <v>7043474</v>
      </c>
      <c r="I62" s="399">
        <v>6442726</v>
      </c>
      <c r="J62" s="399">
        <v>600748</v>
      </c>
      <c r="K62" s="400">
        <v>0</v>
      </c>
      <c r="L62" s="399">
        <v>416398</v>
      </c>
    </row>
    <row r="63" spans="1:12" ht="18.75" customHeight="1">
      <c r="A63" s="379"/>
      <c r="B63" s="394" t="s">
        <v>326</v>
      </c>
      <c r="C63" s="379"/>
      <c r="D63" s="398">
        <v>517985</v>
      </c>
      <c r="E63" s="399">
        <v>98918</v>
      </c>
      <c r="F63" s="399">
        <v>399717</v>
      </c>
      <c r="G63" s="399">
        <v>19350</v>
      </c>
      <c r="H63" s="399">
        <v>517584</v>
      </c>
      <c r="I63" s="399">
        <v>429407</v>
      </c>
      <c r="J63" s="399">
        <v>42014</v>
      </c>
      <c r="K63" s="399">
        <v>46163</v>
      </c>
      <c r="L63" s="399">
        <v>401</v>
      </c>
    </row>
    <row r="64" spans="1:12" ht="18.75" customHeight="1">
      <c r="A64" s="379"/>
      <c r="B64" s="394" t="s">
        <v>317</v>
      </c>
      <c r="C64" s="379"/>
      <c r="D64" s="398">
        <v>6331839</v>
      </c>
      <c r="E64" s="399">
        <v>2212678</v>
      </c>
      <c r="F64" s="399">
        <v>4118541</v>
      </c>
      <c r="G64" s="399">
        <v>620</v>
      </c>
      <c r="H64" s="399">
        <v>5904223</v>
      </c>
      <c r="I64" s="399">
        <v>5060867</v>
      </c>
      <c r="J64" s="399">
        <v>841470</v>
      </c>
      <c r="K64" s="399">
        <v>1886</v>
      </c>
      <c r="L64" s="399">
        <v>427616</v>
      </c>
    </row>
    <row r="65" spans="1:12" ht="18.75" customHeight="1">
      <c r="A65" s="379"/>
      <c r="B65" s="394" t="s">
        <v>661</v>
      </c>
      <c r="C65" s="379"/>
      <c r="D65" s="398">
        <v>549175</v>
      </c>
      <c r="E65" s="399">
        <v>198423</v>
      </c>
      <c r="F65" s="399">
        <v>350752</v>
      </c>
      <c r="G65" s="400">
        <v>0</v>
      </c>
      <c r="H65" s="399">
        <v>486410</v>
      </c>
      <c r="I65" s="399">
        <v>424548</v>
      </c>
      <c r="J65" s="399">
        <v>61824</v>
      </c>
      <c r="K65" s="399">
        <v>38</v>
      </c>
      <c r="L65" s="399">
        <v>62765</v>
      </c>
    </row>
    <row r="66" spans="1:12" ht="18.75" customHeight="1">
      <c r="A66" s="379"/>
      <c r="B66" s="394" t="s">
        <v>318</v>
      </c>
      <c r="C66" s="379"/>
      <c r="D66" s="398">
        <v>636424</v>
      </c>
      <c r="E66" s="399">
        <v>106207</v>
      </c>
      <c r="F66" s="399">
        <v>530217</v>
      </c>
      <c r="G66" s="400">
        <v>0</v>
      </c>
      <c r="H66" s="399">
        <v>648232</v>
      </c>
      <c r="I66" s="399">
        <v>575538</v>
      </c>
      <c r="J66" s="399">
        <v>72694</v>
      </c>
      <c r="K66" s="400">
        <v>0</v>
      </c>
      <c r="L66" s="399">
        <v>-11808</v>
      </c>
    </row>
    <row r="67" spans="1:12" ht="18.75" customHeight="1">
      <c r="A67" s="379"/>
      <c r="B67" s="394" t="s">
        <v>319</v>
      </c>
      <c r="C67" s="379"/>
      <c r="D67" s="398">
        <v>1043561</v>
      </c>
      <c r="E67" s="399">
        <v>521518</v>
      </c>
      <c r="F67" s="399">
        <v>522043</v>
      </c>
      <c r="G67" s="400">
        <v>0</v>
      </c>
      <c r="H67" s="399">
        <v>952556</v>
      </c>
      <c r="I67" s="399">
        <v>857771</v>
      </c>
      <c r="J67" s="399">
        <v>74252</v>
      </c>
      <c r="K67" s="399">
        <v>20533</v>
      </c>
      <c r="L67" s="399">
        <v>91005</v>
      </c>
    </row>
    <row r="68" spans="1:12" ht="18.75" customHeight="1">
      <c r="A68" s="379"/>
      <c r="B68" s="394" t="s">
        <v>795</v>
      </c>
      <c r="C68" s="379"/>
      <c r="D68" s="398">
        <v>861770</v>
      </c>
      <c r="E68" s="399">
        <v>145905</v>
      </c>
      <c r="F68" s="399">
        <v>712737</v>
      </c>
      <c r="G68" s="399">
        <v>3128</v>
      </c>
      <c r="H68" s="399">
        <v>841275</v>
      </c>
      <c r="I68" s="399">
        <v>738834</v>
      </c>
      <c r="J68" s="399">
        <v>90711</v>
      </c>
      <c r="K68" s="399">
        <v>11730</v>
      </c>
      <c r="L68" s="399">
        <v>20495</v>
      </c>
    </row>
    <row r="69" spans="1:12" ht="18.75" customHeight="1">
      <c r="A69" s="379"/>
      <c r="B69" s="394" t="s">
        <v>404</v>
      </c>
      <c r="C69" s="379"/>
      <c r="D69" s="398">
        <v>1024684</v>
      </c>
      <c r="E69" s="399">
        <v>308948</v>
      </c>
      <c r="F69" s="399">
        <v>715736</v>
      </c>
      <c r="G69" s="400">
        <v>0</v>
      </c>
      <c r="H69" s="399">
        <v>852056</v>
      </c>
      <c r="I69" s="399">
        <v>743654</v>
      </c>
      <c r="J69" s="399">
        <v>108402</v>
      </c>
      <c r="K69" s="400">
        <v>0</v>
      </c>
      <c r="L69" s="399">
        <v>172628</v>
      </c>
    </row>
    <row r="70" spans="1:12" ht="18.75" customHeight="1">
      <c r="A70" s="379"/>
      <c r="B70" s="394" t="s">
        <v>321</v>
      </c>
      <c r="C70" s="379"/>
      <c r="D70" s="398">
        <v>271912</v>
      </c>
      <c r="E70" s="399">
        <v>87476</v>
      </c>
      <c r="F70" s="399">
        <v>184436</v>
      </c>
      <c r="G70" s="400">
        <v>0</v>
      </c>
      <c r="H70" s="399">
        <v>279502</v>
      </c>
      <c r="I70" s="399">
        <v>254204</v>
      </c>
      <c r="J70" s="399">
        <v>25298</v>
      </c>
      <c r="K70" s="400">
        <v>0</v>
      </c>
      <c r="L70" s="399">
        <v>-7590</v>
      </c>
    </row>
    <row r="71" spans="1:12" ht="18.75" customHeight="1">
      <c r="A71" s="379"/>
      <c r="B71" s="394" t="s">
        <v>796</v>
      </c>
      <c r="C71" s="379"/>
      <c r="D71" s="398">
        <v>241316</v>
      </c>
      <c r="E71" s="399">
        <v>43069</v>
      </c>
      <c r="F71" s="399">
        <v>198247</v>
      </c>
      <c r="G71" s="400">
        <v>0</v>
      </c>
      <c r="H71" s="399">
        <v>229983</v>
      </c>
      <c r="I71" s="399">
        <v>207350</v>
      </c>
      <c r="J71" s="399">
        <v>21483</v>
      </c>
      <c r="K71" s="399">
        <v>1150</v>
      </c>
      <c r="L71" s="399">
        <v>11333</v>
      </c>
    </row>
    <row r="72" spans="1:12" ht="18.75" customHeight="1">
      <c r="A72" s="379"/>
      <c r="B72" s="394" t="s">
        <v>767</v>
      </c>
      <c r="C72" s="379"/>
      <c r="D72" s="398">
        <v>254384</v>
      </c>
      <c r="E72" s="399">
        <v>44771</v>
      </c>
      <c r="F72" s="399">
        <v>209613</v>
      </c>
      <c r="G72" s="400">
        <v>0</v>
      </c>
      <c r="H72" s="399">
        <v>240489</v>
      </c>
      <c r="I72" s="399">
        <v>218290</v>
      </c>
      <c r="J72" s="399">
        <v>22199</v>
      </c>
      <c r="K72" s="400">
        <v>0</v>
      </c>
      <c r="L72" s="399">
        <v>13895</v>
      </c>
    </row>
    <row r="73" spans="1:12" ht="18.75" customHeight="1">
      <c r="A73" s="379"/>
      <c r="B73" s="394" t="s">
        <v>633</v>
      </c>
      <c r="C73" s="379"/>
      <c r="D73" s="398">
        <v>334232</v>
      </c>
      <c r="E73" s="399">
        <v>202113</v>
      </c>
      <c r="F73" s="399">
        <v>132119</v>
      </c>
      <c r="G73" s="400">
        <v>0</v>
      </c>
      <c r="H73" s="399">
        <v>332184</v>
      </c>
      <c r="I73" s="399">
        <v>315803</v>
      </c>
      <c r="J73" s="399">
        <v>16381</v>
      </c>
      <c r="K73" s="400">
        <v>0</v>
      </c>
      <c r="L73" s="399">
        <v>2048</v>
      </c>
    </row>
    <row r="74" spans="1:12">
      <c r="A74" s="404"/>
      <c r="B74" s="404"/>
      <c r="C74" s="404"/>
      <c r="D74" s="405"/>
      <c r="E74" s="406"/>
      <c r="F74" s="406"/>
      <c r="G74" s="406"/>
      <c r="H74" s="406"/>
      <c r="I74" s="406"/>
      <c r="J74" s="406"/>
      <c r="K74" s="406"/>
      <c r="L74" s="406"/>
    </row>
    <row r="75" spans="1:12">
      <c r="A75" s="379" t="s">
        <v>797</v>
      </c>
      <c r="B75" s="379"/>
      <c r="C75" s="379"/>
      <c r="D75" s="385"/>
      <c r="E75" s="385"/>
      <c r="F75" s="385"/>
      <c r="G75" s="385"/>
      <c r="H75" s="385"/>
      <c r="I75" s="385"/>
      <c r="J75" s="385"/>
      <c r="K75" s="385"/>
      <c r="L75" s="385"/>
    </row>
  </sheetData>
  <mergeCells count="23">
    <mergeCell ref="A5:C8"/>
    <mergeCell ref="H5:K6"/>
    <mergeCell ref="L5:L8"/>
    <mergeCell ref="D7:D8"/>
    <mergeCell ref="E7:E8"/>
    <mergeCell ref="F7:F8"/>
    <mergeCell ref="G7:G8"/>
    <mergeCell ref="H7:H8"/>
    <mergeCell ref="I7:I8"/>
    <mergeCell ref="J7:J8"/>
    <mergeCell ref="K7:K8"/>
    <mergeCell ref="D5:G6"/>
    <mergeCell ref="A61:B61"/>
    <mergeCell ref="B10:C10"/>
    <mergeCell ref="B11:C11"/>
    <mergeCell ref="B12:C12"/>
    <mergeCell ref="B13:C13"/>
    <mergeCell ref="B14:C14"/>
    <mergeCell ref="A16:B16"/>
    <mergeCell ref="A36:B36"/>
    <mergeCell ref="A39:B39"/>
    <mergeCell ref="A42:B42"/>
    <mergeCell ref="A56:B56"/>
  </mergeCells>
  <phoneticPr fontId="7"/>
  <printOptions horizontalCentered="1" gridLinesSet="0"/>
  <pageMargins left="0.39370078740157483" right="0.19685039370078741" top="0.19685039370078741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="120" zoomScaleNormal="120" workbookViewId="0">
      <selection sqref="A1:XFD1048576"/>
    </sheetView>
  </sheetViews>
  <sheetFormatPr defaultColWidth="9" defaultRowHeight="13"/>
  <cols>
    <col min="1" max="1" width="2.36328125" style="43" customWidth="1"/>
    <col min="2" max="2" width="2.26953125" style="43" customWidth="1"/>
    <col min="3" max="3" width="27.6328125" style="43" customWidth="1"/>
    <col min="4" max="4" width="2.08984375" style="43" customWidth="1"/>
    <col min="5" max="5" width="21.453125" style="43" customWidth="1"/>
    <col min="6" max="6" width="12.6328125" style="43" customWidth="1"/>
    <col min="7" max="7" width="24.7265625" style="43" customWidth="1"/>
    <col min="8" max="9" width="15.6328125" style="43" customWidth="1"/>
    <col min="10" max="16384" width="9" style="43"/>
  </cols>
  <sheetData>
    <row r="1" spans="1:9" ht="13.5" customHeight="1">
      <c r="A1" s="42" t="s">
        <v>640</v>
      </c>
      <c r="B1" s="42"/>
      <c r="C1"/>
      <c r="D1"/>
      <c r="E1"/>
      <c r="F1"/>
      <c r="G1"/>
      <c r="H1"/>
      <c r="I1"/>
    </row>
    <row r="2" spans="1:9" ht="13.5" customHeight="1" thickBot="1">
      <c r="A2"/>
      <c r="B2"/>
      <c r="C2"/>
      <c r="D2"/>
      <c r="E2"/>
      <c r="F2"/>
      <c r="G2"/>
      <c r="H2"/>
      <c r="I2" s="44" t="s">
        <v>641</v>
      </c>
    </row>
    <row r="3" spans="1:9" ht="18" customHeight="1" thickTop="1">
      <c r="A3" s="490" t="s">
        <v>487</v>
      </c>
      <c r="B3" s="490"/>
      <c r="C3" s="488"/>
      <c r="D3" s="488"/>
      <c r="E3" s="45" t="s">
        <v>488</v>
      </c>
      <c r="F3" s="45"/>
      <c r="G3" s="488" t="s">
        <v>13</v>
      </c>
      <c r="H3" s="488" t="s">
        <v>14</v>
      </c>
      <c r="I3" s="492" t="s">
        <v>15</v>
      </c>
    </row>
    <row r="4" spans="1:9" ht="10.5" customHeight="1">
      <c r="A4" s="491"/>
      <c r="B4" s="491"/>
      <c r="C4" s="489"/>
      <c r="D4" s="489"/>
      <c r="E4" s="489" t="s">
        <v>16</v>
      </c>
      <c r="F4" s="489" t="s">
        <v>642</v>
      </c>
      <c r="G4" s="489"/>
      <c r="H4" s="489"/>
      <c r="I4" s="493"/>
    </row>
    <row r="5" spans="1:9" ht="10.5" customHeight="1">
      <c r="A5" s="491"/>
      <c r="B5" s="491"/>
      <c r="C5" s="489"/>
      <c r="D5" s="489"/>
      <c r="E5" s="489"/>
      <c r="F5" s="489"/>
      <c r="G5" s="489"/>
      <c r="H5" s="489"/>
      <c r="I5" s="493"/>
    </row>
    <row r="6" spans="1:9" ht="13.5" customHeight="1">
      <c r="A6"/>
      <c r="B6"/>
      <c r="C6"/>
      <c r="D6"/>
      <c r="E6" s="46"/>
      <c r="F6" s="47"/>
      <c r="G6" s="48"/>
      <c r="H6" s="48"/>
      <c r="I6" s="48"/>
    </row>
    <row r="7" spans="1:9" ht="13.5" customHeight="1">
      <c r="C7" s="49" t="s">
        <v>770</v>
      </c>
      <c r="D7" s="50"/>
      <c r="E7" s="29">
        <v>136019</v>
      </c>
      <c r="F7" s="51">
        <v>100</v>
      </c>
      <c r="G7" s="30">
        <v>133963</v>
      </c>
      <c r="H7" s="30">
        <v>23</v>
      </c>
      <c r="I7" s="30">
        <v>2032</v>
      </c>
    </row>
    <row r="8" spans="1:9" ht="13.5" customHeight="1">
      <c r="C8" s="49">
        <v>2</v>
      </c>
      <c r="D8" s="50"/>
      <c r="E8" s="29">
        <v>148620</v>
      </c>
      <c r="F8" s="51">
        <v>100</v>
      </c>
      <c r="G8" s="31">
        <v>146627</v>
      </c>
      <c r="H8" s="31">
        <v>24</v>
      </c>
      <c r="I8" s="31">
        <v>1968</v>
      </c>
    </row>
    <row r="9" spans="1:9" ht="13.5" customHeight="1">
      <c r="C9" s="49">
        <v>3</v>
      </c>
      <c r="D9" s="50"/>
      <c r="E9" s="52">
        <v>164857</v>
      </c>
      <c r="F9" s="51">
        <v>100</v>
      </c>
      <c r="G9" s="53">
        <v>163256</v>
      </c>
      <c r="H9" s="53">
        <v>41</v>
      </c>
      <c r="I9" s="53">
        <v>1559</v>
      </c>
    </row>
    <row r="10" spans="1:9" ht="13.5" customHeight="1">
      <c r="C10" s="49">
        <v>4</v>
      </c>
      <c r="D10" s="50"/>
      <c r="E10" s="52">
        <v>171415</v>
      </c>
      <c r="F10" s="54">
        <v>100</v>
      </c>
      <c r="G10" s="53">
        <v>169965</v>
      </c>
      <c r="H10" s="53">
        <v>17</v>
      </c>
      <c r="I10" s="53">
        <v>1434</v>
      </c>
    </row>
    <row r="11" spans="1:9" s="55" customFormat="1" ht="13.5" customHeight="1">
      <c r="C11" s="55">
        <v>5</v>
      </c>
      <c r="D11" s="56"/>
      <c r="E11" s="57">
        <v>184176</v>
      </c>
      <c r="F11" s="58">
        <v>100</v>
      </c>
      <c r="G11" s="59">
        <v>182424</v>
      </c>
      <c r="H11" s="59">
        <v>43</v>
      </c>
      <c r="I11" s="59">
        <v>1709</v>
      </c>
    </row>
    <row r="12" spans="1:9" s="55" customFormat="1" ht="13.5" customHeight="1">
      <c r="C12" s="60"/>
      <c r="D12" s="56"/>
      <c r="E12" s="57"/>
      <c r="F12" s="58"/>
      <c r="G12" s="59"/>
      <c r="H12" s="59"/>
      <c r="I12" s="59"/>
    </row>
    <row r="13" spans="1:9" ht="13.5" customHeight="1">
      <c r="A13" s="487" t="s">
        <v>643</v>
      </c>
      <c r="B13" s="487"/>
      <c r="C13" s="487"/>
      <c r="D13"/>
      <c r="E13" s="52"/>
      <c r="F13" s="54"/>
      <c r="G13" s="53"/>
      <c r="H13" s="53"/>
      <c r="I13" s="53"/>
    </row>
    <row r="14" spans="1:9" ht="13.5" customHeight="1">
      <c r="A14"/>
      <c r="B14" s="487" t="s">
        <v>17</v>
      </c>
      <c r="C14" s="487"/>
      <c r="D14"/>
      <c r="E14" s="52">
        <f>SUM(E15:E18)</f>
        <v>53917</v>
      </c>
      <c r="F14" s="32">
        <f>E14/$E$11*100</f>
        <v>29.274715489531751</v>
      </c>
      <c r="G14" s="53">
        <f>SUM(G15:G18)</f>
        <v>53539</v>
      </c>
      <c r="H14" s="53">
        <f>SUM(H15:H18)</f>
        <v>9</v>
      </c>
      <c r="I14" s="53">
        <f>SUM(I15:I18)</f>
        <v>368</v>
      </c>
    </row>
    <row r="15" spans="1:9" ht="13.5" customHeight="1">
      <c r="A15"/>
      <c r="B15"/>
      <c r="C15" s="61" t="s">
        <v>644</v>
      </c>
      <c r="D15"/>
      <c r="E15" s="52">
        <v>3</v>
      </c>
      <c r="F15" s="32">
        <f t="shared" ref="F15:F21" si="0">E15/$E$11*100</f>
        <v>1.6288767266093302E-3</v>
      </c>
      <c r="G15" s="53">
        <v>1</v>
      </c>
      <c r="H15" s="62">
        <v>0</v>
      </c>
      <c r="I15" s="53">
        <v>3</v>
      </c>
    </row>
    <row r="16" spans="1:9">
      <c r="A16"/>
      <c r="B16"/>
      <c r="C16" s="61" t="s">
        <v>645</v>
      </c>
      <c r="D16"/>
      <c r="E16" s="52">
        <v>43098</v>
      </c>
      <c r="F16" s="32">
        <f t="shared" si="0"/>
        <v>23.400443054469637</v>
      </c>
      <c r="G16" s="53">
        <v>43039</v>
      </c>
      <c r="H16" s="53">
        <v>3</v>
      </c>
      <c r="I16" s="53">
        <v>55</v>
      </c>
    </row>
    <row r="17" spans="1:9" ht="13.5" customHeight="1">
      <c r="A17"/>
      <c r="B17"/>
      <c r="C17" s="61" t="s">
        <v>646</v>
      </c>
      <c r="D17"/>
      <c r="E17" s="52">
        <v>12</v>
      </c>
      <c r="F17" s="32">
        <f t="shared" si="0"/>
        <v>6.5155069064373209E-3</v>
      </c>
      <c r="G17" s="53">
        <v>2</v>
      </c>
      <c r="H17" s="53">
        <v>2</v>
      </c>
      <c r="I17" s="53">
        <v>8</v>
      </c>
    </row>
    <row r="18" spans="1:9">
      <c r="A18"/>
      <c r="B18"/>
      <c r="C18" s="61" t="s">
        <v>418</v>
      </c>
      <c r="D18"/>
      <c r="E18" s="52">
        <v>10804</v>
      </c>
      <c r="F18" s="32">
        <f t="shared" si="0"/>
        <v>5.8661280514290679</v>
      </c>
      <c r="G18" s="53">
        <v>10497</v>
      </c>
      <c r="H18" s="53">
        <v>4</v>
      </c>
      <c r="I18" s="53">
        <v>302</v>
      </c>
    </row>
    <row r="19" spans="1:9" ht="13.5" customHeight="1">
      <c r="A19"/>
      <c r="B19" s="487" t="s">
        <v>18</v>
      </c>
      <c r="C19" s="487"/>
      <c r="D19"/>
      <c r="E19" s="52">
        <v>35316</v>
      </c>
      <c r="F19" s="32">
        <f t="shared" si="0"/>
        <v>19.175136825645033</v>
      </c>
      <c r="G19" s="53">
        <v>35153</v>
      </c>
      <c r="H19" s="63">
        <v>9</v>
      </c>
      <c r="I19" s="53">
        <v>154</v>
      </c>
    </row>
    <row r="20" spans="1:9" ht="13.5" customHeight="1">
      <c r="A20"/>
      <c r="B20" s="487" t="s">
        <v>647</v>
      </c>
      <c r="C20" s="487"/>
      <c r="D20"/>
      <c r="E20" s="52">
        <v>3946</v>
      </c>
      <c r="F20" s="32">
        <f t="shared" si="0"/>
        <v>2.142515854400139</v>
      </c>
      <c r="G20" s="63">
        <v>3931</v>
      </c>
      <c r="H20" s="62">
        <v>0</v>
      </c>
      <c r="I20" s="63">
        <v>14</v>
      </c>
    </row>
    <row r="21" spans="1:9" ht="13.5" customHeight="1">
      <c r="A21"/>
      <c r="B21" s="487" t="s">
        <v>648</v>
      </c>
      <c r="C21" s="487"/>
      <c r="D21"/>
      <c r="E21" s="52">
        <v>6686</v>
      </c>
      <c r="F21" s="32">
        <f t="shared" si="0"/>
        <v>3.6302232647033272</v>
      </c>
      <c r="G21" s="63">
        <v>6406</v>
      </c>
      <c r="H21" s="63" t="s">
        <v>618</v>
      </c>
      <c r="I21" s="63">
        <v>280</v>
      </c>
    </row>
    <row r="22" spans="1:9" ht="13.5" customHeight="1">
      <c r="A22"/>
      <c r="B22"/>
      <c r="C22" s="61"/>
      <c r="D22"/>
      <c r="E22" s="52"/>
      <c r="F22" s="54"/>
      <c r="G22" s="53"/>
      <c r="H22" s="53"/>
      <c r="I22" s="53"/>
    </row>
    <row r="23" spans="1:9" ht="13.5" customHeight="1">
      <c r="A23" s="487" t="s">
        <v>649</v>
      </c>
      <c r="B23" s="487"/>
      <c r="C23" s="487"/>
      <c r="D23"/>
      <c r="E23" s="52"/>
      <c r="F23" s="54"/>
      <c r="G23" s="53"/>
      <c r="H23" s="53"/>
      <c r="I23" s="53"/>
    </row>
    <row r="24" spans="1:9" ht="13.5" customHeight="1">
      <c r="A24"/>
      <c r="B24" s="485" t="s">
        <v>19</v>
      </c>
      <c r="C24" s="485"/>
      <c r="D24"/>
      <c r="E24" s="64" t="s">
        <v>618</v>
      </c>
      <c r="F24" s="63" t="s">
        <v>618</v>
      </c>
      <c r="G24" s="63" t="s">
        <v>618</v>
      </c>
      <c r="H24" s="63" t="s">
        <v>618</v>
      </c>
      <c r="I24" s="63" t="s">
        <v>618</v>
      </c>
    </row>
    <row r="25" spans="1:9" ht="13.5" customHeight="1">
      <c r="A25"/>
      <c r="B25" s="485" t="s">
        <v>20</v>
      </c>
      <c r="C25" s="485"/>
      <c r="D25"/>
      <c r="E25" s="52">
        <v>83611</v>
      </c>
      <c r="F25" s="54">
        <f>E25/$E$11*100</f>
        <v>45.397337329510904</v>
      </c>
      <c r="G25" s="53">
        <v>82695</v>
      </c>
      <c r="H25" s="53">
        <v>25</v>
      </c>
      <c r="I25" s="53">
        <v>892</v>
      </c>
    </row>
    <row r="26" spans="1:9" ht="13.5" customHeight="1">
      <c r="A26"/>
      <c r="B26" s="485" t="s">
        <v>21</v>
      </c>
      <c r="C26" s="485"/>
      <c r="D26"/>
      <c r="E26" s="52">
        <v>244</v>
      </c>
      <c r="F26" s="54">
        <f>E26/$E$11*100</f>
        <v>0.13248197376422552</v>
      </c>
      <c r="G26" s="63">
        <v>244</v>
      </c>
      <c r="H26" s="63" t="s">
        <v>618</v>
      </c>
      <c r="I26" s="63">
        <v>1</v>
      </c>
    </row>
    <row r="27" spans="1:9" ht="13.5" customHeight="1">
      <c r="A27"/>
      <c r="B27" s="485" t="s">
        <v>22</v>
      </c>
      <c r="C27" s="485"/>
      <c r="D27"/>
      <c r="E27" s="64" t="s">
        <v>618</v>
      </c>
      <c r="F27" s="63" t="s">
        <v>618</v>
      </c>
      <c r="G27" s="63" t="s">
        <v>618</v>
      </c>
      <c r="H27" s="63" t="s">
        <v>618</v>
      </c>
      <c r="I27" s="63" t="s">
        <v>618</v>
      </c>
    </row>
    <row r="28" spans="1:9" ht="13.5" customHeight="1">
      <c r="A28"/>
      <c r="B28" s="485" t="s">
        <v>650</v>
      </c>
      <c r="C28" s="485"/>
      <c r="D28"/>
      <c r="E28" s="64" t="s">
        <v>618</v>
      </c>
      <c r="F28" s="63" t="s">
        <v>618</v>
      </c>
      <c r="G28" s="63" t="s">
        <v>618</v>
      </c>
      <c r="H28" s="63" t="s">
        <v>618</v>
      </c>
      <c r="I28" s="63" t="s">
        <v>618</v>
      </c>
    </row>
    <row r="29" spans="1:9" ht="13.5" customHeight="1">
      <c r="A29"/>
      <c r="B29" s="65"/>
      <c r="C29" s="65"/>
      <c r="D29"/>
      <c r="E29" s="52"/>
      <c r="F29" s="53"/>
      <c r="G29" s="53"/>
      <c r="H29" s="53"/>
      <c r="I29" s="53"/>
    </row>
    <row r="30" spans="1:9" ht="13.5" customHeight="1">
      <c r="A30" s="486" t="s">
        <v>651</v>
      </c>
      <c r="B30" s="487"/>
      <c r="C30" s="487"/>
      <c r="D30"/>
      <c r="E30" s="52">
        <v>458</v>
      </c>
      <c r="F30" s="66">
        <f>E30/$E$11*100</f>
        <v>0.24867518026235774</v>
      </c>
      <c r="G30" s="67">
        <v>458</v>
      </c>
      <c r="H30" s="63" t="s">
        <v>618</v>
      </c>
      <c r="I30" s="62">
        <v>0</v>
      </c>
    </row>
    <row r="31" spans="1:9" ht="13.5" customHeight="1">
      <c r="A31" s="68"/>
      <c r="B31" s="68"/>
      <c r="C31" s="68"/>
      <c r="D31" s="68"/>
      <c r="E31" s="69"/>
      <c r="F31" s="70"/>
      <c r="G31" s="71"/>
      <c r="H31" s="72"/>
      <c r="I31" s="72"/>
    </row>
    <row r="32" spans="1:9" ht="13.5" customHeight="1">
      <c r="A32" t="s">
        <v>652</v>
      </c>
      <c r="B32"/>
      <c r="C32"/>
      <c r="D32"/>
      <c r="E32" s="48"/>
      <c r="F32" s="47"/>
      <c r="G32" s="53"/>
      <c r="H32" s="73"/>
      <c r="I32" s="73"/>
    </row>
    <row r="33" spans="1:9" ht="13.5" customHeight="1">
      <c r="A33" s="74" t="s">
        <v>489</v>
      </c>
      <c r="B33" s="74"/>
      <c r="C33"/>
      <c r="D33"/>
      <c r="E33"/>
      <c r="F33"/>
      <c r="H33"/>
      <c r="I33"/>
    </row>
    <row r="34" spans="1:9" ht="13.5" customHeight="1"/>
  </sheetData>
  <mergeCells count="18">
    <mergeCell ref="I3:I5"/>
    <mergeCell ref="F4:F5"/>
    <mergeCell ref="A13:C13"/>
    <mergeCell ref="B14:C14"/>
    <mergeCell ref="B19:C19"/>
    <mergeCell ref="B20:C20"/>
    <mergeCell ref="G3:G5"/>
    <mergeCell ref="H3:H5"/>
    <mergeCell ref="E4:E5"/>
    <mergeCell ref="A3:D5"/>
    <mergeCell ref="B28:C28"/>
    <mergeCell ref="A30:C30"/>
    <mergeCell ref="B24:C24"/>
    <mergeCell ref="B21:C21"/>
    <mergeCell ref="B25:C25"/>
    <mergeCell ref="A23:C23"/>
    <mergeCell ref="B26:C26"/>
    <mergeCell ref="B27:C27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8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42"/>
  <sheetViews>
    <sheetView zoomScale="120" zoomScaleNormal="120" workbookViewId="0">
      <selection activeCell="A2" sqref="A2:XFD2"/>
    </sheetView>
  </sheetViews>
  <sheetFormatPr defaultColWidth="9" defaultRowHeight="13.5" customHeight="1"/>
  <cols>
    <col min="1" max="1" width="4.6328125" style="415" customWidth="1"/>
    <col min="2" max="2" width="23.6328125" style="415" customWidth="1"/>
    <col min="3" max="3" width="1.6328125" style="415" customWidth="1"/>
    <col min="4" max="10" width="13.90625" style="415" customWidth="1"/>
    <col min="11" max="13" width="10.6328125" style="415" customWidth="1"/>
    <col min="14" max="14" width="11.6328125" style="415" customWidth="1"/>
    <col min="15" max="15" width="13" style="415" customWidth="1"/>
    <col min="16" max="16" width="12.6328125" style="415" customWidth="1"/>
    <col min="17" max="17" width="6.6328125" style="415" customWidth="1"/>
    <col min="18" max="20" width="9" style="415"/>
    <col min="21" max="21" width="11.36328125" style="415" customWidth="1"/>
    <col min="22" max="16384" width="9" style="415"/>
  </cols>
  <sheetData>
    <row r="1" spans="1:18" ht="13.5" customHeight="1">
      <c r="A1" s="413" t="s">
        <v>399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8" s="28" customFormat="1" ht="13.5" customHeight="1">
      <c r="A2" s="483" t="s">
        <v>683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3" spans="1:18" ht="13.5" customHeight="1">
      <c r="A3" s="413" t="s">
        <v>484</v>
      </c>
      <c r="C3" s="414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4"/>
    </row>
    <row r="4" spans="1:18" ht="13.5" customHeight="1" thickBot="1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7" t="s">
        <v>771</v>
      </c>
    </row>
    <row r="5" spans="1:18" ht="13.5" customHeight="1" thickTop="1">
      <c r="A5" s="623" t="s">
        <v>485</v>
      </c>
      <c r="B5" s="623"/>
      <c r="C5" s="624"/>
      <c r="D5" s="418" t="s">
        <v>328</v>
      </c>
      <c r="E5" s="419"/>
      <c r="F5" s="420"/>
      <c r="G5" s="421" t="s">
        <v>329</v>
      </c>
      <c r="H5" s="422"/>
      <c r="I5" s="422"/>
      <c r="J5" s="619" t="s">
        <v>720</v>
      </c>
      <c r="K5" s="619" t="s">
        <v>721</v>
      </c>
      <c r="L5" s="619" t="s">
        <v>722</v>
      </c>
      <c r="M5" s="619" t="s">
        <v>723</v>
      </c>
      <c r="N5" s="619" t="s">
        <v>724</v>
      </c>
      <c r="O5" s="619" t="s">
        <v>725</v>
      </c>
      <c r="P5" s="619" t="s">
        <v>726</v>
      </c>
      <c r="Q5" s="613" t="s">
        <v>515</v>
      </c>
    </row>
    <row r="6" spans="1:18" ht="13.5" customHeight="1">
      <c r="A6" s="625"/>
      <c r="B6" s="625"/>
      <c r="C6" s="626"/>
      <c r="D6" s="616" t="s">
        <v>727</v>
      </c>
      <c r="E6" s="616" t="s">
        <v>728</v>
      </c>
      <c r="F6" s="616" t="s">
        <v>729</v>
      </c>
      <c r="G6" s="616" t="s">
        <v>730</v>
      </c>
      <c r="H6" s="616" t="s">
        <v>731</v>
      </c>
      <c r="I6" s="616" t="s">
        <v>732</v>
      </c>
      <c r="J6" s="620"/>
      <c r="K6" s="621"/>
      <c r="L6" s="621"/>
      <c r="M6" s="621"/>
      <c r="N6" s="621"/>
      <c r="O6" s="620"/>
      <c r="P6" s="620"/>
      <c r="Q6" s="614"/>
    </row>
    <row r="7" spans="1:18" ht="13.5" customHeight="1">
      <c r="A7" s="627"/>
      <c r="B7" s="627"/>
      <c r="C7" s="628"/>
      <c r="D7" s="617"/>
      <c r="E7" s="617"/>
      <c r="F7" s="617"/>
      <c r="G7" s="618"/>
      <c r="H7" s="618"/>
      <c r="I7" s="618"/>
      <c r="J7" s="618"/>
      <c r="K7" s="622"/>
      <c r="L7" s="622"/>
      <c r="M7" s="622"/>
      <c r="N7" s="622"/>
      <c r="O7" s="618"/>
      <c r="P7" s="618"/>
      <c r="Q7" s="615"/>
    </row>
    <row r="8" spans="1:18" ht="13.5" customHeight="1">
      <c r="A8" s="414"/>
      <c r="B8" s="414"/>
      <c r="C8" s="414"/>
      <c r="D8" s="423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24"/>
    </row>
    <row r="9" spans="1:18" ht="13.5" customHeight="1">
      <c r="B9" s="425" t="s">
        <v>719</v>
      </c>
      <c r="C9" s="426"/>
      <c r="D9" s="427">
        <v>11470173</v>
      </c>
      <c r="E9" s="428">
        <v>6143095</v>
      </c>
      <c r="F9" s="428">
        <v>5327078</v>
      </c>
      <c r="G9" s="428">
        <v>8412744</v>
      </c>
      <c r="H9" s="428">
        <v>13422577</v>
      </c>
      <c r="I9" s="428">
        <v>-5009833</v>
      </c>
      <c r="J9" s="428">
        <v>317245</v>
      </c>
      <c r="K9" s="428">
        <v>353166</v>
      </c>
      <c r="L9" s="428">
        <v>190330</v>
      </c>
      <c r="M9" s="428">
        <v>0</v>
      </c>
      <c r="N9" s="428">
        <v>300777</v>
      </c>
      <c r="O9" s="428">
        <v>37489</v>
      </c>
      <c r="P9" s="429">
        <v>263288</v>
      </c>
      <c r="Q9" s="430" t="s">
        <v>733</v>
      </c>
    </row>
    <row r="10" spans="1:18" ht="13.5" customHeight="1">
      <c r="B10" s="425" t="s">
        <v>714</v>
      </c>
      <c r="C10" s="426"/>
      <c r="D10" s="427">
        <v>8483021</v>
      </c>
      <c r="E10" s="428">
        <v>4715599</v>
      </c>
      <c r="F10" s="428">
        <v>3767422</v>
      </c>
      <c r="G10" s="428">
        <v>4809357</v>
      </c>
      <c r="H10" s="428">
        <v>8496151</v>
      </c>
      <c r="I10" s="428">
        <v>-3686794</v>
      </c>
      <c r="J10" s="428">
        <v>80628</v>
      </c>
      <c r="K10" s="428">
        <v>112109</v>
      </c>
      <c r="L10" s="428">
        <v>85735</v>
      </c>
      <c r="M10" s="428">
        <v>0</v>
      </c>
      <c r="N10" s="428">
        <v>115047</v>
      </c>
      <c r="O10" s="428">
        <v>47204</v>
      </c>
      <c r="P10" s="429">
        <v>67843</v>
      </c>
      <c r="Q10" s="431">
        <v>2</v>
      </c>
    </row>
    <row r="11" spans="1:18" s="432" customFormat="1" ht="13.5" customHeight="1">
      <c r="B11" s="425" t="s">
        <v>715</v>
      </c>
      <c r="C11" s="426"/>
      <c r="D11" s="427">
        <v>8243647</v>
      </c>
      <c r="E11" s="428">
        <v>4621325</v>
      </c>
      <c r="F11" s="428">
        <v>3622322</v>
      </c>
      <c r="G11" s="428">
        <v>4732198</v>
      </c>
      <c r="H11" s="428">
        <v>8269014</v>
      </c>
      <c r="I11" s="428">
        <v>-3536816</v>
      </c>
      <c r="J11" s="428">
        <v>85506</v>
      </c>
      <c r="K11" s="428">
        <v>139732</v>
      </c>
      <c r="L11" s="428">
        <v>112073</v>
      </c>
      <c r="M11" s="428">
        <v>0</v>
      </c>
      <c r="N11" s="428">
        <v>107120</v>
      </c>
      <c r="O11" s="428">
        <v>21411</v>
      </c>
      <c r="P11" s="429">
        <v>99211</v>
      </c>
      <c r="Q11" s="430">
        <v>3</v>
      </c>
    </row>
    <row r="12" spans="1:18" ht="13.5" customHeight="1">
      <c r="B12" s="425" t="s">
        <v>758</v>
      </c>
      <c r="C12" s="426"/>
      <c r="D12" s="427">
        <v>7819304</v>
      </c>
      <c r="E12" s="428">
        <v>4477877</v>
      </c>
      <c r="F12" s="428">
        <v>3341427</v>
      </c>
      <c r="G12" s="428">
        <v>4277888</v>
      </c>
      <c r="H12" s="428">
        <v>7466371</v>
      </c>
      <c r="I12" s="428">
        <v>-3188483</v>
      </c>
      <c r="J12" s="428">
        <v>152944</v>
      </c>
      <c r="K12" s="428">
        <v>62679</v>
      </c>
      <c r="L12" s="428">
        <v>89866</v>
      </c>
      <c r="M12" s="428">
        <v>0</v>
      </c>
      <c r="N12" s="428">
        <v>234255</v>
      </c>
      <c r="O12" s="428">
        <v>73159</v>
      </c>
      <c r="P12" s="429">
        <v>161096</v>
      </c>
      <c r="Q12" s="431">
        <v>4</v>
      </c>
    </row>
    <row r="13" spans="1:18" s="433" customFormat="1" ht="13.5" customHeight="1">
      <c r="B13" s="434" t="s">
        <v>787</v>
      </c>
      <c r="C13" s="435"/>
      <c r="D13" s="436">
        <f>SUM(D15+D19+D23,'[1]表18-12(2)イ-2'!D9,'[1]表18-12(2)イ-2'!D13,'[1]表18-12(2)イ-2'!D21,'[1]表18-12(2)イ-2'!D28,'[1]表18-12(2)イ-2'!D33,'[1]表18-12(2)イ-2'!D42,'[1]表18-12(2)イ-3'!D9,'[1]表18-12(2)イ-3'!D21,'[1]表18-12(2)イ-3'!D32,'[1]表18-12(2)イ-3'!D38)</f>
        <v>6802821</v>
      </c>
      <c r="E13" s="437">
        <f>SUM(E15+E19+E23,'[1]表18-12(2)イ-2'!E9,'[1]表18-12(2)イ-2'!E13,'[1]表18-12(2)イ-2'!E21,'[1]表18-12(2)イ-2'!E28,'[1]表18-12(2)イ-2'!E33,'[1]表18-12(2)イ-2'!E42,'[1]表18-12(2)イ-3'!E9,'[1]表18-12(2)イ-3'!E21,'[1]表18-12(2)イ-3'!E32,'[1]表18-12(2)イ-3'!E38)</f>
        <v>3606307</v>
      </c>
      <c r="F13" s="437">
        <f>SUM(F15+F19+F23,'[1]表18-12(2)イ-2'!F9,'[1]表18-12(2)イ-2'!F13,'[1]表18-12(2)イ-2'!F21,'[1]表18-12(2)イ-2'!F28,'[1]表18-12(2)イ-2'!F33,'[1]表18-12(2)イ-2'!F42,'[1]表18-12(2)イ-3'!F9,'[1]表18-12(2)イ-3'!F21,'[1]表18-12(2)イ-3'!F32,'[1]表18-12(2)イ-3'!F38)</f>
        <v>3196514</v>
      </c>
      <c r="G13" s="437">
        <f>SUM(G15+G19+G23,'[1]表18-12(2)イ-2'!G9,'[1]表18-12(2)イ-2'!G13,'[1]表18-12(2)イ-2'!G21,'[1]表18-12(2)イ-2'!G28,'[1]表18-12(2)イ-2'!G33,'[1]表18-12(2)イ-2'!G42,'[1]表18-12(2)イ-3'!G9,'[1]表18-12(2)イ-3'!G21,'[1]表18-12(2)イ-3'!G32,'[1]表18-12(2)イ-3'!G38)</f>
        <v>4348387</v>
      </c>
      <c r="H13" s="437">
        <f>SUM(H15+H19+H23,'[1]表18-12(2)イ-2'!H9,'[1]表18-12(2)イ-2'!H13,'[1]表18-12(2)イ-2'!H21,'[1]表18-12(2)イ-2'!H28,'[1]表18-12(2)イ-2'!H33,'[1]表18-12(2)イ-2'!H42,'[1]表18-12(2)イ-3'!H9,'[1]表18-12(2)イ-3'!H21,'[1]表18-12(2)イ-3'!H32,'[1]表18-12(2)イ-3'!H38)</f>
        <v>6886812</v>
      </c>
      <c r="I13" s="437">
        <f>SUM(I15+I19+I23,'[1]表18-12(2)イ-2'!I9,'[1]表18-12(2)イ-2'!I13,'[1]表18-12(2)イ-2'!I21,'[1]表18-12(2)イ-2'!I28,'[1]表18-12(2)イ-2'!I33,'[1]表18-12(2)イ-2'!I42,'[1]表18-12(2)イ-3'!I9,'[1]表18-12(2)イ-3'!I21,'[1]表18-12(2)イ-3'!I32,'[1]表18-12(2)イ-3'!I38)</f>
        <v>-2547723</v>
      </c>
      <c r="J13" s="437">
        <f>SUM(J15+J19+J23,'[1]表18-12(2)イ-2'!J9,'[1]表18-12(2)イ-2'!J13,'[1]表18-12(2)イ-2'!J21,'[1]表18-12(2)イ-2'!J28,'[1]表18-12(2)イ-2'!J33,'[1]表18-12(2)イ-2'!J42,'[1]表18-12(2)イ-3'!J9,'[1]表18-12(2)イ-3'!J21,'[1]表18-12(2)イ-3'!J32,'[1]表18-12(2)イ-3'!J38)</f>
        <v>652571</v>
      </c>
      <c r="K13" s="437">
        <f>SUM(K15+K19+K23,'[1]表18-12(2)イ-2'!K9,'[1]表18-12(2)イ-2'!K13,'[1]表18-12(2)イ-2'!K21,'[1]表18-12(2)イ-2'!K28,'[1]表18-12(2)イ-2'!K33,'[1]表18-12(2)イ-2'!K42,'[1]表18-12(2)イ-3'!K9,'[1]表18-12(2)イ-3'!K21,'[1]表18-12(2)イ-3'!K32,'[1]表18-12(2)イ-3'!K38)</f>
        <v>40415</v>
      </c>
      <c r="L13" s="437">
        <f>SUM(L15+L19+L23,'[1]表18-12(2)イ-2'!L9,'[1]表18-12(2)イ-2'!L13,'[1]表18-12(2)イ-2'!L21,'[1]表18-12(2)イ-2'!L28,'[1]表18-12(2)イ-2'!L33,'[1]表18-12(2)イ-2'!L42,'[1]表18-12(2)イ-3'!L9,'[1]表18-12(2)イ-3'!L21,'[1]表18-12(2)イ-3'!L32,'[1]表18-12(2)イ-3'!L38)</f>
        <v>62599</v>
      </c>
      <c r="M13" s="437">
        <f>SUM(M15+M19+M23,'[1]表18-12(2)イ-2'!M9,'[1]表18-12(2)イ-2'!M13,'[1]表18-12(2)イ-2'!M21,'[1]表18-12(2)イ-2'!M28,'[1]表18-12(2)イ-2'!M33,'[1]表18-12(2)イ-2'!M42,'[1]表18-12(2)イ-3'!M9,'[1]表18-12(2)イ-3'!M21,'[1]表18-12(2)イ-3'!M32,'[1]表18-12(2)イ-3'!M38)</f>
        <v>0</v>
      </c>
      <c r="N13" s="437">
        <f>SUM(N15+N19+N23,'[1]表18-12(2)イ-2'!N9,'[1]表18-12(2)イ-2'!N13,'[1]表18-12(2)イ-2'!N21,'[1]表18-12(2)イ-2'!N28,'[1]表18-12(2)イ-2'!N33,'[1]表18-12(2)イ-2'!N42,'[1]表18-12(2)イ-3'!N9,'[1]表18-12(2)イ-3'!N21,'[1]表18-12(2)イ-3'!N32,'[1]表18-12(2)イ-3'!N38)</f>
        <v>713055</v>
      </c>
      <c r="O13" s="437">
        <f>SUM(O15+O19+O23,'[1]表18-12(2)イ-2'!O9,'[1]表18-12(2)イ-2'!O13,'[1]表18-12(2)イ-2'!O21,'[1]表18-12(2)イ-2'!O28,'[1]表18-12(2)イ-2'!O33,'[1]表18-12(2)イ-2'!O42,'[1]表18-12(2)イ-3'!O9,'[1]表18-12(2)イ-3'!O21,'[1]表18-12(2)イ-3'!O32,'[1]表18-12(2)イ-3'!O38)</f>
        <v>97664</v>
      </c>
      <c r="P13" s="438">
        <f>SUM(P15+P19+P23,'[1]表18-12(2)イ-2'!P9,'[1]表18-12(2)イ-2'!P13,'[1]表18-12(2)イ-2'!P21,'[1]表18-12(2)イ-2'!P28,'[1]表18-12(2)イ-2'!P33,'[1]表18-12(2)イ-2'!P42,'[1]表18-12(2)イ-3'!P9,'[1]表18-12(2)イ-3'!P21,'[1]表18-12(2)イ-3'!P32,'[1]表18-12(2)イ-3'!P38)</f>
        <v>615391</v>
      </c>
      <c r="Q13" s="439">
        <v>5</v>
      </c>
      <c r="R13" s="440"/>
    </row>
    <row r="14" spans="1:18" ht="13.5" customHeight="1">
      <c r="A14" s="414"/>
      <c r="B14" s="414"/>
      <c r="C14" s="414"/>
      <c r="D14" s="441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42"/>
    </row>
    <row r="15" spans="1:18" ht="13.5" customHeight="1">
      <c r="A15" s="629" t="s">
        <v>330</v>
      </c>
      <c r="B15" s="629"/>
      <c r="C15" s="414"/>
      <c r="D15" s="443">
        <v>182719</v>
      </c>
      <c r="E15" s="444">
        <v>99664</v>
      </c>
      <c r="F15" s="428">
        <v>83055</v>
      </c>
      <c r="G15" s="444">
        <v>186889</v>
      </c>
      <c r="H15" s="444">
        <v>243515</v>
      </c>
      <c r="I15" s="444">
        <v>-56626</v>
      </c>
      <c r="J15" s="428">
        <v>26429</v>
      </c>
      <c r="K15" s="444">
        <v>0</v>
      </c>
      <c r="L15" s="444">
        <v>948</v>
      </c>
      <c r="M15" s="444">
        <v>0</v>
      </c>
      <c r="N15" s="444">
        <v>32277</v>
      </c>
      <c r="O15" s="444">
        <v>10556</v>
      </c>
      <c r="P15" s="444">
        <v>21721</v>
      </c>
      <c r="Q15" s="445" t="s">
        <v>331</v>
      </c>
    </row>
    <row r="16" spans="1:18" ht="13.5" customHeight="1">
      <c r="A16" s="446">
        <v>1</v>
      </c>
      <c r="B16" s="447" t="s">
        <v>339</v>
      </c>
      <c r="C16" s="414"/>
      <c r="D16" s="443">
        <v>98805</v>
      </c>
      <c r="E16" s="444">
        <v>56541</v>
      </c>
      <c r="F16" s="428">
        <v>42264</v>
      </c>
      <c r="G16" s="444">
        <v>76146</v>
      </c>
      <c r="H16" s="444">
        <v>93739</v>
      </c>
      <c r="I16" s="444">
        <v>-17593</v>
      </c>
      <c r="J16" s="428">
        <v>24671</v>
      </c>
      <c r="K16" s="444">
        <v>0</v>
      </c>
      <c r="L16" s="444">
        <v>717</v>
      </c>
      <c r="M16" s="444">
        <v>0</v>
      </c>
      <c r="N16" s="444">
        <v>25388</v>
      </c>
      <c r="O16" s="444">
        <v>0</v>
      </c>
      <c r="P16" s="444">
        <v>25388</v>
      </c>
      <c r="Q16" s="445">
        <v>1</v>
      </c>
    </row>
    <row r="17" spans="1:17" ht="13.5" customHeight="1">
      <c r="A17" s="446">
        <v>2</v>
      </c>
      <c r="B17" s="447" t="s">
        <v>74</v>
      </c>
      <c r="C17" s="414"/>
      <c r="D17" s="443">
        <v>83914</v>
      </c>
      <c r="E17" s="444">
        <v>43123</v>
      </c>
      <c r="F17" s="428">
        <v>40791</v>
      </c>
      <c r="G17" s="444">
        <v>110743</v>
      </c>
      <c r="H17" s="444">
        <v>149776</v>
      </c>
      <c r="I17" s="444">
        <v>-39033</v>
      </c>
      <c r="J17" s="428">
        <v>1758</v>
      </c>
      <c r="K17" s="444">
        <v>0</v>
      </c>
      <c r="L17" s="444">
        <v>231</v>
      </c>
      <c r="M17" s="444">
        <v>0</v>
      </c>
      <c r="N17" s="444">
        <v>6889</v>
      </c>
      <c r="O17" s="444">
        <v>10556</v>
      </c>
      <c r="P17" s="444">
        <v>-3667</v>
      </c>
      <c r="Q17" s="445">
        <v>2</v>
      </c>
    </row>
    <row r="18" spans="1:17" ht="13.5" customHeight="1">
      <c r="A18" s="414"/>
      <c r="B18" s="414"/>
      <c r="C18" s="414"/>
      <c r="D18" s="448"/>
      <c r="E18" s="449"/>
      <c r="F18" s="428"/>
      <c r="G18" s="449"/>
      <c r="H18" s="449"/>
      <c r="I18" s="444"/>
      <c r="J18" s="428"/>
      <c r="K18" s="449"/>
      <c r="L18" s="449"/>
      <c r="M18" s="449"/>
      <c r="N18" s="449"/>
      <c r="O18" s="449"/>
      <c r="P18" s="444"/>
      <c r="Q18" s="442"/>
    </row>
    <row r="19" spans="1:17" ht="13.5" customHeight="1">
      <c r="A19" s="629" t="s">
        <v>344</v>
      </c>
      <c r="B19" s="629"/>
      <c r="D19" s="443">
        <v>12235</v>
      </c>
      <c r="E19" s="444">
        <v>6482</v>
      </c>
      <c r="F19" s="428">
        <v>5753</v>
      </c>
      <c r="G19" s="444">
        <v>4091</v>
      </c>
      <c r="H19" s="444">
        <v>9454</v>
      </c>
      <c r="I19" s="444">
        <v>-5363</v>
      </c>
      <c r="J19" s="428">
        <v>390</v>
      </c>
      <c r="K19" s="444">
        <v>0</v>
      </c>
      <c r="L19" s="444">
        <v>200</v>
      </c>
      <c r="M19" s="444">
        <v>0</v>
      </c>
      <c r="N19" s="444">
        <v>590</v>
      </c>
      <c r="O19" s="444">
        <v>0</v>
      </c>
      <c r="P19" s="444">
        <v>590</v>
      </c>
      <c r="Q19" s="450" t="s">
        <v>345</v>
      </c>
    </row>
    <row r="20" spans="1:17" ht="13.5" customHeight="1">
      <c r="A20" s="446">
        <v>1</v>
      </c>
      <c r="B20" s="447" t="s">
        <v>335</v>
      </c>
      <c r="D20" s="443">
        <v>7531</v>
      </c>
      <c r="E20" s="444">
        <v>3729</v>
      </c>
      <c r="F20" s="428">
        <v>3802</v>
      </c>
      <c r="G20" s="444">
        <v>2035</v>
      </c>
      <c r="H20" s="444">
        <v>5447</v>
      </c>
      <c r="I20" s="444">
        <v>-3412</v>
      </c>
      <c r="J20" s="428">
        <v>390</v>
      </c>
      <c r="K20" s="444">
        <v>0</v>
      </c>
      <c r="L20" s="444">
        <v>200</v>
      </c>
      <c r="M20" s="444">
        <v>0</v>
      </c>
      <c r="N20" s="444">
        <v>590</v>
      </c>
      <c r="O20" s="444">
        <v>0</v>
      </c>
      <c r="P20" s="444">
        <v>590</v>
      </c>
      <c r="Q20" s="450">
        <v>1</v>
      </c>
    </row>
    <row r="21" spans="1:17" ht="13.5" customHeight="1">
      <c r="A21" s="446">
        <v>2</v>
      </c>
      <c r="B21" s="447" t="s">
        <v>340</v>
      </c>
      <c r="D21" s="443">
        <v>4704</v>
      </c>
      <c r="E21" s="444">
        <v>2753</v>
      </c>
      <c r="F21" s="428">
        <v>1951</v>
      </c>
      <c r="G21" s="444">
        <v>2056</v>
      </c>
      <c r="H21" s="444">
        <v>4007</v>
      </c>
      <c r="I21" s="444">
        <v>-1951</v>
      </c>
      <c r="J21" s="428">
        <v>0</v>
      </c>
      <c r="K21" s="444">
        <v>0</v>
      </c>
      <c r="L21" s="444">
        <v>0</v>
      </c>
      <c r="M21" s="444">
        <v>0</v>
      </c>
      <c r="N21" s="444">
        <v>0</v>
      </c>
      <c r="O21" s="444">
        <v>0</v>
      </c>
      <c r="P21" s="451">
        <v>0</v>
      </c>
      <c r="Q21" s="450">
        <v>2</v>
      </c>
    </row>
    <row r="22" spans="1:17" ht="13.5" customHeight="1">
      <c r="A22" s="446"/>
      <c r="B22" s="447"/>
      <c r="D22" s="443"/>
      <c r="E22" s="444"/>
      <c r="F22" s="428"/>
      <c r="G22" s="444"/>
      <c r="H22" s="444"/>
      <c r="I22" s="444"/>
      <c r="J22" s="428"/>
      <c r="K22" s="444"/>
      <c r="L22" s="444"/>
      <c r="M22" s="444"/>
      <c r="N22" s="444"/>
      <c r="O22" s="444"/>
      <c r="P22" s="444"/>
      <c r="Q22" s="450"/>
    </row>
    <row r="23" spans="1:17" ht="13.5" customHeight="1">
      <c r="A23" s="629" t="s">
        <v>798</v>
      </c>
      <c r="B23" s="629"/>
      <c r="D23" s="427">
        <v>202932</v>
      </c>
      <c r="E23" s="428">
        <v>81534</v>
      </c>
      <c r="F23" s="428">
        <v>121398</v>
      </c>
      <c r="G23" s="428">
        <v>222447</v>
      </c>
      <c r="H23" s="428">
        <v>307536</v>
      </c>
      <c r="I23" s="444">
        <v>-85089</v>
      </c>
      <c r="J23" s="428">
        <v>36309</v>
      </c>
      <c r="K23" s="428">
        <v>20424</v>
      </c>
      <c r="L23" s="428">
        <v>11075</v>
      </c>
      <c r="M23" s="428">
        <v>0</v>
      </c>
      <c r="N23" s="444">
        <v>26960</v>
      </c>
      <c r="O23" s="428">
        <v>19185</v>
      </c>
      <c r="P23" s="444">
        <v>7775</v>
      </c>
      <c r="Q23" s="450" t="s">
        <v>346</v>
      </c>
    </row>
    <row r="24" spans="1:17" ht="13.5" customHeight="1">
      <c r="A24" s="447">
        <v>1</v>
      </c>
      <c r="B24" s="452" t="s">
        <v>347</v>
      </c>
      <c r="D24" s="427">
        <v>3915</v>
      </c>
      <c r="E24" s="428">
        <v>11877</v>
      </c>
      <c r="F24" s="428">
        <v>-7962</v>
      </c>
      <c r="G24" s="444">
        <v>2557</v>
      </c>
      <c r="H24" s="444">
        <v>0</v>
      </c>
      <c r="I24" s="444">
        <v>2557</v>
      </c>
      <c r="J24" s="428">
        <v>-5405</v>
      </c>
      <c r="K24" s="428">
        <v>0</v>
      </c>
      <c r="L24" s="428">
        <v>5405</v>
      </c>
      <c r="M24" s="444">
        <v>0</v>
      </c>
      <c r="N24" s="444">
        <v>0</v>
      </c>
      <c r="O24" s="444">
        <v>0</v>
      </c>
      <c r="P24" s="444">
        <v>0</v>
      </c>
      <c r="Q24" s="450">
        <v>1</v>
      </c>
    </row>
    <row r="25" spans="1:17" ht="13.5" customHeight="1">
      <c r="A25" s="447">
        <v>2</v>
      </c>
      <c r="B25" s="452" t="s">
        <v>319</v>
      </c>
      <c r="D25" s="427">
        <v>28012</v>
      </c>
      <c r="E25" s="428">
        <v>7507</v>
      </c>
      <c r="F25" s="428">
        <v>20505</v>
      </c>
      <c r="G25" s="444">
        <v>190276</v>
      </c>
      <c r="H25" s="444">
        <v>208683</v>
      </c>
      <c r="I25" s="444">
        <v>-18407</v>
      </c>
      <c r="J25" s="428">
        <v>2098</v>
      </c>
      <c r="K25" s="428">
        <v>1</v>
      </c>
      <c r="L25" s="428">
        <v>5478</v>
      </c>
      <c r="M25" s="444">
        <v>0</v>
      </c>
      <c r="N25" s="444">
        <v>7575</v>
      </c>
      <c r="O25" s="444">
        <v>0</v>
      </c>
      <c r="P25" s="444">
        <v>7575</v>
      </c>
      <c r="Q25" s="450">
        <v>2</v>
      </c>
    </row>
    <row r="26" spans="1:17" ht="13.5" customHeight="1">
      <c r="A26" s="447">
        <v>3</v>
      </c>
      <c r="B26" s="447" t="s">
        <v>421</v>
      </c>
      <c r="D26" s="427">
        <v>112088</v>
      </c>
      <c r="E26" s="428">
        <v>41344</v>
      </c>
      <c r="F26" s="428">
        <v>70744</v>
      </c>
      <c r="G26" s="444">
        <v>29614</v>
      </c>
      <c r="H26" s="444">
        <v>78853</v>
      </c>
      <c r="I26" s="444">
        <v>-49239</v>
      </c>
      <c r="J26" s="428">
        <v>21505</v>
      </c>
      <c r="K26" s="428">
        <v>2320</v>
      </c>
      <c r="L26" s="428">
        <v>0</v>
      </c>
      <c r="M26" s="444">
        <v>0</v>
      </c>
      <c r="N26" s="444">
        <v>19185</v>
      </c>
      <c r="O26" s="444">
        <v>19185</v>
      </c>
      <c r="P26" s="444">
        <v>0</v>
      </c>
      <c r="Q26" s="450">
        <v>3</v>
      </c>
    </row>
    <row r="27" spans="1:17" ht="13.5" customHeight="1">
      <c r="A27" s="447">
        <v>4</v>
      </c>
      <c r="B27" s="447" t="s">
        <v>341</v>
      </c>
      <c r="D27" s="427">
        <v>58917</v>
      </c>
      <c r="E27" s="428">
        <v>20806</v>
      </c>
      <c r="F27" s="428">
        <v>38111</v>
      </c>
      <c r="G27" s="444">
        <v>0</v>
      </c>
      <c r="H27" s="444">
        <v>20000</v>
      </c>
      <c r="I27" s="444">
        <v>-20000</v>
      </c>
      <c r="J27" s="428">
        <v>18111</v>
      </c>
      <c r="K27" s="428">
        <v>18103</v>
      </c>
      <c r="L27" s="428">
        <v>192</v>
      </c>
      <c r="M27" s="444">
        <v>0</v>
      </c>
      <c r="N27" s="444">
        <v>200</v>
      </c>
      <c r="O27" s="444">
        <v>0</v>
      </c>
      <c r="P27" s="444">
        <v>200</v>
      </c>
      <c r="Q27" s="450">
        <v>4</v>
      </c>
    </row>
    <row r="28" spans="1:17" ht="13.5" customHeight="1">
      <c r="A28" s="453"/>
      <c r="B28" s="453"/>
      <c r="C28" s="453"/>
      <c r="D28" s="454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</row>
    <row r="33" spans="1:17" ht="13.5" customHeight="1">
      <c r="J33" s="415" t="s">
        <v>799</v>
      </c>
    </row>
    <row r="41" spans="1:17" ht="13.5" customHeight="1">
      <c r="A41" s="414"/>
      <c r="B41" s="414"/>
      <c r="C41" s="455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56"/>
    </row>
    <row r="42" spans="1:17" ht="13.5" customHeight="1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</sheetData>
  <mergeCells count="18">
    <mergeCell ref="A5:C7"/>
    <mergeCell ref="A15:B15"/>
    <mergeCell ref="A19:B19"/>
    <mergeCell ref="A23:B23"/>
    <mergeCell ref="Q5:Q7"/>
    <mergeCell ref="D6:D7"/>
    <mergeCell ref="E6:E7"/>
    <mergeCell ref="F6:F7"/>
    <mergeCell ref="G6:G7"/>
    <mergeCell ref="H6:H7"/>
    <mergeCell ref="O5:O7"/>
    <mergeCell ref="P5:P7"/>
    <mergeCell ref="N5:N7"/>
    <mergeCell ref="M5:M7"/>
    <mergeCell ref="K5:K7"/>
    <mergeCell ref="L5:L7"/>
    <mergeCell ref="J5:J7"/>
    <mergeCell ref="I6:I7"/>
  </mergeCells>
  <phoneticPr fontId="7"/>
  <printOptions horizontalCentered="1" verticalCentered="1" gridLinesSet="0"/>
  <pageMargins left="0.59055118110236227" right="0.19685039370078741" top="0.19685039370078741" bottom="0" header="0.51181102362204722" footer="0.51181102362204722"/>
  <pageSetup paperSize="9" scale="7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51"/>
  <sheetViews>
    <sheetView zoomScale="120" zoomScaleNormal="120" workbookViewId="0">
      <selection activeCell="A2" sqref="A2:XFD2"/>
    </sheetView>
  </sheetViews>
  <sheetFormatPr defaultColWidth="9" defaultRowHeight="13"/>
  <cols>
    <col min="1" max="1" width="4.6328125" style="43" customWidth="1"/>
    <col min="2" max="2" width="23.6328125" style="43" customWidth="1"/>
    <col min="3" max="3" width="1.6328125" style="43" customWidth="1"/>
    <col min="4" max="10" width="11.90625" style="43" customWidth="1"/>
    <col min="11" max="13" width="10.6328125" style="43" customWidth="1"/>
    <col min="14" max="14" width="11.6328125" style="43" customWidth="1"/>
    <col min="15" max="15" width="13.6328125" style="43" customWidth="1"/>
    <col min="16" max="16" width="11.6328125" style="43" customWidth="1"/>
    <col min="17" max="17" width="7.7265625" style="43" customWidth="1"/>
    <col min="18" max="16384" width="9" style="43"/>
  </cols>
  <sheetData>
    <row r="1" spans="1:17" ht="13.5" customHeight="1">
      <c r="A1" s="77" t="s">
        <v>399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s="33" customFormat="1" ht="13.5" customHeight="1">
      <c r="A2" s="472" t="s">
        <v>746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3" spans="1:17" ht="13.5" customHeight="1">
      <c r="A3" s="77" t="s">
        <v>348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3.5" customHeight="1" thickBo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10" t="s">
        <v>800</v>
      </c>
    </row>
    <row r="5" spans="1:17" ht="13.5" customHeight="1" thickTop="1">
      <c r="A5" s="569" t="s">
        <v>453</v>
      </c>
      <c r="B5" s="569"/>
      <c r="C5" s="582"/>
      <c r="D5" s="407" t="s">
        <v>328</v>
      </c>
      <c r="E5" s="408"/>
      <c r="F5" s="172"/>
      <c r="G5" s="409" t="s">
        <v>329</v>
      </c>
      <c r="H5" s="410"/>
      <c r="I5" s="410"/>
      <c r="J5" s="528" t="s">
        <v>734</v>
      </c>
      <c r="K5" s="528" t="s">
        <v>735</v>
      </c>
      <c r="L5" s="528" t="s">
        <v>736</v>
      </c>
      <c r="M5" s="528" t="s">
        <v>737</v>
      </c>
      <c r="N5" s="528" t="s">
        <v>738</v>
      </c>
      <c r="O5" s="528" t="s">
        <v>739</v>
      </c>
      <c r="P5" s="528" t="s">
        <v>740</v>
      </c>
      <c r="Q5" s="514" t="s">
        <v>607</v>
      </c>
    </row>
    <row r="6" spans="1:17" ht="13.5" customHeight="1">
      <c r="A6" s="570"/>
      <c r="B6" s="570"/>
      <c r="C6" s="583"/>
      <c r="D6" s="535" t="s">
        <v>727</v>
      </c>
      <c r="E6" s="535" t="s">
        <v>728</v>
      </c>
      <c r="F6" s="535" t="s">
        <v>729</v>
      </c>
      <c r="G6" s="535" t="s">
        <v>730</v>
      </c>
      <c r="H6" s="535" t="s">
        <v>741</v>
      </c>
      <c r="I6" s="535" t="s">
        <v>732</v>
      </c>
      <c r="J6" s="636"/>
      <c r="K6" s="634"/>
      <c r="L6" s="634"/>
      <c r="M6" s="634"/>
      <c r="N6" s="634"/>
      <c r="O6" s="636"/>
      <c r="P6" s="636"/>
      <c r="Q6" s="631"/>
    </row>
    <row r="7" spans="1:17" ht="13.5" customHeight="1">
      <c r="A7" s="571"/>
      <c r="B7" s="571"/>
      <c r="C7" s="584"/>
      <c r="D7" s="530"/>
      <c r="E7" s="530"/>
      <c r="F7" s="530"/>
      <c r="G7" s="633"/>
      <c r="H7" s="633"/>
      <c r="I7" s="633"/>
      <c r="J7" s="633"/>
      <c r="K7" s="635"/>
      <c r="L7" s="635"/>
      <c r="M7" s="635"/>
      <c r="N7" s="635"/>
      <c r="O7" s="633"/>
      <c r="P7" s="633"/>
      <c r="Q7" s="632"/>
    </row>
    <row r="8" spans="1:17" ht="7.5" customHeight="1">
      <c r="A8" s="78"/>
      <c r="B8" s="78"/>
      <c r="C8" s="78"/>
      <c r="D8" s="112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65"/>
    </row>
    <row r="9" spans="1:17" ht="13.5" customHeight="1">
      <c r="A9" s="630" t="s">
        <v>349</v>
      </c>
      <c r="B9" s="630"/>
      <c r="C9" s="78"/>
      <c r="D9" s="121">
        <v>535063</v>
      </c>
      <c r="E9" s="120">
        <v>184344</v>
      </c>
      <c r="F9" s="120">
        <v>350719</v>
      </c>
      <c r="G9" s="120">
        <v>552535</v>
      </c>
      <c r="H9" s="120">
        <v>836592</v>
      </c>
      <c r="I9" s="120">
        <v>-284057</v>
      </c>
      <c r="J9" s="120">
        <v>66662</v>
      </c>
      <c r="K9" s="120">
        <v>0</v>
      </c>
      <c r="L9" s="120">
        <v>203</v>
      </c>
      <c r="M9" s="120">
        <v>0</v>
      </c>
      <c r="N9" s="120">
        <v>73365</v>
      </c>
      <c r="O9" s="120">
        <v>0</v>
      </c>
      <c r="P9" s="48">
        <v>73365</v>
      </c>
      <c r="Q9" s="354" t="s">
        <v>350</v>
      </c>
    </row>
    <row r="10" spans="1:17" ht="13.5" customHeight="1">
      <c r="A10" s="86">
        <v>1</v>
      </c>
      <c r="B10" s="100" t="s">
        <v>337</v>
      </c>
      <c r="C10" s="78"/>
      <c r="D10" s="121">
        <v>110480</v>
      </c>
      <c r="E10" s="120">
        <v>36306</v>
      </c>
      <c r="F10" s="120">
        <v>74174</v>
      </c>
      <c r="G10" s="120">
        <v>65161</v>
      </c>
      <c r="H10" s="120">
        <v>135198</v>
      </c>
      <c r="I10" s="120">
        <v>-70037</v>
      </c>
      <c r="J10" s="120">
        <v>4137</v>
      </c>
      <c r="K10" s="120">
        <v>0</v>
      </c>
      <c r="L10" s="120">
        <v>63</v>
      </c>
      <c r="M10" s="120">
        <v>0</v>
      </c>
      <c r="N10" s="120">
        <v>10700</v>
      </c>
      <c r="O10" s="120">
        <v>0</v>
      </c>
      <c r="P10" s="48">
        <v>10700</v>
      </c>
      <c r="Q10" s="354">
        <v>1</v>
      </c>
    </row>
    <row r="11" spans="1:17" ht="13.5" customHeight="1">
      <c r="A11" s="86">
        <v>2</v>
      </c>
      <c r="B11" s="100" t="s">
        <v>343</v>
      </c>
      <c r="C11" s="78"/>
      <c r="D11" s="121">
        <v>424583</v>
      </c>
      <c r="E11" s="120">
        <v>148038</v>
      </c>
      <c r="F11" s="120">
        <v>276545</v>
      </c>
      <c r="G11" s="120">
        <v>487374</v>
      </c>
      <c r="H11" s="120">
        <v>701394</v>
      </c>
      <c r="I11" s="120">
        <v>-214020</v>
      </c>
      <c r="J11" s="120">
        <v>62525</v>
      </c>
      <c r="K11" s="120">
        <v>0</v>
      </c>
      <c r="L11" s="120">
        <v>140</v>
      </c>
      <c r="M11" s="120">
        <v>0</v>
      </c>
      <c r="N11" s="120">
        <v>62665</v>
      </c>
      <c r="O11" s="120">
        <v>0</v>
      </c>
      <c r="P11" s="48">
        <v>62665</v>
      </c>
      <c r="Q11" s="354">
        <v>2</v>
      </c>
    </row>
    <row r="12" spans="1:17" ht="13.5" customHeight="1">
      <c r="A12" s="86"/>
      <c r="B12" s="100"/>
      <c r="C12" s="78"/>
      <c r="D12" s="121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48"/>
      <c r="Q12" s="354"/>
    </row>
    <row r="13" spans="1:17" ht="7.5" customHeight="1">
      <c r="A13" s="630" t="s">
        <v>351</v>
      </c>
      <c r="B13" s="630"/>
      <c r="C13" s="78"/>
      <c r="D13" s="121">
        <v>712890</v>
      </c>
      <c r="E13" s="120">
        <v>308648</v>
      </c>
      <c r="F13" s="120">
        <v>404242</v>
      </c>
      <c r="G13" s="120">
        <v>696742</v>
      </c>
      <c r="H13" s="120">
        <v>964225</v>
      </c>
      <c r="I13" s="120">
        <v>-267483</v>
      </c>
      <c r="J13" s="120">
        <v>136759</v>
      </c>
      <c r="K13" s="120">
        <v>1</v>
      </c>
      <c r="L13" s="120">
        <v>15183</v>
      </c>
      <c r="M13" s="120">
        <v>0</v>
      </c>
      <c r="N13" s="120">
        <v>158541</v>
      </c>
      <c r="O13" s="120">
        <v>43118</v>
      </c>
      <c r="P13" s="48">
        <v>115423</v>
      </c>
      <c r="Q13" s="354" t="s">
        <v>363</v>
      </c>
    </row>
    <row r="14" spans="1:17" ht="13.5" customHeight="1">
      <c r="A14" s="86">
        <v>1</v>
      </c>
      <c r="B14" s="100" t="s">
        <v>337</v>
      </c>
      <c r="C14" s="78"/>
      <c r="D14" s="121">
        <v>61564</v>
      </c>
      <c r="E14" s="120">
        <v>27000</v>
      </c>
      <c r="F14" s="120">
        <v>34564</v>
      </c>
      <c r="G14" s="120">
        <v>36103</v>
      </c>
      <c r="H14" s="120">
        <v>69369</v>
      </c>
      <c r="I14" s="120">
        <v>-33266</v>
      </c>
      <c r="J14" s="120">
        <v>1298</v>
      </c>
      <c r="K14" s="120">
        <v>1</v>
      </c>
      <c r="L14" s="120">
        <v>538</v>
      </c>
      <c r="M14" s="120">
        <v>0</v>
      </c>
      <c r="N14" s="120">
        <v>8435</v>
      </c>
      <c r="O14" s="120">
        <v>0</v>
      </c>
      <c r="P14" s="48">
        <v>8435</v>
      </c>
      <c r="Q14" s="194">
        <v>1</v>
      </c>
    </row>
    <row r="15" spans="1:17" ht="13.5" customHeight="1">
      <c r="A15" s="86">
        <v>2</v>
      </c>
      <c r="B15" s="100" t="s">
        <v>801</v>
      </c>
      <c r="C15" s="78"/>
      <c r="D15" s="121">
        <v>219770</v>
      </c>
      <c r="E15" s="120">
        <v>96969</v>
      </c>
      <c r="F15" s="120">
        <v>122801</v>
      </c>
      <c r="G15" s="120">
        <v>124201</v>
      </c>
      <c r="H15" s="120">
        <v>181964</v>
      </c>
      <c r="I15" s="120">
        <v>-57763</v>
      </c>
      <c r="J15" s="120">
        <v>65038</v>
      </c>
      <c r="K15" s="120">
        <v>0</v>
      </c>
      <c r="L15" s="120">
        <v>10449</v>
      </c>
      <c r="M15" s="120">
        <v>0</v>
      </c>
      <c r="N15" s="120">
        <v>75487</v>
      </c>
      <c r="O15" s="120">
        <v>0</v>
      </c>
      <c r="P15" s="48">
        <v>75487</v>
      </c>
      <c r="Q15" s="194">
        <v>2</v>
      </c>
    </row>
    <row r="16" spans="1:17" ht="13.5" customHeight="1">
      <c r="A16" s="86">
        <v>3</v>
      </c>
      <c r="B16" s="100" t="s">
        <v>71</v>
      </c>
      <c r="C16" s="78"/>
      <c r="D16" s="121">
        <v>214369</v>
      </c>
      <c r="E16" s="120">
        <v>88336</v>
      </c>
      <c r="F16" s="120">
        <v>126033</v>
      </c>
      <c r="G16" s="120">
        <v>237904</v>
      </c>
      <c r="H16" s="120">
        <v>360439</v>
      </c>
      <c r="I16" s="120">
        <v>-122535</v>
      </c>
      <c r="J16" s="120">
        <v>3498</v>
      </c>
      <c r="K16" s="120">
        <v>0</v>
      </c>
      <c r="L16" s="120">
        <v>29</v>
      </c>
      <c r="M16" s="120">
        <v>0</v>
      </c>
      <c r="N16" s="120">
        <v>3527</v>
      </c>
      <c r="O16" s="120">
        <v>4243</v>
      </c>
      <c r="P16" s="48">
        <v>-716</v>
      </c>
      <c r="Q16" s="194">
        <v>3</v>
      </c>
    </row>
    <row r="17" spans="1:17" ht="13.5" customHeight="1">
      <c r="A17" s="86">
        <v>4</v>
      </c>
      <c r="B17" s="100" t="s">
        <v>342</v>
      </c>
      <c r="C17" s="78"/>
      <c r="D17" s="121">
        <v>53293</v>
      </c>
      <c r="E17" s="120">
        <v>53293</v>
      </c>
      <c r="F17" s="120">
        <v>0</v>
      </c>
      <c r="G17" s="120">
        <v>146213</v>
      </c>
      <c r="H17" s="120">
        <v>134220</v>
      </c>
      <c r="I17" s="120">
        <v>11993</v>
      </c>
      <c r="J17" s="120">
        <v>11993</v>
      </c>
      <c r="K17" s="120">
        <v>0</v>
      </c>
      <c r="L17" s="120">
        <v>3769</v>
      </c>
      <c r="M17" s="120">
        <v>0</v>
      </c>
      <c r="N17" s="120">
        <v>15762</v>
      </c>
      <c r="O17" s="120">
        <v>11993</v>
      </c>
      <c r="P17" s="48">
        <v>3769</v>
      </c>
      <c r="Q17" s="194">
        <v>4</v>
      </c>
    </row>
    <row r="18" spans="1:17" ht="13.5" customHeight="1">
      <c r="A18" s="86">
        <v>5</v>
      </c>
      <c r="B18" s="100" t="s">
        <v>74</v>
      </c>
      <c r="C18" s="78"/>
      <c r="D18" s="121">
        <v>41464</v>
      </c>
      <c r="E18" s="120">
        <v>16378</v>
      </c>
      <c r="F18" s="120">
        <v>25086</v>
      </c>
      <c r="G18" s="120">
        <v>48916</v>
      </c>
      <c r="H18" s="120">
        <v>45711</v>
      </c>
      <c r="I18" s="120">
        <v>3205</v>
      </c>
      <c r="J18" s="120">
        <v>28291</v>
      </c>
      <c r="K18" s="120">
        <v>0</v>
      </c>
      <c r="L18" s="120">
        <v>381</v>
      </c>
      <c r="M18" s="120">
        <v>0</v>
      </c>
      <c r="N18" s="120">
        <v>28672</v>
      </c>
      <c r="O18" s="120">
        <v>26882</v>
      </c>
      <c r="P18" s="48">
        <v>1790</v>
      </c>
      <c r="Q18" s="194">
        <v>5</v>
      </c>
    </row>
    <row r="19" spans="1:17" ht="13.5" customHeight="1">
      <c r="A19" s="86">
        <v>6</v>
      </c>
      <c r="B19" s="100" t="s">
        <v>802</v>
      </c>
      <c r="C19" s="78"/>
      <c r="D19" s="121">
        <v>122430</v>
      </c>
      <c r="E19" s="120">
        <v>26672</v>
      </c>
      <c r="F19" s="120">
        <v>95758</v>
      </c>
      <c r="G19" s="120">
        <v>103405</v>
      </c>
      <c r="H19" s="120">
        <v>172522</v>
      </c>
      <c r="I19" s="120">
        <v>-69117</v>
      </c>
      <c r="J19" s="120">
        <v>26641</v>
      </c>
      <c r="K19" s="120">
        <v>0</v>
      </c>
      <c r="L19" s="120">
        <v>17</v>
      </c>
      <c r="M19" s="120">
        <v>0</v>
      </c>
      <c r="N19" s="120">
        <v>26658</v>
      </c>
      <c r="O19" s="120">
        <v>0</v>
      </c>
      <c r="P19" s="48">
        <v>26658</v>
      </c>
      <c r="Q19" s="194">
        <v>6</v>
      </c>
    </row>
    <row r="20" spans="1:17" ht="13.5" customHeight="1">
      <c r="A20" s="78"/>
      <c r="B20" s="78"/>
      <c r="C20" s="78"/>
      <c r="D20" s="116"/>
      <c r="E20" s="48"/>
      <c r="F20" s="48"/>
      <c r="G20" s="48"/>
      <c r="H20" s="48"/>
      <c r="I20" s="120"/>
      <c r="J20" s="120"/>
      <c r="K20" s="48"/>
      <c r="L20" s="48"/>
      <c r="M20" s="48"/>
      <c r="N20" s="120"/>
      <c r="O20" s="48"/>
      <c r="P20" s="48"/>
      <c r="Q20" s="457"/>
    </row>
    <row r="21" spans="1:17" ht="13.5" customHeight="1">
      <c r="A21" s="494" t="s">
        <v>352</v>
      </c>
      <c r="B21" s="494"/>
      <c r="C21" s="78"/>
      <c r="D21" s="121">
        <v>354458</v>
      </c>
      <c r="E21" s="120">
        <v>160346</v>
      </c>
      <c r="F21" s="120">
        <v>194112</v>
      </c>
      <c r="G21" s="120">
        <v>575335</v>
      </c>
      <c r="H21" s="120">
        <v>744456</v>
      </c>
      <c r="I21" s="120">
        <v>-169121</v>
      </c>
      <c r="J21" s="120">
        <v>24991</v>
      </c>
      <c r="K21" s="120">
        <v>0</v>
      </c>
      <c r="L21" s="120">
        <v>1144</v>
      </c>
      <c r="M21" s="120">
        <v>0</v>
      </c>
      <c r="N21" s="120">
        <v>31035</v>
      </c>
      <c r="O21" s="120">
        <v>8347</v>
      </c>
      <c r="P21" s="48">
        <v>22688</v>
      </c>
      <c r="Q21" s="354" t="s">
        <v>353</v>
      </c>
    </row>
    <row r="22" spans="1:17" ht="13.5" customHeight="1">
      <c r="A22" s="100">
        <v>1</v>
      </c>
      <c r="B22" s="100" t="s">
        <v>354</v>
      </c>
      <c r="C22" s="78"/>
      <c r="D22" s="121">
        <v>31485</v>
      </c>
      <c r="E22" s="120">
        <v>11971</v>
      </c>
      <c r="F22" s="120">
        <v>19514</v>
      </c>
      <c r="G22" s="120">
        <v>181</v>
      </c>
      <c r="H22" s="120">
        <v>17984</v>
      </c>
      <c r="I22" s="120">
        <v>-17803</v>
      </c>
      <c r="J22" s="120">
        <v>1711</v>
      </c>
      <c r="K22" s="120">
        <v>0</v>
      </c>
      <c r="L22" s="120">
        <v>7</v>
      </c>
      <c r="M22" s="120">
        <v>0</v>
      </c>
      <c r="N22" s="120">
        <v>1718</v>
      </c>
      <c r="O22" s="120">
        <v>0</v>
      </c>
      <c r="P22" s="48">
        <v>1718</v>
      </c>
      <c r="Q22" s="354">
        <v>1</v>
      </c>
    </row>
    <row r="23" spans="1:17" ht="7.5" customHeight="1">
      <c r="A23" s="100">
        <v>2</v>
      </c>
      <c r="B23" s="100" t="s">
        <v>342</v>
      </c>
      <c r="C23" s="78"/>
      <c r="D23" s="121">
        <v>27227</v>
      </c>
      <c r="E23" s="120">
        <v>24798</v>
      </c>
      <c r="F23" s="120">
        <v>2429</v>
      </c>
      <c r="G23" s="120">
        <v>53711</v>
      </c>
      <c r="H23" s="120">
        <v>53711</v>
      </c>
      <c r="I23" s="120">
        <v>0</v>
      </c>
      <c r="J23" s="120">
        <v>2429</v>
      </c>
      <c r="K23" s="120">
        <v>0</v>
      </c>
      <c r="L23" s="120">
        <v>1018</v>
      </c>
      <c r="M23" s="120">
        <v>0</v>
      </c>
      <c r="N23" s="120">
        <v>3447</v>
      </c>
      <c r="O23" s="120">
        <v>3447</v>
      </c>
      <c r="P23" s="48">
        <v>0</v>
      </c>
      <c r="Q23" s="354">
        <v>2</v>
      </c>
    </row>
    <row r="24" spans="1:17" ht="13.5" customHeight="1">
      <c r="A24" s="100">
        <v>3</v>
      </c>
      <c r="B24" s="100" t="s">
        <v>74</v>
      </c>
      <c r="C24" s="78"/>
      <c r="D24" s="121">
        <v>91322</v>
      </c>
      <c r="E24" s="120">
        <v>39317</v>
      </c>
      <c r="F24" s="120">
        <v>52005</v>
      </c>
      <c r="G24" s="120">
        <v>4798</v>
      </c>
      <c r="H24" s="120">
        <v>54505</v>
      </c>
      <c r="I24" s="120">
        <v>-49707</v>
      </c>
      <c r="J24" s="120">
        <v>2298</v>
      </c>
      <c r="K24" s="120">
        <v>0</v>
      </c>
      <c r="L24" s="120">
        <v>58</v>
      </c>
      <c r="M24" s="120">
        <v>0</v>
      </c>
      <c r="N24" s="120">
        <v>7256</v>
      </c>
      <c r="O24" s="120">
        <v>4900</v>
      </c>
      <c r="P24" s="48">
        <v>2356</v>
      </c>
      <c r="Q24" s="354">
        <v>3</v>
      </c>
    </row>
    <row r="25" spans="1:17" ht="13.5" customHeight="1">
      <c r="A25" s="100">
        <v>4</v>
      </c>
      <c r="B25" s="100" t="s">
        <v>355</v>
      </c>
      <c r="C25" s="78"/>
      <c r="D25" s="121">
        <v>54715</v>
      </c>
      <c r="E25" s="120">
        <v>24013</v>
      </c>
      <c r="F25" s="120">
        <v>30702</v>
      </c>
      <c r="G25" s="120">
        <v>80338</v>
      </c>
      <c r="H25" s="120">
        <v>111040</v>
      </c>
      <c r="I25" s="120">
        <v>-30702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48">
        <v>0</v>
      </c>
      <c r="Q25" s="354">
        <v>4</v>
      </c>
    </row>
    <row r="26" spans="1:17" ht="13.5" customHeight="1">
      <c r="A26" s="100">
        <v>5</v>
      </c>
      <c r="B26" s="100" t="s">
        <v>343</v>
      </c>
      <c r="C26" s="78"/>
      <c r="D26" s="121">
        <v>149709</v>
      </c>
      <c r="E26" s="120">
        <v>60247</v>
      </c>
      <c r="F26" s="120">
        <v>89462</v>
      </c>
      <c r="G26" s="120">
        <v>436307</v>
      </c>
      <c r="H26" s="120">
        <v>507216</v>
      </c>
      <c r="I26" s="120">
        <v>-70909</v>
      </c>
      <c r="J26" s="120">
        <v>18553</v>
      </c>
      <c r="K26" s="120">
        <v>0</v>
      </c>
      <c r="L26" s="120">
        <v>61</v>
      </c>
      <c r="M26" s="120">
        <v>0</v>
      </c>
      <c r="N26" s="120">
        <v>18614</v>
      </c>
      <c r="O26" s="120">
        <v>0</v>
      </c>
      <c r="P26" s="48">
        <v>18614</v>
      </c>
      <c r="Q26" s="354">
        <v>5</v>
      </c>
    </row>
    <row r="27" spans="1:17" ht="13.5" customHeight="1">
      <c r="A27" s="78"/>
      <c r="B27" s="78"/>
      <c r="C27" s="78"/>
      <c r="D27" s="116"/>
      <c r="E27" s="48"/>
      <c r="F27" s="48"/>
      <c r="G27" s="48"/>
      <c r="H27" s="48"/>
      <c r="I27" s="120"/>
      <c r="J27" s="120"/>
      <c r="K27" s="48"/>
      <c r="L27" s="48"/>
      <c r="M27" s="48"/>
      <c r="N27" s="120"/>
      <c r="O27" s="48"/>
      <c r="P27" s="48"/>
      <c r="Q27" s="457"/>
    </row>
    <row r="28" spans="1:17" ht="13.5" customHeight="1">
      <c r="A28" s="494" t="s">
        <v>356</v>
      </c>
      <c r="B28" s="494"/>
      <c r="D28" s="121">
        <v>20042</v>
      </c>
      <c r="E28" s="120">
        <v>10442</v>
      </c>
      <c r="F28" s="120">
        <v>9600</v>
      </c>
      <c r="G28" s="120">
        <v>1600</v>
      </c>
      <c r="H28" s="120">
        <v>10313</v>
      </c>
      <c r="I28" s="120">
        <v>-8713</v>
      </c>
      <c r="J28" s="120">
        <v>887</v>
      </c>
      <c r="K28" s="120">
        <v>0</v>
      </c>
      <c r="L28" s="120">
        <v>197</v>
      </c>
      <c r="M28" s="120">
        <v>0</v>
      </c>
      <c r="N28" s="120">
        <v>1084</v>
      </c>
      <c r="O28" s="120">
        <v>0</v>
      </c>
      <c r="P28" s="48">
        <v>1084</v>
      </c>
      <c r="Q28" s="412" t="s">
        <v>357</v>
      </c>
    </row>
    <row r="29" spans="1:17" ht="13.5" customHeight="1">
      <c r="A29" s="86">
        <v>1</v>
      </c>
      <c r="B29" s="100" t="s">
        <v>335</v>
      </c>
      <c r="D29" s="121">
        <v>9759</v>
      </c>
      <c r="E29" s="120">
        <v>5558</v>
      </c>
      <c r="F29" s="120">
        <v>4201</v>
      </c>
      <c r="G29" s="120">
        <v>0</v>
      </c>
      <c r="H29" s="120">
        <v>3494</v>
      </c>
      <c r="I29" s="120">
        <v>-3494</v>
      </c>
      <c r="J29" s="120">
        <v>707</v>
      </c>
      <c r="K29" s="120">
        <v>0</v>
      </c>
      <c r="L29" s="120">
        <v>145</v>
      </c>
      <c r="M29" s="120">
        <v>0</v>
      </c>
      <c r="N29" s="120">
        <v>852</v>
      </c>
      <c r="O29" s="120">
        <v>0</v>
      </c>
      <c r="P29" s="48">
        <v>852</v>
      </c>
      <c r="Q29" s="412">
        <v>1</v>
      </c>
    </row>
    <row r="30" spans="1:17" ht="7.5" customHeight="1">
      <c r="A30" s="86">
        <v>2</v>
      </c>
      <c r="B30" s="100" t="s">
        <v>336</v>
      </c>
      <c r="D30" s="121">
        <v>4194</v>
      </c>
      <c r="E30" s="120">
        <v>1500</v>
      </c>
      <c r="F30" s="120">
        <v>2694</v>
      </c>
      <c r="G30" s="120">
        <v>0</v>
      </c>
      <c r="H30" s="120">
        <v>2514</v>
      </c>
      <c r="I30" s="120">
        <v>-2514</v>
      </c>
      <c r="J30" s="120">
        <v>180</v>
      </c>
      <c r="K30" s="120">
        <v>0</v>
      </c>
      <c r="L30" s="120">
        <v>52</v>
      </c>
      <c r="M30" s="120">
        <v>0</v>
      </c>
      <c r="N30" s="120">
        <v>232</v>
      </c>
      <c r="O30" s="120">
        <v>0</v>
      </c>
      <c r="P30" s="48">
        <v>232</v>
      </c>
      <c r="Q30" s="412">
        <v>2</v>
      </c>
    </row>
    <row r="31" spans="1:17" ht="13.5" customHeight="1">
      <c r="A31" s="86">
        <v>3</v>
      </c>
      <c r="B31" s="100" t="s">
        <v>340</v>
      </c>
      <c r="D31" s="121">
        <v>6089</v>
      </c>
      <c r="E31" s="120">
        <v>3384</v>
      </c>
      <c r="F31" s="120">
        <v>2705</v>
      </c>
      <c r="G31" s="120">
        <v>1600</v>
      </c>
      <c r="H31" s="120">
        <v>4305</v>
      </c>
      <c r="I31" s="120">
        <v>-2705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48">
        <v>0</v>
      </c>
      <c r="Q31" s="412">
        <v>3</v>
      </c>
    </row>
    <row r="32" spans="1:17">
      <c r="D32" s="359"/>
      <c r="E32" s="113"/>
      <c r="F32" s="113"/>
      <c r="G32" s="113"/>
      <c r="H32" s="113"/>
      <c r="I32" s="120"/>
      <c r="J32" s="120"/>
      <c r="K32" s="113"/>
      <c r="L32" s="113"/>
      <c r="M32" s="113"/>
      <c r="N32" s="120"/>
      <c r="O32" s="113"/>
      <c r="P32" s="48"/>
      <c r="Q32" s="412"/>
    </row>
    <row r="33" spans="1:17">
      <c r="A33" s="494" t="s">
        <v>358</v>
      </c>
      <c r="B33" s="494"/>
      <c r="D33" s="121">
        <v>54547</v>
      </c>
      <c r="E33" s="120">
        <v>30649</v>
      </c>
      <c r="F33" s="120">
        <v>23898</v>
      </c>
      <c r="G33" s="120">
        <v>20397</v>
      </c>
      <c r="H33" s="120">
        <v>41884</v>
      </c>
      <c r="I33" s="120">
        <v>-21487</v>
      </c>
      <c r="J33" s="120">
        <v>2411</v>
      </c>
      <c r="K33" s="120">
        <v>0</v>
      </c>
      <c r="L33" s="120">
        <v>612</v>
      </c>
      <c r="M33" s="120">
        <v>0</v>
      </c>
      <c r="N33" s="120">
        <v>3023</v>
      </c>
      <c r="O33" s="120">
        <v>0</v>
      </c>
      <c r="P33" s="48">
        <v>3023</v>
      </c>
      <c r="Q33" s="412" t="s">
        <v>359</v>
      </c>
    </row>
    <row r="34" spans="1:17">
      <c r="A34" s="100">
        <v>1</v>
      </c>
      <c r="B34" s="100" t="s">
        <v>423</v>
      </c>
      <c r="D34" s="121">
        <v>1202</v>
      </c>
      <c r="E34" s="120">
        <v>776</v>
      </c>
      <c r="F34" s="120">
        <v>426</v>
      </c>
      <c r="G34" s="120">
        <v>246</v>
      </c>
      <c r="H34" s="120">
        <v>672</v>
      </c>
      <c r="I34" s="120">
        <v>-426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48">
        <v>0</v>
      </c>
      <c r="Q34" s="412">
        <v>1</v>
      </c>
    </row>
    <row r="35" spans="1:17" ht="7.5" customHeight="1">
      <c r="A35" s="234">
        <v>2</v>
      </c>
      <c r="B35" s="100" t="s">
        <v>333</v>
      </c>
      <c r="D35" s="121">
        <v>14315</v>
      </c>
      <c r="E35" s="120">
        <v>9882</v>
      </c>
      <c r="F35" s="120">
        <v>4433</v>
      </c>
      <c r="G35" s="120">
        <v>2017</v>
      </c>
      <c r="H35" s="120">
        <v>6450</v>
      </c>
      <c r="I35" s="120">
        <v>-4433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48">
        <v>0</v>
      </c>
      <c r="Q35" s="412">
        <v>2</v>
      </c>
    </row>
    <row r="36" spans="1:17" ht="13.5" customHeight="1">
      <c r="A36" s="100">
        <v>3</v>
      </c>
      <c r="B36" s="100" t="s">
        <v>335</v>
      </c>
      <c r="D36" s="121">
        <v>11465</v>
      </c>
      <c r="E36" s="120">
        <v>6149</v>
      </c>
      <c r="F36" s="120">
        <v>5316</v>
      </c>
      <c r="G36" s="120">
        <v>2390</v>
      </c>
      <c r="H36" s="120">
        <v>7365</v>
      </c>
      <c r="I36" s="120">
        <v>-4975</v>
      </c>
      <c r="J36" s="120">
        <v>341</v>
      </c>
      <c r="K36" s="120">
        <v>0</v>
      </c>
      <c r="L36" s="120">
        <v>248</v>
      </c>
      <c r="M36" s="120">
        <v>0</v>
      </c>
      <c r="N36" s="120">
        <v>589</v>
      </c>
      <c r="O36" s="120">
        <v>0</v>
      </c>
      <c r="P36" s="48">
        <v>589</v>
      </c>
      <c r="Q36" s="412">
        <v>3</v>
      </c>
    </row>
    <row r="37" spans="1:17">
      <c r="A37" s="100">
        <v>4</v>
      </c>
      <c r="B37" s="100" t="s">
        <v>424</v>
      </c>
      <c r="D37" s="121">
        <v>7417</v>
      </c>
      <c r="E37" s="120">
        <v>3225</v>
      </c>
      <c r="F37" s="120">
        <v>4192</v>
      </c>
      <c r="G37" s="120">
        <v>1828</v>
      </c>
      <c r="H37" s="120">
        <v>5060</v>
      </c>
      <c r="I37" s="120">
        <v>-3232</v>
      </c>
      <c r="J37" s="120">
        <v>960</v>
      </c>
      <c r="K37" s="120">
        <v>0</v>
      </c>
      <c r="L37" s="120">
        <v>164</v>
      </c>
      <c r="M37" s="120">
        <v>0</v>
      </c>
      <c r="N37" s="120">
        <v>1124</v>
      </c>
      <c r="O37" s="120">
        <v>0</v>
      </c>
      <c r="P37" s="48">
        <v>1124</v>
      </c>
      <c r="Q37" s="412">
        <v>4</v>
      </c>
    </row>
    <row r="38" spans="1:17">
      <c r="A38" s="234">
        <v>5</v>
      </c>
      <c r="B38" s="100" t="s">
        <v>425</v>
      </c>
      <c r="D38" s="121">
        <v>5098</v>
      </c>
      <c r="E38" s="120">
        <v>2851</v>
      </c>
      <c r="F38" s="120">
        <v>2247</v>
      </c>
      <c r="G38" s="120">
        <v>500</v>
      </c>
      <c r="H38" s="120">
        <v>2747</v>
      </c>
      <c r="I38" s="120">
        <v>-2247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48">
        <v>0</v>
      </c>
      <c r="Q38" s="412">
        <v>5</v>
      </c>
    </row>
    <row r="39" spans="1:17">
      <c r="A39" s="100">
        <v>6</v>
      </c>
      <c r="B39" s="100" t="s">
        <v>426</v>
      </c>
      <c r="D39" s="121">
        <v>6153</v>
      </c>
      <c r="E39" s="120">
        <v>2853</v>
      </c>
      <c r="F39" s="120">
        <v>3300</v>
      </c>
      <c r="G39" s="120">
        <v>1414</v>
      </c>
      <c r="H39" s="120">
        <v>3968</v>
      </c>
      <c r="I39" s="120">
        <v>-2554</v>
      </c>
      <c r="J39" s="120">
        <v>746</v>
      </c>
      <c r="K39" s="120">
        <v>0</v>
      </c>
      <c r="L39" s="120">
        <v>197</v>
      </c>
      <c r="M39" s="120">
        <v>0</v>
      </c>
      <c r="N39" s="120">
        <v>943</v>
      </c>
      <c r="O39" s="120">
        <v>0</v>
      </c>
      <c r="P39" s="48">
        <v>943</v>
      </c>
      <c r="Q39" s="412">
        <v>6</v>
      </c>
    </row>
    <row r="40" spans="1:17">
      <c r="A40" s="100">
        <v>7</v>
      </c>
      <c r="B40" s="100" t="s">
        <v>314</v>
      </c>
      <c r="D40" s="121">
        <v>8897</v>
      </c>
      <c r="E40" s="120">
        <v>4913</v>
      </c>
      <c r="F40" s="120">
        <v>3984</v>
      </c>
      <c r="G40" s="120">
        <v>12002</v>
      </c>
      <c r="H40" s="120">
        <v>15622</v>
      </c>
      <c r="I40" s="120">
        <v>-3620</v>
      </c>
      <c r="J40" s="120">
        <v>364</v>
      </c>
      <c r="K40" s="120">
        <v>0</v>
      </c>
      <c r="L40" s="120">
        <v>3</v>
      </c>
      <c r="M40" s="120">
        <v>0</v>
      </c>
      <c r="N40" s="120">
        <v>367</v>
      </c>
      <c r="O40" s="120">
        <v>0</v>
      </c>
      <c r="P40" s="48">
        <v>367</v>
      </c>
      <c r="Q40" s="412">
        <v>7</v>
      </c>
    </row>
    <row r="41" spans="1:17">
      <c r="A41" s="234"/>
      <c r="B41" s="100"/>
      <c r="D41" s="121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48"/>
      <c r="Q41" s="412"/>
    </row>
    <row r="42" spans="1:17">
      <c r="A42" s="494" t="s">
        <v>327</v>
      </c>
      <c r="B42" s="494"/>
      <c r="C42" s="78"/>
      <c r="D42" s="121">
        <v>80013</v>
      </c>
      <c r="E42" s="120">
        <v>79758</v>
      </c>
      <c r="F42" s="120">
        <v>255</v>
      </c>
      <c r="G42" s="120">
        <v>956</v>
      </c>
      <c r="H42" s="120">
        <v>1677</v>
      </c>
      <c r="I42" s="120">
        <v>-721</v>
      </c>
      <c r="J42" s="120">
        <v>-466</v>
      </c>
      <c r="K42" s="120">
        <v>3960</v>
      </c>
      <c r="L42" s="120">
        <v>4483</v>
      </c>
      <c r="M42" s="120">
        <v>0</v>
      </c>
      <c r="N42" s="120">
        <v>57</v>
      </c>
      <c r="O42" s="120">
        <v>0</v>
      </c>
      <c r="P42" s="48">
        <v>57</v>
      </c>
      <c r="Q42" s="354" t="s">
        <v>360</v>
      </c>
    </row>
    <row r="43" spans="1:17">
      <c r="A43" s="86">
        <v>1</v>
      </c>
      <c r="B43" s="100" t="s">
        <v>332</v>
      </c>
      <c r="C43" s="78"/>
      <c r="D43" s="121">
        <v>27653</v>
      </c>
      <c r="E43" s="120">
        <v>27628</v>
      </c>
      <c r="F43" s="120">
        <v>25</v>
      </c>
      <c r="G43" s="120">
        <v>0</v>
      </c>
      <c r="H43" s="120">
        <v>0</v>
      </c>
      <c r="I43" s="120">
        <v>0</v>
      </c>
      <c r="J43" s="120">
        <v>25</v>
      </c>
      <c r="K43" s="120">
        <v>3755</v>
      </c>
      <c r="L43" s="120">
        <v>3730</v>
      </c>
      <c r="M43" s="120">
        <v>0</v>
      </c>
      <c r="N43" s="120">
        <v>0</v>
      </c>
      <c r="O43" s="120">
        <v>0</v>
      </c>
      <c r="P43" s="48">
        <v>0</v>
      </c>
      <c r="Q43" s="194">
        <v>1</v>
      </c>
    </row>
    <row r="44" spans="1:17">
      <c r="A44" s="86">
        <v>2</v>
      </c>
      <c r="B44" s="100" t="s">
        <v>361</v>
      </c>
      <c r="C44" s="78"/>
      <c r="D44" s="121">
        <v>28462</v>
      </c>
      <c r="E44" s="120">
        <v>28462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205</v>
      </c>
      <c r="L44" s="120">
        <v>205</v>
      </c>
      <c r="M44" s="120">
        <v>0</v>
      </c>
      <c r="N44" s="120">
        <v>0</v>
      </c>
      <c r="O44" s="120">
        <v>0</v>
      </c>
      <c r="P44" s="48">
        <v>0</v>
      </c>
      <c r="Q44" s="194">
        <v>2</v>
      </c>
    </row>
    <row r="45" spans="1:17">
      <c r="A45" s="86">
        <v>3</v>
      </c>
      <c r="B45" s="100" t="s">
        <v>343</v>
      </c>
      <c r="C45" s="78"/>
      <c r="D45" s="121">
        <v>23898</v>
      </c>
      <c r="E45" s="120">
        <v>23668</v>
      </c>
      <c r="F45" s="120">
        <v>230</v>
      </c>
      <c r="G45" s="120">
        <v>956</v>
      </c>
      <c r="H45" s="120">
        <v>1677</v>
      </c>
      <c r="I45" s="120">
        <v>-721</v>
      </c>
      <c r="J45" s="120">
        <v>-491</v>
      </c>
      <c r="K45" s="120">
        <v>0</v>
      </c>
      <c r="L45" s="120">
        <v>548</v>
      </c>
      <c r="M45" s="120">
        <v>0</v>
      </c>
      <c r="N45" s="120">
        <v>57</v>
      </c>
      <c r="O45" s="120">
        <v>0</v>
      </c>
      <c r="P45" s="48">
        <v>57</v>
      </c>
      <c r="Q45" s="194">
        <v>3</v>
      </c>
    </row>
    <row r="46" spans="1:17" ht="7.5" customHeight="1">
      <c r="A46" s="458"/>
      <c r="B46" s="459"/>
      <c r="C46" s="229"/>
      <c r="D46" s="460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2"/>
    </row>
    <row r="47" spans="1:17" ht="13.5" customHeight="1"/>
    <row r="48" spans="1:17" ht="13.5" customHeight="1"/>
    <row r="49" ht="13.5" customHeight="1"/>
    <row r="50" ht="13.5" customHeight="1"/>
    <row r="51" ht="7.5" customHeight="1"/>
  </sheetData>
  <mergeCells count="21">
    <mergeCell ref="A9:B9"/>
    <mergeCell ref="A5:C7"/>
    <mergeCell ref="L5:L7"/>
    <mergeCell ref="P5:P7"/>
    <mergeCell ref="K5:K7"/>
    <mergeCell ref="Q5:Q7"/>
    <mergeCell ref="D6:D7"/>
    <mergeCell ref="E6:E7"/>
    <mergeCell ref="F6:F7"/>
    <mergeCell ref="G6:G7"/>
    <mergeCell ref="H6:H7"/>
    <mergeCell ref="I6:I7"/>
    <mergeCell ref="M5:M7"/>
    <mergeCell ref="J5:J7"/>
    <mergeCell ref="O5:O7"/>
    <mergeCell ref="N5:N7"/>
    <mergeCell ref="A13:B13"/>
    <mergeCell ref="A21:B21"/>
    <mergeCell ref="A28:B28"/>
    <mergeCell ref="A33:B33"/>
    <mergeCell ref="A42:B42"/>
  </mergeCells>
  <phoneticPr fontId="7"/>
  <printOptions horizontalCentered="1" verticalCentered="1" gridLinesSet="0"/>
  <pageMargins left="0.39370078740157483" right="0.19685039370078741" top="0.19685039370078741" bottom="0" header="0.51181102362204722" footer="0.51181102362204722"/>
  <pageSetup paperSize="9" scale="6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S45"/>
  <sheetViews>
    <sheetView zoomScale="120" zoomScaleNormal="120" workbookViewId="0">
      <selection activeCell="A2" sqref="A2:XFD2"/>
    </sheetView>
  </sheetViews>
  <sheetFormatPr defaultColWidth="9" defaultRowHeight="13"/>
  <cols>
    <col min="1" max="1" width="4.6328125" style="43" customWidth="1"/>
    <col min="2" max="2" width="23.6328125" style="43" customWidth="1"/>
    <col min="3" max="3" width="1.6328125" style="43" customWidth="1"/>
    <col min="4" max="8" width="10.6328125" style="113" customWidth="1"/>
    <col min="9" max="9" width="12.6328125" style="113" customWidth="1"/>
    <col min="10" max="13" width="10.6328125" style="113" customWidth="1"/>
    <col min="14" max="14" width="12.08984375" style="113" customWidth="1"/>
    <col min="15" max="15" width="10.6328125" style="113" customWidth="1"/>
    <col min="16" max="16" width="12.08984375" style="113" customWidth="1"/>
    <col min="17" max="17" width="6.6328125" style="43" customWidth="1"/>
    <col min="18" max="16384" width="9" style="43"/>
  </cols>
  <sheetData>
    <row r="1" spans="1:19" ht="13.5" customHeight="1">
      <c r="A1" s="77" t="s">
        <v>399</v>
      </c>
      <c r="B1" s="78"/>
      <c r="C1" s="78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78"/>
    </row>
    <row r="2" spans="1:19" s="33" customFormat="1" ht="13.5" customHeight="1">
      <c r="A2" s="472" t="s">
        <v>743</v>
      </c>
      <c r="C2" s="348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348"/>
    </row>
    <row r="3" spans="1:19" ht="13.5" customHeight="1">
      <c r="A3" s="77" t="s">
        <v>348</v>
      </c>
      <c r="C3" s="7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78"/>
    </row>
    <row r="4" spans="1:19" ht="13.5" customHeight="1" thickBot="1">
      <c r="A4" s="78"/>
      <c r="B4" s="78"/>
      <c r="C4" s="7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 t="s">
        <v>803</v>
      </c>
    </row>
    <row r="5" spans="1:19" ht="17.25" customHeight="1" thickTop="1">
      <c r="A5" s="569" t="s">
        <v>453</v>
      </c>
      <c r="B5" s="569"/>
      <c r="C5" s="582"/>
      <c r="D5" s="463" t="s">
        <v>328</v>
      </c>
      <c r="E5" s="464"/>
      <c r="F5" s="465"/>
      <c r="G5" s="466" t="s">
        <v>329</v>
      </c>
      <c r="H5" s="467"/>
      <c r="I5" s="467"/>
      <c r="J5" s="644" t="s">
        <v>734</v>
      </c>
      <c r="K5" s="637" t="s">
        <v>735</v>
      </c>
      <c r="L5" s="637" t="s">
        <v>736</v>
      </c>
      <c r="M5" s="637" t="s">
        <v>737</v>
      </c>
      <c r="N5" s="637" t="s">
        <v>738</v>
      </c>
      <c r="O5" s="637" t="s">
        <v>742</v>
      </c>
      <c r="P5" s="637" t="s">
        <v>740</v>
      </c>
      <c r="Q5" s="514" t="s">
        <v>607</v>
      </c>
    </row>
    <row r="6" spans="1:19" ht="13.5" customHeight="1">
      <c r="A6" s="570"/>
      <c r="B6" s="570"/>
      <c r="C6" s="583"/>
      <c r="D6" s="640" t="s">
        <v>727</v>
      </c>
      <c r="E6" s="640" t="s">
        <v>728</v>
      </c>
      <c r="F6" s="640" t="s">
        <v>729</v>
      </c>
      <c r="G6" s="640" t="s">
        <v>730</v>
      </c>
      <c r="H6" s="640" t="s">
        <v>741</v>
      </c>
      <c r="I6" s="640" t="s">
        <v>732</v>
      </c>
      <c r="J6" s="645"/>
      <c r="K6" s="642"/>
      <c r="L6" s="642"/>
      <c r="M6" s="642"/>
      <c r="N6" s="642"/>
      <c r="O6" s="638"/>
      <c r="P6" s="638"/>
      <c r="Q6" s="631"/>
    </row>
    <row r="7" spans="1:19" ht="17.25" customHeight="1">
      <c r="A7" s="571"/>
      <c r="B7" s="571"/>
      <c r="C7" s="584"/>
      <c r="D7" s="641"/>
      <c r="E7" s="641"/>
      <c r="F7" s="641"/>
      <c r="G7" s="639"/>
      <c r="H7" s="639"/>
      <c r="I7" s="639"/>
      <c r="J7" s="646"/>
      <c r="K7" s="643"/>
      <c r="L7" s="643"/>
      <c r="M7" s="643"/>
      <c r="N7" s="643"/>
      <c r="O7" s="639"/>
      <c r="P7" s="639"/>
      <c r="Q7" s="632"/>
      <c r="S7" s="411"/>
    </row>
    <row r="8" spans="1:19" ht="7.5" customHeight="1">
      <c r="D8" s="468"/>
      <c r="Q8" s="469"/>
    </row>
    <row r="9" spans="1:19" ht="18.75" customHeight="1">
      <c r="A9" s="494" t="s">
        <v>362</v>
      </c>
      <c r="B9" s="494"/>
      <c r="D9" s="121">
        <v>984018</v>
      </c>
      <c r="E9" s="120">
        <v>659964</v>
      </c>
      <c r="F9" s="120">
        <v>324054</v>
      </c>
      <c r="G9" s="120">
        <v>290545</v>
      </c>
      <c r="H9" s="120">
        <v>445385</v>
      </c>
      <c r="I9" s="120">
        <v>-154840</v>
      </c>
      <c r="J9" s="120">
        <v>169214</v>
      </c>
      <c r="K9" s="120">
        <v>16030</v>
      </c>
      <c r="L9" s="120">
        <v>7659</v>
      </c>
      <c r="M9" s="120">
        <v>0</v>
      </c>
      <c r="N9" s="120">
        <v>160843</v>
      </c>
      <c r="O9" s="120">
        <v>0</v>
      </c>
      <c r="P9" s="120">
        <v>160843</v>
      </c>
      <c r="Q9" s="412" t="s">
        <v>363</v>
      </c>
    </row>
    <row r="10" spans="1:19" ht="18.75" customHeight="1">
      <c r="A10" s="100">
        <v>1</v>
      </c>
      <c r="B10" s="100" t="s">
        <v>662</v>
      </c>
      <c r="D10" s="121">
        <v>48820</v>
      </c>
      <c r="E10" s="120">
        <v>36636</v>
      </c>
      <c r="F10" s="120">
        <v>12184</v>
      </c>
      <c r="G10" s="120">
        <v>0</v>
      </c>
      <c r="H10" s="120">
        <v>7467</v>
      </c>
      <c r="I10" s="120">
        <v>-7467</v>
      </c>
      <c r="J10" s="120">
        <v>4717</v>
      </c>
      <c r="K10" s="120">
        <v>0</v>
      </c>
      <c r="L10" s="120">
        <v>69</v>
      </c>
      <c r="M10" s="120">
        <v>0</v>
      </c>
      <c r="N10" s="120">
        <v>4786</v>
      </c>
      <c r="O10" s="120">
        <v>0</v>
      </c>
      <c r="P10" s="120">
        <v>4786</v>
      </c>
      <c r="Q10" s="412">
        <v>1</v>
      </c>
    </row>
    <row r="11" spans="1:19" ht="18.75" customHeight="1">
      <c r="A11" s="100">
        <v>2</v>
      </c>
      <c r="B11" s="100" t="s">
        <v>333</v>
      </c>
      <c r="D11" s="121">
        <v>114510</v>
      </c>
      <c r="E11" s="120">
        <v>88615</v>
      </c>
      <c r="F11" s="120">
        <v>25895</v>
      </c>
      <c r="G11" s="120">
        <v>971</v>
      </c>
      <c r="H11" s="120">
        <v>26866</v>
      </c>
      <c r="I11" s="120">
        <v>-25895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412">
        <v>2</v>
      </c>
    </row>
    <row r="12" spans="1:19" ht="18.75" customHeight="1">
      <c r="A12" s="100">
        <v>3</v>
      </c>
      <c r="B12" s="100" t="s">
        <v>663</v>
      </c>
      <c r="D12" s="121">
        <v>115053</v>
      </c>
      <c r="E12" s="120">
        <v>23338</v>
      </c>
      <c r="F12" s="120">
        <v>91715</v>
      </c>
      <c r="G12" s="120">
        <v>110967</v>
      </c>
      <c r="H12" s="120">
        <v>119593</v>
      </c>
      <c r="I12" s="120">
        <v>-8626</v>
      </c>
      <c r="J12" s="120">
        <v>83089</v>
      </c>
      <c r="K12" s="120">
        <v>16029</v>
      </c>
      <c r="L12" s="120">
        <v>0</v>
      </c>
      <c r="M12" s="120">
        <v>0</v>
      </c>
      <c r="N12" s="120">
        <v>67060</v>
      </c>
      <c r="O12" s="120">
        <v>0</v>
      </c>
      <c r="P12" s="120">
        <v>67060</v>
      </c>
      <c r="Q12" s="412">
        <v>3</v>
      </c>
    </row>
    <row r="13" spans="1:19" ht="18.75" customHeight="1">
      <c r="A13" s="100">
        <v>4</v>
      </c>
      <c r="B13" s="100" t="s">
        <v>335</v>
      </c>
      <c r="D13" s="121">
        <v>135051</v>
      </c>
      <c r="E13" s="120">
        <v>89941</v>
      </c>
      <c r="F13" s="120">
        <v>45110</v>
      </c>
      <c r="G13" s="120">
        <v>37666</v>
      </c>
      <c r="H13" s="120">
        <v>71699</v>
      </c>
      <c r="I13" s="120">
        <v>-34033</v>
      </c>
      <c r="J13" s="120">
        <v>11077</v>
      </c>
      <c r="K13" s="120">
        <v>0</v>
      </c>
      <c r="L13" s="120">
        <v>372</v>
      </c>
      <c r="M13" s="120">
        <v>0</v>
      </c>
      <c r="N13" s="120">
        <v>11449</v>
      </c>
      <c r="O13" s="120">
        <v>0</v>
      </c>
      <c r="P13" s="120">
        <v>11449</v>
      </c>
      <c r="Q13" s="412">
        <v>4</v>
      </c>
    </row>
    <row r="14" spans="1:19" ht="18.75" customHeight="1">
      <c r="A14" s="100">
        <v>5</v>
      </c>
      <c r="B14" s="100" t="s">
        <v>336</v>
      </c>
      <c r="D14" s="121">
        <v>334454</v>
      </c>
      <c r="E14" s="120">
        <v>266551</v>
      </c>
      <c r="F14" s="120">
        <v>67903</v>
      </c>
      <c r="G14" s="120">
        <v>54454</v>
      </c>
      <c r="H14" s="120">
        <v>96070</v>
      </c>
      <c r="I14" s="120">
        <v>-41616</v>
      </c>
      <c r="J14" s="120">
        <v>26287</v>
      </c>
      <c r="K14" s="120">
        <v>0</v>
      </c>
      <c r="L14" s="120">
        <v>792</v>
      </c>
      <c r="M14" s="120">
        <v>0</v>
      </c>
      <c r="N14" s="120">
        <v>27079</v>
      </c>
      <c r="O14" s="120">
        <v>0</v>
      </c>
      <c r="P14" s="120">
        <v>27079</v>
      </c>
      <c r="Q14" s="412">
        <v>5</v>
      </c>
    </row>
    <row r="15" spans="1:19" ht="18.75" customHeight="1">
      <c r="A15" s="100">
        <v>6</v>
      </c>
      <c r="B15" s="100" t="s">
        <v>337</v>
      </c>
      <c r="D15" s="121">
        <v>107207</v>
      </c>
      <c r="E15" s="120">
        <v>59661</v>
      </c>
      <c r="F15" s="120">
        <v>47546</v>
      </c>
      <c r="G15" s="120">
        <v>20109</v>
      </c>
      <c r="H15" s="120">
        <v>60362</v>
      </c>
      <c r="I15" s="120">
        <v>-40253</v>
      </c>
      <c r="J15" s="120">
        <v>7293</v>
      </c>
      <c r="K15" s="120">
        <v>1</v>
      </c>
      <c r="L15" s="120">
        <v>590</v>
      </c>
      <c r="M15" s="120">
        <v>0</v>
      </c>
      <c r="N15" s="120">
        <v>7882</v>
      </c>
      <c r="O15" s="120">
        <v>0</v>
      </c>
      <c r="P15" s="120">
        <v>7882</v>
      </c>
      <c r="Q15" s="412">
        <v>6</v>
      </c>
    </row>
    <row r="16" spans="1:19" ht="18.75" customHeight="1">
      <c r="A16" s="100">
        <v>7</v>
      </c>
      <c r="B16" s="100" t="s">
        <v>340</v>
      </c>
      <c r="D16" s="121">
        <v>89044</v>
      </c>
      <c r="E16" s="120">
        <v>59160</v>
      </c>
      <c r="F16" s="120">
        <v>29884</v>
      </c>
      <c r="G16" s="120">
        <v>56863</v>
      </c>
      <c r="H16" s="120">
        <v>50857</v>
      </c>
      <c r="I16" s="120">
        <v>6006</v>
      </c>
      <c r="J16" s="120">
        <v>35890</v>
      </c>
      <c r="K16" s="120">
        <v>0</v>
      </c>
      <c r="L16" s="120">
        <v>4661</v>
      </c>
      <c r="M16" s="120">
        <v>0</v>
      </c>
      <c r="N16" s="120">
        <v>40551</v>
      </c>
      <c r="O16" s="120">
        <v>0</v>
      </c>
      <c r="P16" s="120">
        <v>40551</v>
      </c>
      <c r="Q16" s="412">
        <v>7</v>
      </c>
    </row>
    <row r="17" spans="1:17" ht="18.75" customHeight="1">
      <c r="A17" s="100">
        <v>8</v>
      </c>
      <c r="B17" s="100" t="s">
        <v>342</v>
      </c>
      <c r="D17" s="121">
        <v>23250</v>
      </c>
      <c r="E17" s="120">
        <v>23250</v>
      </c>
      <c r="F17" s="120">
        <v>0</v>
      </c>
      <c r="G17" s="120">
        <v>9515</v>
      </c>
      <c r="H17" s="120">
        <v>9515</v>
      </c>
      <c r="I17" s="120">
        <v>0</v>
      </c>
      <c r="J17" s="120">
        <v>0</v>
      </c>
      <c r="K17" s="120">
        <v>0</v>
      </c>
      <c r="L17" s="120">
        <v>967</v>
      </c>
      <c r="M17" s="120">
        <v>0</v>
      </c>
      <c r="N17" s="120">
        <v>967</v>
      </c>
      <c r="O17" s="120">
        <v>0</v>
      </c>
      <c r="P17" s="120">
        <v>967</v>
      </c>
      <c r="Q17" s="412">
        <v>8</v>
      </c>
    </row>
    <row r="18" spans="1:17" ht="18.75" customHeight="1">
      <c r="A18" s="100">
        <v>9</v>
      </c>
      <c r="B18" s="100" t="s">
        <v>74</v>
      </c>
      <c r="D18" s="121">
        <v>2504</v>
      </c>
      <c r="E18" s="120">
        <v>1512</v>
      </c>
      <c r="F18" s="120">
        <v>992</v>
      </c>
      <c r="G18" s="120">
        <v>0</v>
      </c>
      <c r="H18" s="120">
        <v>645</v>
      </c>
      <c r="I18" s="120">
        <v>-645</v>
      </c>
      <c r="J18" s="120">
        <v>347</v>
      </c>
      <c r="K18" s="120">
        <v>0</v>
      </c>
      <c r="L18" s="120">
        <v>200</v>
      </c>
      <c r="M18" s="120">
        <v>0</v>
      </c>
      <c r="N18" s="120">
        <v>547</v>
      </c>
      <c r="O18" s="120">
        <v>0</v>
      </c>
      <c r="P18" s="120">
        <v>547</v>
      </c>
      <c r="Q18" s="412">
        <v>9</v>
      </c>
    </row>
    <row r="19" spans="1:17" ht="18.75" customHeight="1">
      <c r="A19" s="100">
        <v>10</v>
      </c>
      <c r="B19" s="100" t="s">
        <v>343</v>
      </c>
      <c r="D19" s="121">
        <v>14125</v>
      </c>
      <c r="E19" s="120">
        <v>11300</v>
      </c>
      <c r="F19" s="120">
        <v>2825</v>
      </c>
      <c r="G19" s="120">
        <v>0</v>
      </c>
      <c r="H19" s="120">
        <v>2311</v>
      </c>
      <c r="I19" s="120">
        <v>-2311</v>
      </c>
      <c r="J19" s="120">
        <v>514</v>
      </c>
      <c r="K19" s="120">
        <v>0</v>
      </c>
      <c r="L19" s="120">
        <v>8</v>
      </c>
      <c r="M19" s="120">
        <v>0</v>
      </c>
      <c r="N19" s="120">
        <v>522</v>
      </c>
      <c r="O19" s="120">
        <v>0</v>
      </c>
      <c r="P19" s="120">
        <v>522</v>
      </c>
      <c r="Q19" s="412">
        <v>10</v>
      </c>
    </row>
    <row r="20" spans="1:17" ht="18.75" customHeight="1">
      <c r="B20" s="100"/>
      <c r="D20" s="359"/>
      <c r="Q20" s="412"/>
    </row>
    <row r="21" spans="1:17" ht="18.75" customHeight="1">
      <c r="A21" s="494" t="s">
        <v>364</v>
      </c>
      <c r="B21" s="494"/>
      <c r="C21" s="78"/>
      <c r="D21" s="121">
        <v>2389342</v>
      </c>
      <c r="E21" s="120">
        <v>885820</v>
      </c>
      <c r="F21" s="120">
        <v>1503522</v>
      </c>
      <c r="G21" s="120">
        <v>914990</v>
      </c>
      <c r="H21" s="120">
        <v>2222683</v>
      </c>
      <c r="I21" s="120">
        <v>-1307693</v>
      </c>
      <c r="J21" s="120">
        <v>195829</v>
      </c>
      <c r="K21" s="120">
        <v>0</v>
      </c>
      <c r="L21" s="120">
        <v>9696</v>
      </c>
      <c r="M21" s="120">
        <v>0</v>
      </c>
      <c r="N21" s="120">
        <v>220925</v>
      </c>
      <c r="O21" s="120">
        <v>16458</v>
      </c>
      <c r="P21" s="120">
        <v>204467</v>
      </c>
      <c r="Q21" s="354" t="s">
        <v>608</v>
      </c>
    </row>
    <row r="22" spans="1:17" ht="18.75" customHeight="1">
      <c r="A22" s="86">
        <v>1</v>
      </c>
      <c r="B22" s="100" t="s">
        <v>332</v>
      </c>
      <c r="C22" s="78"/>
      <c r="D22" s="121">
        <v>456827</v>
      </c>
      <c r="E22" s="120">
        <v>158231</v>
      </c>
      <c r="F22" s="120">
        <v>298596</v>
      </c>
      <c r="G22" s="120">
        <v>98270</v>
      </c>
      <c r="H22" s="120">
        <v>400678</v>
      </c>
      <c r="I22" s="120">
        <v>-302408</v>
      </c>
      <c r="J22" s="120">
        <v>-3812</v>
      </c>
      <c r="K22" s="120">
        <v>0</v>
      </c>
      <c r="L22" s="120">
        <v>159</v>
      </c>
      <c r="M22" s="120">
        <v>0</v>
      </c>
      <c r="N22" s="120">
        <v>11747</v>
      </c>
      <c r="O22" s="120">
        <v>0</v>
      </c>
      <c r="P22" s="120">
        <v>11747</v>
      </c>
      <c r="Q22" s="194">
        <v>1</v>
      </c>
    </row>
    <row r="23" spans="1:17" ht="18.75" customHeight="1">
      <c r="A23" s="86">
        <v>2</v>
      </c>
      <c r="B23" s="100" t="s">
        <v>334</v>
      </c>
      <c r="C23" s="78"/>
      <c r="D23" s="121">
        <v>66815</v>
      </c>
      <c r="E23" s="120">
        <v>18052</v>
      </c>
      <c r="F23" s="120">
        <v>48763</v>
      </c>
      <c r="G23" s="120">
        <v>5412</v>
      </c>
      <c r="H23" s="120">
        <v>49286</v>
      </c>
      <c r="I23" s="120">
        <v>-43874</v>
      </c>
      <c r="J23" s="120">
        <v>4889</v>
      </c>
      <c r="K23" s="120">
        <v>0</v>
      </c>
      <c r="L23" s="120">
        <v>0</v>
      </c>
      <c r="M23" s="120">
        <v>0</v>
      </c>
      <c r="N23" s="120">
        <v>4889</v>
      </c>
      <c r="O23" s="120">
        <v>0</v>
      </c>
      <c r="P23" s="120">
        <v>4889</v>
      </c>
      <c r="Q23" s="194">
        <v>2</v>
      </c>
    </row>
    <row r="24" spans="1:17" ht="18.75" customHeight="1">
      <c r="A24" s="86">
        <v>3</v>
      </c>
      <c r="B24" s="100" t="s">
        <v>335</v>
      </c>
      <c r="C24" s="78"/>
      <c r="D24" s="121">
        <v>468087</v>
      </c>
      <c r="E24" s="120">
        <v>173068</v>
      </c>
      <c r="F24" s="120">
        <v>295019</v>
      </c>
      <c r="G24" s="120">
        <v>155897</v>
      </c>
      <c r="H24" s="120">
        <v>434398</v>
      </c>
      <c r="I24" s="120">
        <v>-278501</v>
      </c>
      <c r="J24" s="120">
        <v>16518</v>
      </c>
      <c r="K24" s="120">
        <v>0</v>
      </c>
      <c r="L24" s="120">
        <v>555</v>
      </c>
      <c r="M24" s="120">
        <v>0</v>
      </c>
      <c r="N24" s="120">
        <v>17073</v>
      </c>
      <c r="O24" s="120">
        <v>0</v>
      </c>
      <c r="P24" s="120">
        <v>17073</v>
      </c>
      <c r="Q24" s="194">
        <v>3</v>
      </c>
    </row>
    <row r="25" spans="1:17" ht="18.75" customHeight="1">
      <c r="A25" s="86">
        <v>4</v>
      </c>
      <c r="B25" s="100" t="s">
        <v>336</v>
      </c>
      <c r="C25" s="78"/>
      <c r="D25" s="121">
        <v>570502</v>
      </c>
      <c r="E25" s="120">
        <v>263781</v>
      </c>
      <c r="F25" s="120">
        <v>306721</v>
      </c>
      <c r="G25" s="120">
        <v>248403</v>
      </c>
      <c r="H25" s="120">
        <v>484055</v>
      </c>
      <c r="I25" s="120">
        <v>-235652</v>
      </c>
      <c r="J25" s="120">
        <v>71069</v>
      </c>
      <c r="K25" s="120">
        <v>0</v>
      </c>
      <c r="L25" s="120">
        <v>768</v>
      </c>
      <c r="M25" s="120">
        <v>0</v>
      </c>
      <c r="N25" s="120">
        <v>71837</v>
      </c>
      <c r="O25" s="120">
        <v>0</v>
      </c>
      <c r="P25" s="120">
        <v>71837</v>
      </c>
      <c r="Q25" s="194">
        <v>4</v>
      </c>
    </row>
    <row r="26" spans="1:17" ht="18.75" customHeight="1">
      <c r="A26" s="86">
        <v>5</v>
      </c>
      <c r="B26" s="100" t="s">
        <v>337</v>
      </c>
      <c r="C26" s="78"/>
      <c r="D26" s="121">
        <v>345070</v>
      </c>
      <c r="E26" s="120">
        <v>129455</v>
      </c>
      <c r="F26" s="120">
        <v>215615</v>
      </c>
      <c r="G26" s="120">
        <v>205664</v>
      </c>
      <c r="H26" s="120">
        <v>399121</v>
      </c>
      <c r="I26" s="120">
        <v>-193457</v>
      </c>
      <c r="J26" s="120">
        <v>22158</v>
      </c>
      <c r="K26" s="120">
        <v>0</v>
      </c>
      <c r="L26" s="120">
        <v>605</v>
      </c>
      <c r="M26" s="120">
        <v>0</v>
      </c>
      <c r="N26" s="120">
        <v>22763</v>
      </c>
      <c r="O26" s="120">
        <v>0</v>
      </c>
      <c r="P26" s="120">
        <v>22763</v>
      </c>
      <c r="Q26" s="194">
        <v>5</v>
      </c>
    </row>
    <row r="27" spans="1:17" ht="18.75" customHeight="1">
      <c r="A27" s="86">
        <v>6</v>
      </c>
      <c r="B27" s="100" t="s">
        <v>365</v>
      </c>
      <c r="C27" s="78"/>
      <c r="D27" s="121">
        <v>60922</v>
      </c>
      <c r="E27" s="120">
        <v>9056</v>
      </c>
      <c r="F27" s="120">
        <v>51866</v>
      </c>
      <c r="G27" s="120">
        <v>15</v>
      </c>
      <c r="H27" s="120">
        <v>35825</v>
      </c>
      <c r="I27" s="120">
        <v>-35810</v>
      </c>
      <c r="J27" s="120">
        <v>16056</v>
      </c>
      <c r="K27" s="120">
        <v>0</v>
      </c>
      <c r="L27" s="120">
        <v>0</v>
      </c>
      <c r="M27" s="120">
        <v>0</v>
      </c>
      <c r="N27" s="120">
        <v>16056</v>
      </c>
      <c r="O27" s="120">
        <v>16056</v>
      </c>
      <c r="P27" s="120">
        <v>0</v>
      </c>
      <c r="Q27" s="194">
        <v>6</v>
      </c>
    </row>
    <row r="28" spans="1:17" ht="18.75" customHeight="1">
      <c r="A28" s="86">
        <v>7</v>
      </c>
      <c r="B28" s="100" t="s">
        <v>340</v>
      </c>
      <c r="C28" s="78"/>
      <c r="D28" s="121">
        <v>379989</v>
      </c>
      <c r="E28" s="120">
        <v>113592</v>
      </c>
      <c r="F28" s="120">
        <v>266397</v>
      </c>
      <c r="G28" s="120">
        <v>199329</v>
      </c>
      <c r="H28" s="120">
        <v>400213</v>
      </c>
      <c r="I28" s="120">
        <v>-200884</v>
      </c>
      <c r="J28" s="120">
        <v>65513</v>
      </c>
      <c r="K28" s="120">
        <v>0</v>
      </c>
      <c r="L28" s="120">
        <v>7510</v>
      </c>
      <c r="M28" s="120">
        <v>0</v>
      </c>
      <c r="N28" s="120">
        <v>73023</v>
      </c>
      <c r="O28" s="120">
        <v>0</v>
      </c>
      <c r="P28" s="120">
        <v>73023</v>
      </c>
      <c r="Q28" s="194">
        <v>7</v>
      </c>
    </row>
    <row r="29" spans="1:17" ht="18.75" customHeight="1">
      <c r="A29" s="86">
        <v>8</v>
      </c>
      <c r="B29" s="100" t="s">
        <v>71</v>
      </c>
      <c r="C29" s="78"/>
      <c r="D29" s="121">
        <v>3937</v>
      </c>
      <c r="E29" s="120">
        <v>1907</v>
      </c>
      <c r="F29" s="120">
        <v>2030</v>
      </c>
      <c r="G29" s="120">
        <v>0</v>
      </c>
      <c r="H29" s="120">
        <v>1697</v>
      </c>
      <c r="I29" s="120">
        <v>-1697</v>
      </c>
      <c r="J29" s="120">
        <v>333</v>
      </c>
      <c r="K29" s="120">
        <v>0</v>
      </c>
      <c r="L29" s="120">
        <v>69</v>
      </c>
      <c r="M29" s="120">
        <v>0</v>
      </c>
      <c r="N29" s="120">
        <v>402</v>
      </c>
      <c r="O29" s="120">
        <v>402</v>
      </c>
      <c r="P29" s="120">
        <v>0</v>
      </c>
      <c r="Q29" s="194">
        <v>8</v>
      </c>
    </row>
    <row r="30" spans="1:17" ht="18.75" customHeight="1">
      <c r="A30" s="86">
        <v>9</v>
      </c>
      <c r="B30" s="100" t="s">
        <v>343</v>
      </c>
      <c r="C30" s="78"/>
      <c r="D30" s="121">
        <v>37193</v>
      </c>
      <c r="E30" s="120">
        <v>18678</v>
      </c>
      <c r="F30" s="120">
        <v>18515</v>
      </c>
      <c r="G30" s="120">
        <v>2000</v>
      </c>
      <c r="H30" s="120">
        <v>17410</v>
      </c>
      <c r="I30" s="120">
        <v>-15410</v>
      </c>
      <c r="J30" s="120">
        <v>3105</v>
      </c>
      <c r="K30" s="120">
        <v>0</v>
      </c>
      <c r="L30" s="120">
        <v>30</v>
      </c>
      <c r="M30" s="120">
        <v>0</v>
      </c>
      <c r="N30" s="120">
        <v>3135</v>
      </c>
      <c r="O30" s="120">
        <v>0</v>
      </c>
      <c r="P30" s="120">
        <v>3135</v>
      </c>
      <c r="Q30" s="194">
        <v>9</v>
      </c>
    </row>
    <row r="31" spans="1:17" ht="18.75" customHeight="1">
      <c r="D31" s="359"/>
      <c r="F31" s="120"/>
      <c r="I31" s="120"/>
      <c r="J31" s="120"/>
      <c r="N31" s="120"/>
      <c r="P31" s="120"/>
      <c r="Q31" s="210"/>
    </row>
    <row r="32" spans="1:17" ht="18.75" customHeight="1">
      <c r="A32" s="494" t="s">
        <v>366</v>
      </c>
      <c r="B32" s="494"/>
      <c r="C32" s="78"/>
      <c r="D32" s="121">
        <v>205858</v>
      </c>
      <c r="E32" s="120">
        <v>26915</v>
      </c>
      <c r="F32" s="120">
        <v>178943</v>
      </c>
      <c r="G32" s="120">
        <v>624863</v>
      </c>
      <c r="H32" s="120">
        <v>803865</v>
      </c>
      <c r="I32" s="120">
        <v>-179002</v>
      </c>
      <c r="J32" s="120">
        <v>-59</v>
      </c>
      <c r="K32" s="120">
        <v>0</v>
      </c>
      <c r="L32" s="120">
        <v>59</v>
      </c>
      <c r="M32" s="120">
        <v>0</v>
      </c>
      <c r="N32" s="120">
        <v>0</v>
      </c>
      <c r="O32" s="120">
        <v>0</v>
      </c>
      <c r="P32" s="120">
        <v>0</v>
      </c>
      <c r="Q32" s="354" t="s">
        <v>367</v>
      </c>
    </row>
    <row r="33" spans="1:17" ht="18.75" customHeight="1">
      <c r="A33" s="86">
        <v>1</v>
      </c>
      <c r="B33" s="100" t="s">
        <v>368</v>
      </c>
      <c r="C33" s="78"/>
      <c r="D33" s="121">
        <v>181349</v>
      </c>
      <c r="E33" s="120">
        <v>0</v>
      </c>
      <c r="F33" s="120">
        <v>181349</v>
      </c>
      <c r="G33" s="120">
        <v>0</v>
      </c>
      <c r="H33" s="120">
        <v>181349</v>
      </c>
      <c r="I33" s="120">
        <v>-181349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354">
        <v>1</v>
      </c>
    </row>
    <row r="34" spans="1:17" ht="18.75" customHeight="1">
      <c r="A34" s="86">
        <v>2</v>
      </c>
      <c r="B34" s="100" t="s">
        <v>347</v>
      </c>
      <c r="C34" s="78"/>
      <c r="D34" s="121">
        <v>0</v>
      </c>
      <c r="E34" s="120">
        <v>2406</v>
      </c>
      <c r="F34" s="120">
        <v>-2406</v>
      </c>
      <c r="G34" s="120">
        <v>177515</v>
      </c>
      <c r="H34" s="120">
        <v>175168</v>
      </c>
      <c r="I34" s="120">
        <v>2347</v>
      </c>
      <c r="J34" s="120">
        <v>-59</v>
      </c>
      <c r="K34" s="120">
        <v>0</v>
      </c>
      <c r="L34" s="120">
        <v>59</v>
      </c>
      <c r="M34" s="120">
        <v>0</v>
      </c>
      <c r="N34" s="120">
        <v>0</v>
      </c>
      <c r="O34" s="120">
        <v>0</v>
      </c>
      <c r="P34" s="120">
        <v>0</v>
      </c>
      <c r="Q34" s="354">
        <v>2</v>
      </c>
    </row>
    <row r="35" spans="1:17" ht="18.75" customHeight="1">
      <c r="A35" s="86">
        <v>3</v>
      </c>
      <c r="B35" s="100" t="s">
        <v>361</v>
      </c>
      <c r="C35" s="78"/>
      <c r="D35" s="121">
        <v>0</v>
      </c>
      <c r="E35" s="120">
        <v>0</v>
      </c>
      <c r="F35" s="120">
        <v>0</v>
      </c>
      <c r="G35" s="120">
        <v>43148</v>
      </c>
      <c r="H35" s="120">
        <v>43148</v>
      </c>
      <c r="I35" s="120">
        <v>0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120">
        <v>0</v>
      </c>
      <c r="Q35" s="354">
        <v>3</v>
      </c>
    </row>
    <row r="36" spans="1:17" ht="18.75" customHeight="1">
      <c r="A36" s="86">
        <v>4</v>
      </c>
      <c r="B36" s="100" t="s">
        <v>334</v>
      </c>
      <c r="C36" s="78"/>
      <c r="D36" s="121">
        <v>24509</v>
      </c>
      <c r="E36" s="120">
        <v>24509</v>
      </c>
      <c r="F36" s="120">
        <v>0</v>
      </c>
      <c r="G36" s="120">
        <v>404200</v>
      </c>
      <c r="H36" s="120">
        <v>404200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354">
        <v>4</v>
      </c>
    </row>
    <row r="37" spans="1:17" ht="18.75" customHeight="1">
      <c r="A37" s="86"/>
      <c r="B37" s="100"/>
      <c r="C37" s="78"/>
      <c r="D37" s="121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354"/>
    </row>
    <row r="38" spans="1:17" ht="18.75" customHeight="1">
      <c r="A38" s="494" t="s">
        <v>665</v>
      </c>
      <c r="B38" s="494"/>
      <c r="C38" s="78"/>
      <c r="D38" s="116">
        <v>1068704</v>
      </c>
      <c r="E38" s="48">
        <v>1071741</v>
      </c>
      <c r="F38" s="120">
        <v>-3037</v>
      </c>
      <c r="G38" s="48">
        <v>256997</v>
      </c>
      <c r="H38" s="48">
        <v>255227</v>
      </c>
      <c r="I38" s="120">
        <v>-7528</v>
      </c>
      <c r="J38" s="120">
        <v>-6785</v>
      </c>
      <c r="K38" s="48">
        <v>0</v>
      </c>
      <c r="L38" s="48">
        <v>11140</v>
      </c>
      <c r="M38" s="48">
        <v>0</v>
      </c>
      <c r="N38" s="120">
        <v>4355</v>
      </c>
      <c r="O38" s="48">
        <v>0</v>
      </c>
      <c r="P38" s="120">
        <v>4355</v>
      </c>
      <c r="Q38" s="354" t="s">
        <v>666</v>
      </c>
    </row>
    <row r="39" spans="1:17" ht="18.75" customHeight="1">
      <c r="A39" s="100">
        <v>1</v>
      </c>
      <c r="B39" s="100" t="s">
        <v>667</v>
      </c>
      <c r="C39" s="78"/>
      <c r="D39" s="116">
        <v>81704</v>
      </c>
      <c r="E39" s="48">
        <v>81704</v>
      </c>
      <c r="F39" s="120">
        <v>0</v>
      </c>
      <c r="G39" s="48">
        <v>241851</v>
      </c>
      <c r="H39" s="48">
        <v>241851</v>
      </c>
      <c r="I39" s="120">
        <v>0</v>
      </c>
      <c r="J39" s="120">
        <v>0</v>
      </c>
      <c r="K39" s="48">
        <v>0</v>
      </c>
      <c r="L39" s="48">
        <v>0</v>
      </c>
      <c r="M39" s="48">
        <v>0</v>
      </c>
      <c r="N39" s="120">
        <v>0</v>
      </c>
      <c r="O39" s="48">
        <v>0</v>
      </c>
      <c r="P39" s="120">
        <v>0</v>
      </c>
      <c r="Q39" s="354">
        <v>1</v>
      </c>
    </row>
    <row r="40" spans="1:17" ht="18.75" customHeight="1">
      <c r="A40" s="100">
        <v>2</v>
      </c>
      <c r="B40" s="100" t="s">
        <v>337</v>
      </c>
      <c r="C40" s="78"/>
      <c r="D40" s="116">
        <v>588880</v>
      </c>
      <c r="E40" s="48">
        <v>581352</v>
      </c>
      <c r="F40" s="120">
        <v>7528</v>
      </c>
      <c r="G40" s="48">
        <v>15146</v>
      </c>
      <c r="H40" s="48">
        <v>22674</v>
      </c>
      <c r="I40" s="120">
        <v>-7528</v>
      </c>
      <c r="J40" s="120">
        <v>0</v>
      </c>
      <c r="K40" s="120">
        <v>0</v>
      </c>
      <c r="L40" s="120">
        <v>0</v>
      </c>
      <c r="M40" s="120">
        <v>0</v>
      </c>
      <c r="N40" s="120">
        <v>0</v>
      </c>
      <c r="O40" s="120">
        <v>0</v>
      </c>
      <c r="P40" s="120">
        <v>0</v>
      </c>
      <c r="Q40" s="354">
        <v>2</v>
      </c>
    </row>
    <row r="41" spans="1:17" ht="18.75" customHeight="1">
      <c r="A41" s="100">
        <v>3</v>
      </c>
      <c r="B41" s="100" t="s">
        <v>338</v>
      </c>
      <c r="C41" s="78"/>
      <c r="D41" s="116">
        <v>29697</v>
      </c>
      <c r="E41" s="48">
        <v>34141</v>
      </c>
      <c r="F41" s="120">
        <v>-4444</v>
      </c>
      <c r="G41" s="48">
        <v>0</v>
      </c>
      <c r="H41" s="48">
        <v>0</v>
      </c>
      <c r="I41" s="120">
        <v>0</v>
      </c>
      <c r="J41" s="120">
        <v>-4444</v>
      </c>
      <c r="K41" s="120">
        <v>0</v>
      </c>
      <c r="L41" s="120">
        <v>6889</v>
      </c>
      <c r="M41" s="120">
        <v>0</v>
      </c>
      <c r="N41" s="120">
        <v>2445</v>
      </c>
      <c r="O41" s="120">
        <v>0</v>
      </c>
      <c r="P41" s="120">
        <v>2445</v>
      </c>
      <c r="Q41" s="354">
        <v>3</v>
      </c>
    </row>
    <row r="42" spans="1:17" ht="18.75" customHeight="1">
      <c r="A42" s="100">
        <v>4</v>
      </c>
      <c r="B42" s="100" t="s">
        <v>668</v>
      </c>
      <c r="C42" s="78"/>
      <c r="D42" s="116">
        <v>334451</v>
      </c>
      <c r="E42" s="48">
        <v>339324</v>
      </c>
      <c r="F42" s="120">
        <v>-4873</v>
      </c>
      <c r="G42" s="48">
        <v>0</v>
      </c>
      <c r="H42" s="48">
        <v>0</v>
      </c>
      <c r="I42" s="120">
        <v>0</v>
      </c>
      <c r="J42" s="120">
        <v>-4873</v>
      </c>
      <c r="K42" s="120">
        <v>0</v>
      </c>
      <c r="L42" s="120">
        <v>13420</v>
      </c>
      <c r="M42" s="120">
        <v>0</v>
      </c>
      <c r="N42" s="120">
        <v>8547</v>
      </c>
      <c r="O42" s="120">
        <v>0</v>
      </c>
      <c r="P42" s="120">
        <v>8547</v>
      </c>
      <c r="Q42" s="354">
        <v>4</v>
      </c>
    </row>
    <row r="43" spans="1:17" ht="18.75" customHeight="1">
      <c r="A43" s="100">
        <v>5</v>
      </c>
      <c r="B43" s="100" t="s">
        <v>664</v>
      </c>
      <c r="C43" s="78"/>
      <c r="D43" s="116">
        <v>7576</v>
      </c>
      <c r="E43" s="48">
        <v>7576</v>
      </c>
      <c r="F43" s="120">
        <v>0</v>
      </c>
      <c r="G43" s="48">
        <v>0</v>
      </c>
      <c r="H43" s="48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  <c r="O43" s="120">
        <v>0</v>
      </c>
      <c r="P43" s="120">
        <v>0</v>
      </c>
      <c r="Q43" s="354">
        <v>5</v>
      </c>
    </row>
    <row r="44" spans="1:17" ht="18.75" customHeight="1">
      <c r="A44" s="100">
        <v>6</v>
      </c>
      <c r="B44" s="100" t="s">
        <v>343</v>
      </c>
      <c r="C44" s="78"/>
      <c r="D44" s="116">
        <v>26396</v>
      </c>
      <c r="E44" s="48">
        <v>27644</v>
      </c>
      <c r="F44" s="120">
        <v>-1248</v>
      </c>
      <c r="G44" s="48">
        <v>0</v>
      </c>
      <c r="H44" s="48">
        <v>0</v>
      </c>
      <c r="I44" s="120">
        <v>0</v>
      </c>
      <c r="J44" s="120">
        <v>-1248</v>
      </c>
      <c r="K44" s="48">
        <v>0</v>
      </c>
      <c r="L44" s="48">
        <v>1248</v>
      </c>
      <c r="M44" s="48">
        <v>0</v>
      </c>
      <c r="N44" s="120">
        <v>0</v>
      </c>
      <c r="O44" s="48">
        <v>0</v>
      </c>
      <c r="P44" s="120">
        <v>0</v>
      </c>
      <c r="Q44" s="354">
        <v>6</v>
      </c>
    </row>
    <row r="45" spans="1:17" ht="7.5" customHeight="1">
      <c r="A45" s="229"/>
      <c r="B45" s="229"/>
      <c r="C45" s="229"/>
      <c r="D45" s="470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228"/>
    </row>
  </sheetData>
  <mergeCells count="19">
    <mergeCell ref="A9:B9"/>
    <mergeCell ref="A5:C7"/>
    <mergeCell ref="A21:B21"/>
    <mergeCell ref="A32:B32"/>
    <mergeCell ref="A38:B38"/>
    <mergeCell ref="P5:P7"/>
    <mergeCell ref="Q5:Q7"/>
    <mergeCell ref="D6:D7"/>
    <mergeCell ref="E6:E7"/>
    <mergeCell ref="F6:F7"/>
    <mergeCell ref="G6:G7"/>
    <mergeCell ref="O5:O7"/>
    <mergeCell ref="H6:H7"/>
    <mergeCell ref="I6:I7"/>
    <mergeCell ref="K5:K7"/>
    <mergeCell ref="L5:L7"/>
    <mergeCell ref="M5:M7"/>
    <mergeCell ref="J5:J7"/>
    <mergeCell ref="N5:N7"/>
  </mergeCells>
  <phoneticPr fontId="7"/>
  <printOptions horizontalCentered="1" verticalCentered="1"/>
  <pageMargins left="0.78740157480314965" right="0.78740157480314965" top="0.19685039370078741" bottom="0" header="0.51181102362204722" footer="0.51181102362204722"/>
  <pageSetup paperSize="9" scale="6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47"/>
  <sheetViews>
    <sheetView zoomScale="120" zoomScaleNormal="120" workbookViewId="0">
      <selection sqref="A1:XFD1048576"/>
    </sheetView>
  </sheetViews>
  <sheetFormatPr defaultColWidth="9" defaultRowHeight="13"/>
  <cols>
    <col min="1" max="1" width="5.6328125" style="43" customWidth="1"/>
    <col min="2" max="2" width="12.26953125" style="43" customWidth="1"/>
    <col min="3" max="3" width="1.6328125" style="43" customWidth="1"/>
    <col min="4" max="4" width="14.08984375" style="43" bestFit="1" customWidth="1"/>
    <col min="5" max="5" width="13.6328125" style="43" customWidth="1"/>
    <col min="6" max="7" width="12" style="43" bestFit="1" customWidth="1"/>
    <col min="8" max="8" width="13.26953125" style="43" bestFit="1" customWidth="1"/>
    <col min="9" max="9" width="13.36328125" style="43" bestFit="1" customWidth="1"/>
    <col min="10" max="10" width="13.26953125" style="43" bestFit="1" customWidth="1"/>
    <col min="11" max="11" width="13.36328125" style="43" bestFit="1" customWidth="1"/>
    <col min="12" max="12" width="13.26953125" style="43" bestFit="1" customWidth="1"/>
    <col min="13" max="13" width="13.36328125" style="43" bestFit="1" customWidth="1"/>
    <col min="14" max="14" width="6.36328125" style="43" bestFit="1" customWidth="1"/>
    <col min="15" max="16384" width="9" style="43"/>
  </cols>
  <sheetData>
    <row r="1" spans="1:14" ht="13.5" customHeight="1">
      <c r="A1" s="42" t="s">
        <v>397</v>
      </c>
      <c r="B1"/>
      <c r="C1"/>
      <c r="D1"/>
      <c r="E1"/>
      <c r="F1"/>
      <c r="G1"/>
      <c r="N1" s="42"/>
    </row>
    <row r="2" spans="1:14" ht="13.5" customHeight="1">
      <c r="A2" s="472" t="s">
        <v>683</v>
      </c>
      <c r="D2"/>
      <c r="E2"/>
      <c r="F2"/>
      <c r="G2"/>
      <c r="N2" s="472"/>
    </row>
    <row r="3" spans="1:14" ht="13.5" customHeight="1">
      <c r="A3" s="42" t="s">
        <v>369</v>
      </c>
      <c r="D3" s="48"/>
      <c r="E3" s="48"/>
      <c r="F3" s="48"/>
      <c r="G3" s="48"/>
      <c r="N3" s="42"/>
    </row>
    <row r="4" spans="1:14" ht="13.5" customHeight="1" thickBot="1">
      <c r="A4"/>
      <c r="B4"/>
      <c r="C4"/>
      <c r="D4"/>
      <c r="E4"/>
      <c r="F4"/>
      <c r="G4"/>
      <c r="I4" s="44"/>
      <c r="K4" s="44"/>
      <c r="N4" s="44" t="s">
        <v>804</v>
      </c>
    </row>
    <row r="5" spans="1:14" ht="15.75" customHeight="1" thickTop="1">
      <c r="A5" s="653" t="s">
        <v>486</v>
      </c>
      <c r="B5" s="653"/>
      <c r="C5" s="654"/>
      <c r="D5" s="492" t="s">
        <v>516</v>
      </c>
      <c r="E5" s="651"/>
      <c r="F5" s="651"/>
      <c r="G5" s="490"/>
      <c r="H5" s="664" t="s">
        <v>681</v>
      </c>
      <c r="I5" s="665"/>
      <c r="J5" s="665"/>
      <c r="K5" s="666"/>
      <c r="L5" s="553" t="s">
        <v>617</v>
      </c>
      <c r="M5" s="541"/>
      <c r="N5" s="659" t="s">
        <v>711</v>
      </c>
    </row>
    <row r="6" spans="1:14" ht="15.75" customHeight="1">
      <c r="A6" s="655"/>
      <c r="B6" s="655"/>
      <c r="C6" s="656"/>
      <c r="D6" s="126" t="s">
        <v>370</v>
      </c>
      <c r="E6" s="126"/>
      <c r="F6" s="126" t="s">
        <v>371</v>
      </c>
      <c r="G6" s="126"/>
      <c r="H6" s="473" t="s">
        <v>372</v>
      </c>
      <c r="I6" s="127"/>
      <c r="J6" s="493" t="s">
        <v>405</v>
      </c>
      <c r="K6" s="491"/>
      <c r="L6" s="554"/>
      <c r="M6" s="543"/>
      <c r="N6" s="660"/>
    </row>
    <row r="7" spans="1:14" ht="15.75" customHeight="1">
      <c r="A7" s="657"/>
      <c r="B7" s="657"/>
      <c r="C7" s="658"/>
      <c r="D7" s="75" t="s">
        <v>517</v>
      </c>
      <c r="E7" s="75" t="s">
        <v>518</v>
      </c>
      <c r="F7" s="75" t="s">
        <v>517</v>
      </c>
      <c r="G7" s="75" t="s">
        <v>518</v>
      </c>
      <c r="H7" s="75" t="s">
        <v>373</v>
      </c>
      <c r="I7" s="76" t="s">
        <v>374</v>
      </c>
      <c r="J7" s="75" t="s">
        <v>373</v>
      </c>
      <c r="K7" s="76" t="s">
        <v>374</v>
      </c>
      <c r="L7" s="75" t="s">
        <v>373</v>
      </c>
      <c r="M7" s="76" t="s">
        <v>374</v>
      </c>
      <c r="N7" s="661"/>
    </row>
    <row r="8" spans="1:14" ht="13.5" customHeight="1">
      <c r="A8" s="127"/>
      <c r="B8" s="127"/>
      <c r="C8" s="127"/>
      <c r="D8" s="46"/>
      <c r="E8" s="48"/>
      <c r="F8" s="48"/>
      <c r="G8" s="48"/>
      <c r="N8" s="474"/>
    </row>
    <row r="9" spans="1:14" ht="18.75" customHeight="1">
      <c r="A9" s="475" t="s">
        <v>805</v>
      </c>
      <c r="B9" s="662" t="s">
        <v>719</v>
      </c>
      <c r="C9" s="663"/>
      <c r="D9" s="176">
        <v>74936182</v>
      </c>
      <c r="E9" s="176">
        <v>74032431</v>
      </c>
      <c r="F9" s="176">
        <v>1700804</v>
      </c>
      <c r="G9" s="176">
        <v>1690513</v>
      </c>
      <c r="H9" s="176">
        <v>60623023</v>
      </c>
      <c r="I9" s="176">
        <v>58915403</v>
      </c>
      <c r="J9" s="53">
        <v>0</v>
      </c>
      <c r="K9" s="53">
        <v>0</v>
      </c>
      <c r="L9" s="176">
        <v>13277360</v>
      </c>
      <c r="M9" s="176">
        <v>13095061</v>
      </c>
      <c r="N9" s="476" t="s">
        <v>733</v>
      </c>
    </row>
    <row r="10" spans="1:14" ht="18.75" customHeight="1">
      <c r="A10" s="475" t="s">
        <v>806</v>
      </c>
      <c r="B10" s="662" t="s">
        <v>714</v>
      </c>
      <c r="C10" s="663"/>
      <c r="D10" s="176">
        <v>73270897</v>
      </c>
      <c r="E10" s="176">
        <v>72245990</v>
      </c>
      <c r="F10" s="176">
        <v>1747398</v>
      </c>
      <c r="G10" s="176">
        <v>1709928</v>
      </c>
      <c r="H10" s="176">
        <v>61599064</v>
      </c>
      <c r="I10" s="176">
        <v>60194634</v>
      </c>
      <c r="J10" s="53">
        <v>0</v>
      </c>
      <c r="K10" s="53">
        <v>0</v>
      </c>
      <c r="L10" s="176">
        <v>14870047</v>
      </c>
      <c r="M10" s="176">
        <v>14661400</v>
      </c>
      <c r="N10" s="476">
        <v>2</v>
      </c>
    </row>
    <row r="11" spans="1:14" ht="18.75" customHeight="1">
      <c r="A11" s="475" t="s">
        <v>807</v>
      </c>
      <c r="B11" s="662" t="s">
        <v>715</v>
      </c>
      <c r="C11" s="663"/>
      <c r="D11" s="176">
        <v>74371294</v>
      </c>
      <c r="E11" s="176">
        <v>73196378</v>
      </c>
      <c r="F11" s="176">
        <v>1636664</v>
      </c>
      <c r="G11" s="176">
        <v>1620944</v>
      </c>
      <c r="H11" s="176">
        <v>61690025</v>
      </c>
      <c r="I11" s="176">
        <v>59621019</v>
      </c>
      <c r="J11" s="53">
        <v>0</v>
      </c>
      <c r="K11" s="53">
        <v>0</v>
      </c>
      <c r="L11" s="176">
        <v>15045720</v>
      </c>
      <c r="M11" s="176">
        <v>14828042</v>
      </c>
      <c r="N11" s="476">
        <v>3</v>
      </c>
    </row>
    <row r="12" spans="1:14" ht="18.75" customHeight="1">
      <c r="A12" s="475" t="s">
        <v>808</v>
      </c>
      <c r="B12" s="662" t="s">
        <v>758</v>
      </c>
      <c r="C12" s="663"/>
      <c r="D12" s="176">
        <v>71957875</v>
      </c>
      <c r="E12" s="176">
        <v>70730928</v>
      </c>
      <c r="F12" s="176">
        <v>1721256</v>
      </c>
      <c r="G12" s="176">
        <v>1685156</v>
      </c>
      <c r="H12" s="176">
        <v>90108502</v>
      </c>
      <c r="I12" s="176">
        <v>86163043</v>
      </c>
      <c r="J12" s="53">
        <v>0</v>
      </c>
      <c r="K12" s="53">
        <v>0</v>
      </c>
      <c r="L12" s="176">
        <v>15331699</v>
      </c>
      <c r="M12" s="176">
        <v>15097008</v>
      </c>
      <c r="N12" s="476">
        <v>4</v>
      </c>
    </row>
    <row r="13" spans="1:14" ht="18.75" customHeight="1">
      <c r="A13" s="477"/>
      <c r="B13" s="649" t="s">
        <v>787</v>
      </c>
      <c r="C13" s="650"/>
      <c r="D13" s="256">
        <v>71288438</v>
      </c>
      <c r="E13" s="256">
        <v>70076440</v>
      </c>
      <c r="F13" s="256">
        <v>2018412</v>
      </c>
      <c r="G13" s="256">
        <v>2000469</v>
      </c>
      <c r="H13" s="256">
        <v>91097272</v>
      </c>
      <c r="I13" s="256">
        <v>87676822</v>
      </c>
      <c r="J13" s="53">
        <v>0</v>
      </c>
      <c r="K13" s="53">
        <v>0</v>
      </c>
      <c r="L13" s="256">
        <v>15928967</v>
      </c>
      <c r="M13" s="256">
        <v>15686306</v>
      </c>
      <c r="N13" s="478">
        <v>5</v>
      </c>
    </row>
    <row r="14" spans="1:14" ht="18.75" customHeight="1">
      <c r="A14"/>
      <c r="B14"/>
      <c r="C14" s="263"/>
      <c r="D14" s="48"/>
      <c r="E14" s="48"/>
      <c r="F14" s="120"/>
      <c r="G14" s="120"/>
      <c r="H14" s="363"/>
      <c r="I14" s="363"/>
      <c r="J14" s="363"/>
      <c r="K14" s="363"/>
      <c r="L14" s="363"/>
      <c r="M14" s="363"/>
      <c r="N14" s="331"/>
    </row>
    <row r="15" spans="1:14" ht="18.75" customHeight="1">
      <c r="A15" s="128">
        <v>201</v>
      </c>
      <c r="B15" s="61" t="s">
        <v>58</v>
      </c>
      <c r="C15" s="479"/>
      <c r="D15" s="48">
        <v>18684684</v>
      </c>
      <c r="E15" s="48">
        <v>18281038</v>
      </c>
      <c r="F15" s="120">
        <v>157055</v>
      </c>
      <c r="G15" s="120">
        <v>157055</v>
      </c>
      <c r="H15" s="363">
        <v>23029688</v>
      </c>
      <c r="I15" s="363">
        <v>21946024</v>
      </c>
      <c r="J15" s="53">
        <v>0</v>
      </c>
      <c r="K15" s="53">
        <v>0</v>
      </c>
      <c r="L15" s="363">
        <v>3472078</v>
      </c>
      <c r="M15" s="363">
        <v>3399871</v>
      </c>
      <c r="N15" s="335">
        <v>201</v>
      </c>
    </row>
    <row r="16" spans="1:14" ht="18.75" customHeight="1">
      <c r="A16" s="128">
        <v>202</v>
      </c>
      <c r="B16" s="61" t="s">
        <v>59</v>
      </c>
      <c r="C16" s="479"/>
      <c r="D16" s="48">
        <v>5607520</v>
      </c>
      <c r="E16" s="48">
        <v>5600227</v>
      </c>
      <c r="F16" s="120">
        <v>239204</v>
      </c>
      <c r="G16" s="120">
        <v>239204</v>
      </c>
      <c r="H16" s="53">
        <v>0</v>
      </c>
      <c r="I16" s="53">
        <v>0</v>
      </c>
      <c r="J16" s="53">
        <v>0</v>
      </c>
      <c r="K16" s="53">
        <v>0</v>
      </c>
      <c r="L16" s="363">
        <v>977579</v>
      </c>
      <c r="M16" s="363">
        <v>955772</v>
      </c>
      <c r="N16" s="335">
        <v>202</v>
      </c>
    </row>
    <row r="17" spans="1:14" ht="18.75" customHeight="1">
      <c r="A17" s="128">
        <v>203</v>
      </c>
      <c r="B17" s="61" t="s">
        <v>60</v>
      </c>
      <c r="C17" s="479"/>
      <c r="D17" s="120">
        <v>17576722</v>
      </c>
      <c r="E17" s="120">
        <v>17110041</v>
      </c>
      <c r="F17" s="120">
        <v>8750</v>
      </c>
      <c r="G17" s="120">
        <v>8750</v>
      </c>
      <c r="H17" s="120">
        <v>19523190</v>
      </c>
      <c r="I17" s="120">
        <v>18997655</v>
      </c>
      <c r="J17" s="53">
        <v>0</v>
      </c>
      <c r="K17" s="53">
        <v>0</v>
      </c>
      <c r="L17" s="120">
        <v>2734106</v>
      </c>
      <c r="M17" s="120">
        <v>2668840</v>
      </c>
      <c r="N17" s="335">
        <v>203</v>
      </c>
    </row>
    <row r="18" spans="1:14" ht="18.75" customHeight="1">
      <c r="A18" s="128">
        <v>204</v>
      </c>
      <c r="B18" s="61" t="s">
        <v>61</v>
      </c>
      <c r="C18" s="479"/>
      <c r="D18" s="48">
        <v>4921975</v>
      </c>
      <c r="E18" s="48">
        <v>4871098</v>
      </c>
      <c r="F18" s="120">
        <v>42439</v>
      </c>
      <c r="G18" s="120">
        <v>42400</v>
      </c>
      <c r="H18" s="120">
        <v>6543393</v>
      </c>
      <c r="I18" s="120">
        <v>6398236</v>
      </c>
      <c r="J18" s="53">
        <v>0</v>
      </c>
      <c r="K18" s="53">
        <v>0</v>
      </c>
      <c r="L18" s="120">
        <v>1644202</v>
      </c>
      <c r="M18" s="120">
        <v>1627100</v>
      </c>
      <c r="N18" s="335">
        <v>204</v>
      </c>
    </row>
    <row r="19" spans="1:14" ht="18.75" customHeight="1">
      <c r="A19" s="128">
        <v>205</v>
      </c>
      <c r="B19" s="61" t="s">
        <v>62</v>
      </c>
      <c r="C19" s="479"/>
      <c r="D19" s="48">
        <v>4164565</v>
      </c>
      <c r="E19" s="48">
        <v>4106487</v>
      </c>
      <c r="F19" s="120">
        <v>39229</v>
      </c>
      <c r="G19" s="120">
        <v>39229</v>
      </c>
      <c r="H19" s="120">
        <v>6066648</v>
      </c>
      <c r="I19" s="120">
        <v>5913592</v>
      </c>
      <c r="J19" s="53">
        <v>0</v>
      </c>
      <c r="K19" s="53">
        <v>0</v>
      </c>
      <c r="L19" s="120">
        <v>1238425</v>
      </c>
      <c r="M19" s="120">
        <v>1227848</v>
      </c>
      <c r="N19" s="335">
        <v>205</v>
      </c>
    </row>
    <row r="20" spans="1:14" ht="18.75" customHeight="1">
      <c r="A20" s="128">
        <v>206</v>
      </c>
      <c r="B20" s="61" t="s">
        <v>63</v>
      </c>
      <c r="C20" s="479"/>
      <c r="D20" s="120">
        <v>4113328</v>
      </c>
      <c r="E20" s="120">
        <v>4046397</v>
      </c>
      <c r="F20" s="53">
        <v>0</v>
      </c>
      <c r="G20" s="53">
        <v>0</v>
      </c>
      <c r="H20" s="120">
        <v>5247868</v>
      </c>
      <c r="I20" s="120">
        <v>5077501</v>
      </c>
      <c r="J20" s="53">
        <v>0</v>
      </c>
      <c r="K20" s="53">
        <v>0</v>
      </c>
      <c r="L20" s="120">
        <v>1284641</v>
      </c>
      <c r="M20" s="120">
        <v>1267865</v>
      </c>
      <c r="N20" s="335">
        <v>206</v>
      </c>
    </row>
    <row r="21" spans="1:14" ht="18.75" customHeight="1">
      <c r="A21" s="128">
        <v>207</v>
      </c>
      <c r="B21" s="61" t="s">
        <v>64</v>
      </c>
      <c r="C21" s="479"/>
      <c r="D21" s="120">
        <v>3068955</v>
      </c>
      <c r="E21" s="120">
        <v>3044127</v>
      </c>
      <c r="F21" s="120">
        <v>1287</v>
      </c>
      <c r="G21" s="120">
        <v>1281</v>
      </c>
      <c r="H21" s="53">
        <v>0</v>
      </c>
      <c r="I21" s="53">
        <v>0</v>
      </c>
      <c r="J21" s="53">
        <v>0</v>
      </c>
      <c r="K21" s="53">
        <v>0</v>
      </c>
      <c r="L21" s="120">
        <v>895229</v>
      </c>
      <c r="M21" s="120">
        <v>885654</v>
      </c>
      <c r="N21" s="335">
        <v>207</v>
      </c>
    </row>
    <row r="22" spans="1:14" ht="18.75" customHeight="1">
      <c r="A22" s="128">
        <v>209</v>
      </c>
      <c r="B22" s="61" t="s">
        <v>65</v>
      </c>
      <c r="C22" s="479"/>
      <c r="D22" s="48">
        <v>4046117</v>
      </c>
      <c r="E22" s="48">
        <v>4034846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113">
        <v>1246139</v>
      </c>
      <c r="M22" s="113">
        <v>1234908</v>
      </c>
      <c r="N22" s="335">
        <v>209</v>
      </c>
    </row>
    <row r="23" spans="1:14" ht="18.75" customHeight="1">
      <c r="A23" s="128"/>
      <c r="B23" s="61"/>
      <c r="C23" s="479"/>
      <c r="D23" s="48"/>
      <c r="E23" s="48"/>
      <c r="F23" s="120"/>
      <c r="G23" s="120"/>
      <c r="H23" s="113"/>
      <c r="I23" s="113"/>
      <c r="J23" s="113"/>
      <c r="K23" s="113"/>
      <c r="L23" s="113"/>
      <c r="M23" s="113"/>
      <c r="N23" s="335"/>
    </row>
    <row r="24" spans="1:14" ht="18.75" customHeight="1">
      <c r="A24" s="128">
        <v>343</v>
      </c>
      <c r="B24" s="61" t="s">
        <v>66</v>
      </c>
      <c r="C24" s="479"/>
      <c r="D24" s="113">
        <v>1550498</v>
      </c>
      <c r="E24" s="113">
        <v>1546558</v>
      </c>
      <c r="F24" s="53">
        <v>0</v>
      </c>
      <c r="G24" s="53">
        <v>0</v>
      </c>
      <c r="H24" s="53">
        <v>0</v>
      </c>
      <c r="I24" s="120">
        <v>0</v>
      </c>
      <c r="J24" s="53">
        <v>0</v>
      </c>
      <c r="K24" s="53">
        <v>0</v>
      </c>
      <c r="L24" s="363">
        <v>442802</v>
      </c>
      <c r="M24" s="363">
        <v>439510</v>
      </c>
      <c r="N24" s="335">
        <v>343</v>
      </c>
    </row>
    <row r="25" spans="1:14" ht="18.75" customHeight="1">
      <c r="A25" s="128">
        <v>386</v>
      </c>
      <c r="B25" s="61" t="s">
        <v>67</v>
      </c>
      <c r="C25" s="479"/>
      <c r="D25" s="113">
        <v>652472</v>
      </c>
      <c r="E25" s="113">
        <v>636739</v>
      </c>
      <c r="F25" s="53">
        <v>0</v>
      </c>
      <c r="G25" s="53">
        <v>0</v>
      </c>
      <c r="H25" s="53">
        <v>0</v>
      </c>
      <c r="I25" s="120">
        <v>0</v>
      </c>
      <c r="J25" s="53">
        <v>0</v>
      </c>
      <c r="K25" s="53">
        <v>0</v>
      </c>
      <c r="L25" s="363">
        <v>185924</v>
      </c>
      <c r="M25" s="363">
        <v>185662</v>
      </c>
      <c r="N25" s="335">
        <v>386</v>
      </c>
    </row>
    <row r="26" spans="1:14" ht="18.75" customHeight="1">
      <c r="A26" s="128">
        <v>441</v>
      </c>
      <c r="B26" s="61" t="s">
        <v>68</v>
      </c>
      <c r="C26" s="479"/>
      <c r="D26" s="120">
        <v>418897</v>
      </c>
      <c r="E26" s="120">
        <v>418582</v>
      </c>
      <c r="F26" s="53">
        <v>0</v>
      </c>
      <c r="G26" s="53">
        <v>0</v>
      </c>
      <c r="H26" s="53">
        <v>0</v>
      </c>
      <c r="I26" s="120">
        <v>0</v>
      </c>
      <c r="J26" s="53">
        <v>0</v>
      </c>
      <c r="K26" s="53">
        <v>0</v>
      </c>
      <c r="L26" s="363">
        <v>142417</v>
      </c>
      <c r="M26" s="363">
        <v>142254</v>
      </c>
      <c r="N26" s="335">
        <v>441</v>
      </c>
    </row>
    <row r="27" spans="1:14" ht="18.75" customHeight="1">
      <c r="A27" s="128">
        <v>448</v>
      </c>
      <c r="B27" s="61" t="s">
        <v>69</v>
      </c>
      <c r="C27" s="479"/>
      <c r="D27" s="120">
        <v>700660</v>
      </c>
      <c r="E27" s="120">
        <v>688535</v>
      </c>
      <c r="F27" s="120">
        <v>81513</v>
      </c>
      <c r="G27" s="120">
        <v>81513</v>
      </c>
      <c r="H27" s="53">
        <v>0</v>
      </c>
      <c r="I27" s="120">
        <v>0</v>
      </c>
      <c r="J27" s="53">
        <v>0</v>
      </c>
      <c r="K27" s="53">
        <v>0</v>
      </c>
      <c r="L27" s="363">
        <v>185139</v>
      </c>
      <c r="M27" s="363">
        <v>185139</v>
      </c>
      <c r="N27" s="335">
        <v>448</v>
      </c>
    </row>
    <row r="28" spans="1:14" ht="18.75" customHeight="1">
      <c r="A28" s="128">
        <v>449</v>
      </c>
      <c r="B28" s="61" t="s">
        <v>70</v>
      </c>
      <c r="C28" s="479"/>
      <c r="D28" s="113">
        <v>1251465</v>
      </c>
      <c r="E28" s="113">
        <v>1239962</v>
      </c>
      <c r="F28" s="363">
        <v>125091</v>
      </c>
      <c r="G28" s="363">
        <v>120163</v>
      </c>
      <c r="H28" s="53">
        <v>0</v>
      </c>
      <c r="I28" s="120">
        <v>0</v>
      </c>
      <c r="J28" s="53">
        <v>0</v>
      </c>
      <c r="K28" s="53">
        <v>0</v>
      </c>
      <c r="L28" s="363">
        <v>391554</v>
      </c>
      <c r="M28" s="363">
        <v>387399</v>
      </c>
      <c r="N28" s="335">
        <v>449</v>
      </c>
    </row>
    <row r="29" spans="1:14" ht="18.75" customHeight="1">
      <c r="A29" s="128">
        <v>501</v>
      </c>
      <c r="B29" s="61" t="s">
        <v>71</v>
      </c>
      <c r="C29" s="479"/>
      <c r="D29" s="113">
        <v>1044970</v>
      </c>
      <c r="E29" s="113">
        <v>989538</v>
      </c>
      <c r="F29" s="53">
        <v>0</v>
      </c>
      <c r="G29" s="53">
        <v>0</v>
      </c>
      <c r="H29" s="120">
        <v>1400937</v>
      </c>
      <c r="I29" s="120">
        <v>1346491</v>
      </c>
      <c r="J29" s="53">
        <v>0</v>
      </c>
      <c r="K29" s="53">
        <v>0</v>
      </c>
      <c r="L29" s="120">
        <v>321800</v>
      </c>
      <c r="M29" s="120">
        <v>320142</v>
      </c>
      <c r="N29" s="335">
        <v>501</v>
      </c>
    </row>
    <row r="30" spans="1:14" ht="18.75" customHeight="1">
      <c r="A30" s="128">
        <v>505</v>
      </c>
      <c r="B30" s="61" t="s">
        <v>72</v>
      </c>
      <c r="C30" s="479"/>
      <c r="D30" s="113">
        <v>781932</v>
      </c>
      <c r="E30" s="113">
        <v>774396</v>
      </c>
      <c r="F30" s="53">
        <v>0</v>
      </c>
      <c r="G30" s="53">
        <v>0</v>
      </c>
      <c r="H30" s="363">
        <v>1185485</v>
      </c>
      <c r="I30" s="363">
        <v>1070369</v>
      </c>
      <c r="J30" s="53">
        <v>0</v>
      </c>
      <c r="K30" s="53">
        <v>0</v>
      </c>
      <c r="L30" s="363">
        <v>271816</v>
      </c>
      <c r="M30" s="363">
        <v>270453</v>
      </c>
      <c r="N30" s="335">
        <v>505</v>
      </c>
    </row>
    <row r="31" spans="1:14" ht="18.75" customHeight="1">
      <c r="A31" s="128">
        <v>525</v>
      </c>
      <c r="B31" s="61" t="s">
        <v>73</v>
      </c>
      <c r="C31" s="479"/>
      <c r="D31" s="113">
        <v>372252</v>
      </c>
      <c r="E31" s="113">
        <v>366723</v>
      </c>
      <c r="F31" s="363">
        <v>663528</v>
      </c>
      <c r="G31" s="363">
        <v>650857</v>
      </c>
      <c r="H31" s="53">
        <v>0</v>
      </c>
      <c r="I31" s="53">
        <v>0</v>
      </c>
      <c r="J31" s="53">
        <v>0</v>
      </c>
      <c r="K31" s="53">
        <v>0</v>
      </c>
      <c r="L31" s="363">
        <v>90331</v>
      </c>
      <c r="M31" s="363">
        <v>88921</v>
      </c>
      <c r="N31" s="335">
        <v>525</v>
      </c>
    </row>
    <row r="32" spans="1:14" ht="18.75" customHeight="1">
      <c r="A32" s="128">
        <v>526</v>
      </c>
      <c r="B32" s="61" t="s">
        <v>74</v>
      </c>
      <c r="C32" s="479"/>
      <c r="D32" s="113">
        <v>433169</v>
      </c>
      <c r="E32" s="113">
        <v>426416</v>
      </c>
      <c r="F32" s="363">
        <v>48052</v>
      </c>
      <c r="G32" s="363">
        <v>47753</v>
      </c>
      <c r="H32" s="53">
        <v>0</v>
      </c>
      <c r="I32" s="53">
        <v>0</v>
      </c>
      <c r="J32" s="53">
        <v>0</v>
      </c>
      <c r="K32" s="53">
        <v>0</v>
      </c>
      <c r="L32" s="363">
        <v>105964</v>
      </c>
      <c r="M32" s="363">
        <v>105916</v>
      </c>
      <c r="N32" s="335">
        <v>526</v>
      </c>
    </row>
    <row r="33" spans="1:14" ht="18.75" customHeight="1">
      <c r="A33" s="128">
        <v>527</v>
      </c>
      <c r="B33" s="61" t="s">
        <v>75</v>
      </c>
      <c r="C33" s="479"/>
      <c r="D33" s="113">
        <v>126767</v>
      </c>
      <c r="E33" s="113">
        <v>126767</v>
      </c>
      <c r="F33" s="363">
        <v>114402</v>
      </c>
      <c r="G33" s="363">
        <v>114402</v>
      </c>
      <c r="H33" s="53">
        <v>0</v>
      </c>
      <c r="I33" s="53">
        <v>0</v>
      </c>
      <c r="J33" s="53">
        <v>0</v>
      </c>
      <c r="K33" s="53">
        <v>0</v>
      </c>
      <c r="L33" s="363">
        <v>27295</v>
      </c>
      <c r="M33" s="363">
        <v>27295</v>
      </c>
      <c r="N33" s="335">
        <v>527</v>
      </c>
    </row>
    <row r="34" spans="1:14" ht="18.75" customHeight="1">
      <c r="A34" s="128">
        <v>528</v>
      </c>
      <c r="B34" s="61" t="s">
        <v>76</v>
      </c>
      <c r="C34" s="479"/>
      <c r="D34" s="113">
        <v>1771490</v>
      </c>
      <c r="E34" s="113">
        <v>1767963</v>
      </c>
      <c r="F34" s="363">
        <v>497862</v>
      </c>
      <c r="G34" s="363">
        <v>497862</v>
      </c>
      <c r="H34" s="53">
        <v>0</v>
      </c>
      <c r="I34" s="53">
        <v>0</v>
      </c>
      <c r="J34" s="53">
        <v>0</v>
      </c>
      <c r="K34" s="53">
        <v>0</v>
      </c>
      <c r="L34" s="363">
        <v>271526</v>
      </c>
      <c r="M34" s="363">
        <v>265757</v>
      </c>
      <c r="N34" s="335">
        <v>528</v>
      </c>
    </row>
    <row r="35" spans="1:14" ht="18.75" customHeight="1">
      <c r="A35" s="128"/>
      <c r="B35" s="61"/>
      <c r="C35" s="479"/>
      <c r="D35" s="113"/>
      <c r="E35" s="113"/>
      <c r="F35" s="363"/>
      <c r="G35" s="363"/>
      <c r="H35" s="48"/>
      <c r="I35" s="48"/>
      <c r="J35" s="48"/>
      <c r="K35" s="48"/>
      <c r="L35" s="363"/>
      <c r="M35" s="363"/>
      <c r="N35" s="335"/>
    </row>
    <row r="36" spans="1:14" ht="18.75" customHeight="1">
      <c r="A36" s="551" t="s">
        <v>406</v>
      </c>
      <c r="B36" s="551"/>
      <c r="C36" s="479"/>
      <c r="D36" s="113"/>
      <c r="E36" s="113"/>
      <c r="F36" s="363"/>
      <c r="G36" s="363"/>
      <c r="H36" s="480"/>
      <c r="I36" s="480"/>
      <c r="J36" s="480"/>
      <c r="K36" s="480"/>
      <c r="L36" s="480"/>
      <c r="M36" s="480"/>
      <c r="N36" s="210"/>
    </row>
    <row r="37" spans="1:14" ht="18.75" customHeight="1">
      <c r="A37" s="652" t="s">
        <v>519</v>
      </c>
      <c r="B37" s="487"/>
      <c r="C37" s="481"/>
      <c r="D37" s="53">
        <v>0</v>
      </c>
      <c r="E37" s="53">
        <v>0</v>
      </c>
      <c r="F37" s="53">
        <v>0</v>
      </c>
      <c r="G37" s="53">
        <v>0</v>
      </c>
      <c r="H37" s="48">
        <v>3710252</v>
      </c>
      <c r="I37" s="48">
        <v>3570164</v>
      </c>
      <c r="J37" s="53">
        <v>0</v>
      </c>
      <c r="K37" s="53">
        <v>0</v>
      </c>
      <c r="L37" s="53">
        <v>0</v>
      </c>
      <c r="M37" s="53">
        <v>0</v>
      </c>
      <c r="N37" s="412" t="s">
        <v>809</v>
      </c>
    </row>
    <row r="38" spans="1:14" ht="18.75" customHeight="1">
      <c r="A38" s="652" t="s">
        <v>609</v>
      </c>
      <c r="B38" s="487"/>
      <c r="C38" s="481"/>
      <c r="D38" s="53">
        <v>0</v>
      </c>
      <c r="E38" s="53">
        <v>0</v>
      </c>
      <c r="F38" s="53">
        <v>0</v>
      </c>
      <c r="G38" s="53">
        <v>0</v>
      </c>
      <c r="H38" s="48">
        <v>12205528</v>
      </c>
      <c r="I38" s="48">
        <v>11798917</v>
      </c>
      <c r="J38" s="53">
        <v>0</v>
      </c>
      <c r="K38" s="53">
        <v>0</v>
      </c>
      <c r="L38" s="53">
        <v>0</v>
      </c>
      <c r="M38" s="53">
        <v>0</v>
      </c>
      <c r="N38" s="412" t="s">
        <v>810</v>
      </c>
    </row>
    <row r="39" spans="1:14" ht="18.75" customHeight="1">
      <c r="A39" s="652" t="s">
        <v>520</v>
      </c>
      <c r="B39" s="487"/>
      <c r="C39" s="481"/>
      <c r="D39" s="53">
        <v>0</v>
      </c>
      <c r="E39" s="53">
        <v>0</v>
      </c>
      <c r="F39" s="53">
        <v>0</v>
      </c>
      <c r="G39" s="53">
        <v>0</v>
      </c>
      <c r="H39" s="48">
        <v>8729048</v>
      </c>
      <c r="I39" s="48">
        <v>8260067</v>
      </c>
      <c r="J39" s="53">
        <v>0</v>
      </c>
      <c r="K39" s="53">
        <v>0</v>
      </c>
      <c r="L39" s="53">
        <v>0</v>
      </c>
      <c r="M39" s="53">
        <v>0</v>
      </c>
      <c r="N39" s="412" t="s">
        <v>811</v>
      </c>
    </row>
    <row r="40" spans="1:14" ht="18.75" customHeight="1">
      <c r="A40" s="652" t="s">
        <v>375</v>
      </c>
      <c r="B40" s="487"/>
      <c r="C40" s="479"/>
      <c r="D40" s="53">
        <v>0</v>
      </c>
      <c r="E40" s="53">
        <v>0</v>
      </c>
      <c r="F40" s="53">
        <v>0</v>
      </c>
      <c r="G40" s="53">
        <v>0</v>
      </c>
      <c r="H40" s="48">
        <v>3455235</v>
      </c>
      <c r="I40" s="48">
        <v>3297806</v>
      </c>
      <c r="J40" s="53">
        <v>0</v>
      </c>
      <c r="K40" s="53">
        <v>0</v>
      </c>
      <c r="L40" s="53">
        <v>0</v>
      </c>
      <c r="M40" s="53">
        <v>0</v>
      </c>
      <c r="N40" s="412" t="s">
        <v>744</v>
      </c>
    </row>
    <row r="41" spans="1:14" ht="18.75" customHeight="1">
      <c r="A41" s="647" t="s">
        <v>669</v>
      </c>
      <c r="B41" s="647"/>
      <c r="C41" s="479"/>
      <c r="D41" s="52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48">
        <v>9312</v>
      </c>
      <c r="K41" s="48">
        <v>7810</v>
      </c>
      <c r="L41" s="53">
        <v>0</v>
      </c>
      <c r="M41" s="53">
        <v>0</v>
      </c>
      <c r="N41" s="412" t="s">
        <v>812</v>
      </c>
    </row>
    <row r="42" spans="1:14" ht="18.75" customHeight="1">
      <c r="A42" s="648" t="s">
        <v>670</v>
      </c>
      <c r="B42" s="648"/>
      <c r="C42" s="274"/>
      <c r="D42" s="482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137">
        <v>119342949</v>
      </c>
      <c r="M42" s="137">
        <v>116680854</v>
      </c>
      <c r="N42" s="462" t="s">
        <v>813</v>
      </c>
    </row>
    <row r="43" spans="1:14" ht="13.5" customHeight="1">
      <c r="B43" s="167" t="s">
        <v>407</v>
      </c>
      <c r="D43" s="43" t="s">
        <v>682</v>
      </c>
    </row>
    <row r="44" spans="1:14">
      <c r="A44" s="138"/>
      <c r="N44" s="138"/>
    </row>
    <row r="45" spans="1:14">
      <c r="A45" s="138"/>
      <c r="N45" s="138"/>
    </row>
    <row r="46" spans="1:14">
      <c r="A46" s="138"/>
      <c r="N46" s="138"/>
    </row>
    <row r="47" spans="1:14">
      <c r="A47" s="138"/>
      <c r="N47" s="138"/>
    </row>
  </sheetData>
  <mergeCells count="18">
    <mergeCell ref="N5:N7"/>
    <mergeCell ref="B9:C9"/>
    <mergeCell ref="B10:C10"/>
    <mergeCell ref="B11:C11"/>
    <mergeCell ref="B12:C12"/>
    <mergeCell ref="L5:M6"/>
    <mergeCell ref="J6:K6"/>
    <mergeCell ref="H5:K5"/>
    <mergeCell ref="A41:B41"/>
    <mergeCell ref="A42:B42"/>
    <mergeCell ref="B13:C13"/>
    <mergeCell ref="A36:B36"/>
    <mergeCell ref="D5:G5"/>
    <mergeCell ref="A39:B39"/>
    <mergeCell ref="A40:B40"/>
    <mergeCell ref="A37:B37"/>
    <mergeCell ref="A38:B38"/>
    <mergeCell ref="A5:C7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zoomScale="120" zoomScaleNormal="120" workbookViewId="0">
      <selection sqref="A1:XFD1048576"/>
    </sheetView>
  </sheetViews>
  <sheetFormatPr defaultColWidth="9" defaultRowHeight="13"/>
  <cols>
    <col min="1" max="1" width="2.6328125" style="43" customWidth="1"/>
    <col min="2" max="2" width="21.26953125" style="43" bestFit="1" customWidth="1"/>
    <col min="3" max="3" width="1.453125" style="43" customWidth="1"/>
    <col min="4" max="4" width="17.90625" style="43" bestFit="1" customWidth="1"/>
    <col min="5" max="5" width="18" style="43" bestFit="1" customWidth="1"/>
    <col min="6" max="6" width="15.1796875" style="43" customWidth="1"/>
    <col min="7" max="7" width="15.453125" style="43" customWidth="1"/>
    <col min="8" max="16384" width="9" style="43"/>
  </cols>
  <sheetData>
    <row r="1" spans="1:6" ht="13.5" customHeight="1">
      <c r="A1" s="77" t="s">
        <v>684</v>
      </c>
      <c r="B1" s="78"/>
      <c r="C1" s="78"/>
      <c r="D1" s="78"/>
      <c r="E1" s="78"/>
      <c r="F1" s="78"/>
    </row>
    <row r="2" spans="1:6" ht="13.5" customHeight="1">
      <c r="A2" s="78"/>
      <c r="B2" s="78"/>
      <c r="C2" s="78"/>
      <c r="D2" s="79"/>
      <c r="E2" s="79"/>
      <c r="F2" s="78"/>
    </row>
    <row r="3" spans="1:6" ht="13.5" customHeight="1" thickBot="1">
      <c r="A3" s="78"/>
      <c r="B3" s="78"/>
      <c r="C3" s="78"/>
      <c r="D3" s="78"/>
      <c r="E3" s="80" t="s">
        <v>771</v>
      </c>
      <c r="F3" s="80"/>
    </row>
    <row r="4" spans="1:6" ht="18" customHeight="1" thickTop="1">
      <c r="A4" s="81"/>
      <c r="B4" s="82" t="s">
        <v>23</v>
      </c>
      <c r="C4" s="83"/>
      <c r="D4" s="84" t="s">
        <v>521</v>
      </c>
      <c r="E4" s="85" t="s">
        <v>24</v>
      </c>
      <c r="F4" s="86"/>
    </row>
    <row r="5" spans="1:6" ht="13.5" customHeight="1">
      <c r="A5" s="78"/>
      <c r="B5" s="78"/>
      <c r="C5" s="78"/>
      <c r="D5" s="87"/>
      <c r="E5" s="88"/>
      <c r="F5" s="88"/>
    </row>
    <row r="6" spans="1:6" ht="13.5" customHeight="1">
      <c r="A6" s="78"/>
      <c r="B6" s="80" t="s">
        <v>619</v>
      </c>
      <c r="C6" s="89"/>
      <c r="D6" s="90">
        <v>70331598</v>
      </c>
      <c r="E6" s="91">
        <v>69799848</v>
      </c>
      <c r="F6" s="79"/>
    </row>
    <row r="7" spans="1:6" ht="13.5" customHeight="1">
      <c r="A7" s="78"/>
      <c r="B7" s="80">
        <v>2</v>
      </c>
      <c r="C7" s="89"/>
      <c r="D7" s="92">
        <v>70693150.922000006</v>
      </c>
      <c r="E7" s="62">
        <v>69909369.355000004</v>
      </c>
      <c r="F7" s="79"/>
    </row>
    <row r="8" spans="1:6" s="93" customFormat="1" ht="13.5" customHeight="1">
      <c r="A8" s="78"/>
      <c r="B8" s="80">
        <v>3</v>
      </c>
      <c r="C8" s="89"/>
      <c r="D8" s="92">
        <v>73926895</v>
      </c>
      <c r="E8" s="62">
        <v>73470861</v>
      </c>
      <c r="F8" s="91"/>
    </row>
    <row r="9" spans="1:6" ht="13.5" customHeight="1">
      <c r="A9" s="78"/>
      <c r="B9" s="80">
        <v>4</v>
      </c>
      <c r="C9" s="89"/>
      <c r="D9" s="92">
        <v>76794952</v>
      </c>
      <c r="E9" s="62">
        <v>76290366</v>
      </c>
      <c r="F9" s="62"/>
    </row>
    <row r="10" spans="1:6" s="55" customFormat="1" ht="13.5" customHeight="1">
      <c r="A10" s="94"/>
      <c r="B10" s="95">
        <v>5</v>
      </c>
      <c r="C10" s="96"/>
      <c r="D10" s="97">
        <v>83255902</v>
      </c>
      <c r="E10" s="98">
        <v>82816207</v>
      </c>
      <c r="F10" s="98"/>
    </row>
    <row r="11" spans="1:6" ht="13.5" customHeight="1">
      <c r="A11" s="78"/>
      <c r="B11" s="78"/>
      <c r="C11" s="78"/>
      <c r="D11" s="99"/>
      <c r="E11" s="79"/>
      <c r="F11" s="79"/>
    </row>
    <row r="12" spans="1:6" ht="13.5" customHeight="1">
      <c r="A12" s="78"/>
      <c r="B12" s="100" t="s">
        <v>25</v>
      </c>
      <c r="C12" s="101"/>
      <c r="D12" s="102">
        <v>24238726</v>
      </c>
      <c r="E12" s="103">
        <v>23928857</v>
      </c>
    </row>
    <row r="13" spans="1:6" ht="13.5" customHeight="1">
      <c r="A13" s="78"/>
      <c r="B13" s="100" t="s">
        <v>26</v>
      </c>
      <c r="C13" s="101"/>
      <c r="D13" s="102">
        <v>22522463</v>
      </c>
      <c r="E13" s="79">
        <v>22447434</v>
      </c>
    </row>
    <row r="14" spans="1:6" ht="13.5" customHeight="1">
      <c r="A14" s="78"/>
      <c r="B14" s="100" t="s">
        <v>27</v>
      </c>
      <c r="C14" s="101"/>
      <c r="D14" s="102">
        <v>19928319</v>
      </c>
      <c r="E14" s="103">
        <v>19928319</v>
      </c>
    </row>
    <row r="15" spans="1:6" ht="13.5" customHeight="1">
      <c r="A15" s="78"/>
      <c r="B15" s="100" t="s">
        <v>28</v>
      </c>
      <c r="C15" s="101"/>
      <c r="D15" s="102">
        <v>1215017</v>
      </c>
      <c r="E15" s="103">
        <v>1192169</v>
      </c>
    </row>
    <row r="16" spans="1:6" ht="13.5" customHeight="1">
      <c r="A16" s="78"/>
      <c r="B16" s="100" t="s">
        <v>29</v>
      </c>
      <c r="C16" s="101"/>
      <c r="D16" s="102">
        <v>680015</v>
      </c>
      <c r="E16" s="103">
        <v>680009</v>
      </c>
    </row>
    <row r="17" spans="1:6" ht="13.5" customHeight="1">
      <c r="A17" s="78"/>
      <c r="B17" s="100" t="s">
        <v>30</v>
      </c>
      <c r="C17" s="101"/>
      <c r="D17" s="102">
        <v>91797</v>
      </c>
      <c r="E17" s="103">
        <v>91797</v>
      </c>
    </row>
    <row r="18" spans="1:6" ht="13.5" customHeight="1">
      <c r="A18" s="78"/>
      <c r="B18" s="100" t="s">
        <v>620</v>
      </c>
      <c r="C18" s="101"/>
      <c r="D18" s="99">
        <v>612065</v>
      </c>
      <c r="E18" s="79">
        <v>612065</v>
      </c>
    </row>
    <row r="19" spans="1:6" ht="13.5" customHeight="1">
      <c r="A19" s="78"/>
      <c r="B19" s="100" t="s">
        <v>621</v>
      </c>
      <c r="C19" s="101"/>
      <c r="D19" s="99">
        <v>7959398</v>
      </c>
      <c r="E19" s="79">
        <v>7927454</v>
      </c>
    </row>
    <row r="20" spans="1:6" ht="13.5" customHeight="1">
      <c r="A20" s="78"/>
      <c r="B20" s="100" t="s">
        <v>32</v>
      </c>
      <c r="C20" s="101"/>
      <c r="D20" s="99">
        <v>1169</v>
      </c>
      <c r="E20" s="79">
        <v>1169</v>
      </c>
    </row>
    <row r="21" spans="1:6" ht="13.5" customHeight="1">
      <c r="A21" s="78"/>
      <c r="B21" s="100" t="s">
        <v>33</v>
      </c>
      <c r="C21" s="101"/>
      <c r="D21" s="104">
        <v>33878</v>
      </c>
      <c r="E21" s="105">
        <v>33878</v>
      </c>
    </row>
    <row r="22" spans="1:6" ht="13.5" customHeight="1">
      <c r="A22" s="78"/>
      <c r="B22" s="100" t="s">
        <v>34</v>
      </c>
      <c r="C22" s="101"/>
      <c r="D22" s="99">
        <v>4909342</v>
      </c>
      <c r="E22" s="79">
        <v>4909342</v>
      </c>
    </row>
    <row r="23" spans="1:6" ht="13.5" customHeight="1">
      <c r="A23" s="78"/>
      <c r="B23" s="100" t="s">
        <v>35</v>
      </c>
      <c r="C23" s="101"/>
      <c r="D23" s="99">
        <v>11621</v>
      </c>
      <c r="E23" s="79">
        <v>11621</v>
      </c>
    </row>
    <row r="24" spans="1:6" ht="13.5" customHeight="1">
      <c r="A24" s="78"/>
      <c r="B24" s="100" t="s">
        <v>36</v>
      </c>
      <c r="C24" s="101"/>
      <c r="D24" s="104">
        <v>748238</v>
      </c>
      <c r="E24" s="105">
        <v>748238</v>
      </c>
    </row>
    <row r="25" spans="1:6" ht="13.5" customHeight="1">
      <c r="A25" s="78"/>
      <c r="B25" s="100" t="s">
        <v>37</v>
      </c>
      <c r="C25" s="101"/>
      <c r="D25" s="99">
        <v>303855</v>
      </c>
      <c r="E25" s="79">
        <v>303855</v>
      </c>
    </row>
    <row r="26" spans="1:6" ht="13.5" customHeight="1">
      <c r="A26" s="106"/>
      <c r="B26" s="106"/>
      <c r="C26" s="106"/>
      <c r="D26" s="107"/>
      <c r="E26" s="108"/>
      <c r="F26" s="88"/>
    </row>
    <row r="27" spans="1:6" ht="13.5" customHeight="1">
      <c r="A27" s="101" t="s">
        <v>490</v>
      </c>
      <c r="B27" s="101"/>
      <c r="C27" s="101"/>
      <c r="D27" s="78"/>
      <c r="E27" s="78"/>
      <c r="F27" s="78"/>
    </row>
    <row r="28" spans="1:6" ht="13.5" customHeight="1"/>
    <row r="29" spans="1:6" ht="13.5" customHeight="1"/>
  </sheetData>
  <phoneticPr fontId="7"/>
  <printOptions horizontalCentered="1" gridLinesSet="0"/>
  <pageMargins left="0.19685039370078741" right="0.19685039370078741" top="1.1399999999999999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="120" zoomScaleNormal="120" workbookViewId="0">
      <selection sqref="A1:XFD1048576"/>
    </sheetView>
  </sheetViews>
  <sheetFormatPr defaultColWidth="9" defaultRowHeight="13"/>
  <cols>
    <col min="1" max="2" width="2.7265625" style="43" customWidth="1"/>
    <col min="3" max="3" width="13.7265625" style="43" customWidth="1"/>
    <col min="4" max="4" width="1.6328125" style="43" customWidth="1"/>
    <col min="5" max="6" width="15.6328125" style="43" customWidth="1"/>
    <col min="7" max="16384" width="9" style="43"/>
  </cols>
  <sheetData>
    <row r="1" spans="1:7" ht="13.5" customHeight="1">
      <c r="A1" s="77" t="s">
        <v>685</v>
      </c>
      <c r="B1" s="78"/>
      <c r="C1" s="78"/>
      <c r="D1" s="78"/>
      <c r="E1" s="78"/>
      <c r="F1" s="78"/>
    </row>
    <row r="2" spans="1:7" ht="13.5" customHeight="1">
      <c r="A2" s="77"/>
      <c r="B2" s="78"/>
      <c r="C2" s="78"/>
      <c r="D2" s="78"/>
      <c r="E2" s="109"/>
      <c r="F2" s="109"/>
    </row>
    <row r="3" spans="1:7" ht="13.5" customHeight="1" thickBot="1">
      <c r="A3" s="78"/>
      <c r="B3" s="78"/>
      <c r="C3" s="78"/>
      <c r="D3" s="78"/>
      <c r="E3" s="78"/>
      <c r="F3" s="110" t="s">
        <v>771</v>
      </c>
    </row>
    <row r="4" spans="1:7" ht="18" customHeight="1" thickTop="1">
      <c r="A4" s="111" t="s">
        <v>522</v>
      </c>
      <c r="B4" s="84"/>
      <c r="C4" s="84"/>
      <c r="D4" s="84"/>
      <c r="E4" s="84" t="s">
        <v>40</v>
      </c>
      <c r="F4" s="85" t="s">
        <v>523</v>
      </c>
    </row>
    <row r="5" spans="1:7" ht="7.5" customHeight="1">
      <c r="A5" s="78"/>
      <c r="B5" s="78"/>
      <c r="C5" s="78"/>
      <c r="D5" s="78"/>
      <c r="E5" s="112"/>
      <c r="F5" s="109"/>
    </row>
    <row r="6" spans="1:7" ht="13.5" customHeight="1">
      <c r="A6" s="496" t="s">
        <v>619</v>
      </c>
      <c r="B6" s="496"/>
      <c r="C6" s="496"/>
      <c r="D6" s="497"/>
      <c r="E6" s="113">
        <v>90026107</v>
      </c>
      <c r="F6" s="113">
        <v>88273547</v>
      </c>
    </row>
    <row r="7" spans="1:7" ht="13.5" customHeight="1">
      <c r="A7" s="496">
        <v>2</v>
      </c>
      <c r="B7" s="496"/>
      <c r="C7" s="496"/>
      <c r="D7" s="497"/>
      <c r="E7" s="113">
        <v>89101572</v>
      </c>
      <c r="F7" s="113">
        <v>86648823</v>
      </c>
    </row>
    <row r="8" spans="1:7" s="93" customFormat="1" ht="13.5" customHeight="1">
      <c r="A8" s="496">
        <v>3</v>
      </c>
      <c r="B8" s="496"/>
      <c r="C8" s="496"/>
      <c r="D8" s="497"/>
      <c r="E8" s="113">
        <v>87916384</v>
      </c>
      <c r="F8" s="113">
        <v>86312114</v>
      </c>
    </row>
    <row r="9" spans="1:7" ht="13.5" customHeight="1">
      <c r="A9" s="496">
        <v>4</v>
      </c>
      <c r="B9" s="496"/>
      <c r="C9" s="496"/>
      <c r="D9" s="497"/>
      <c r="E9" s="113">
        <v>89955653</v>
      </c>
      <c r="F9" s="113">
        <v>88355384</v>
      </c>
    </row>
    <row r="10" spans="1:7" s="55" customFormat="1" ht="13.5" customHeight="1">
      <c r="A10" s="498">
        <v>5</v>
      </c>
      <c r="B10" s="498"/>
      <c r="C10" s="498"/>
      <c r="D10" s="499"/>
      <c r="E10" s="114">
        <v>92894351</v>
      </c>
      <c r="F10" s="114">
        <v>91318194</v>
      </c>
    </row>
    <row r="11" spans="1:7" s="55" customFormat="1" ht="13.5" customHeight="1">
      <c r="A11" s="95"/>
      <c r="B11" s="95"/>
      <c r="C11" s="95"/>
      <c r="D11" s="115"/>
      <c r="E11" s="114"/>
      <c r="F11" s="114"/>
    </row>
    <row r="12" spans="1:7" ht="13.5" customHeight="1">
      <c r="A12" s="494" t="s">
        <v>524</v>
      </c>
      <c r="B12" s="494"/>
      <c r="C12" s="494"/>
      <c r="D12" s="78"/>
      <c r="E12" s="116">
        <v>91255605</v>
      </c>
      <c r="F12" s="48">
        <v>89705747</v>
      </c>
      <c r="G12" s="48"/>
    </row>
    <row r="13" spans="1:7" ht="13.5" customHeight="1">
      <c r="A13" s="78"/>
      <c r="B13" s="494" t="s">
        <v>525</v>
      </c>
      <c r="C13" s="494"/>
      <c r="D13" s="78"/>
      <c r="E13" s="116">
        <v>38684666</v>
      </c>
      <c r="F13" s="48">
        <v>38146764</v>
      </c>
    </row>
    <row r="14" spans="1:7" ht="13.5" customHeight="1">
      <c r="A14" s="78"/>
      <c r="C14" s="100" t="s">
        <v>526</v>
      </c>
      <c r="D14" s="78"/>
      <c r="E14" s="116">
        <v>31729693</v>
      </c>
      <c r="F14" s="48">
        <v>31272016</v>
      </c>
    </row>
    <row r="15" spans="1:7" ht="13.5" customHeight="1">
      <c r="A15" s="78"/>
      <c r="C15" s="100" t="s">
        <v>527</v>
      </c>
      <c r="D15" s="78"/>
      <c r="E15" s="116">
        <v>6954973</v>
      </c>
      <c r="F15" s="48">
        <v>6874748</v>
      </c>
    </row>
    <row r="16" spans="1:7" ht="13.5" customHeight="1">
      <c r="A16" s="78"/>
      <c r="B16" s="494" t="s">
        <v>41</v>
      </c>
      <c r="C16" s="494"/>
      <c r="D16" s="78"/>
      <c r="E16" s="116">
        <v>45599882</v>
      </c>
      <c r="F16" s="48">
        <v>44638354</v>
      </c>
    </row>
    <row r="17" spans="1:6" ht="13.5" customHeight="1">
      <c r="A17" s="78"/>
      <c r="C17" s="100" t="s">
        <v>528</v>
      </c>
      <c r="D17" s="78"/>
      <c r="E17" s="116">
        <v>45016847</v>
      </c>
      <c r="F17" s="48">
        <v>44055319</v>
      </c>
    </row>
    <row r="18" spans="1:6" ht="13.5" customHeight="1">
      <c r="A18" s="78"/>
      <c r="C18" s="100" t="s">
        <v>391</v>
      </c>
      <c r="D18" s="78"/>
      <c r="E18" s="116">
        <v>583035</v>
      </c>
      <c r="F18" s="48">
        <v>583035</v>
      </c>
    </row>
    <row r="19" spans="1:6" ht="13.5" customHeight="1">
      <c r="A19" s="78"/>
      <c r="B19" s="495" t="s">
        <v>686</v>
      </c>
      <c r="C19" s="495"/>
      <c r="D19" s="78"/>
      <c r="E19" s="116">
        <v>2807478</v>
      </c>
      <c r="F19" s="48">
        <v>2757083</v>
      </c>
    </row>
    <row r="20" spans="1:6" ht="13.5" customHeight="1">
      <c r="A20" s="78"/>
      <c r="B20" s="117"/>
      <c r="C20" s="118" t="s">
        <v>687</v>
      </c>
      <c r="D20" s="78"/>
      <c r="E20" s="116">
        <v>173549</v>
      </c>
      <c r="F20" s="48">
        <v>172634</v>
      </c>
    </row>
    <row r="21" spans="1:6" ht="13.5" customHeight="1">
      <c r="A21" s="78"/>
      <c r="B21" s="119"/>
      <c r="C21" s="118" t="s">
        <v>688</v>
      </c>
      <c r="D21" s="78"/>
      <c r="E21" s="116">
        <v>2633929</v>
      </c>
      <c r="F21" s="48">
        <v>2584449</v>
      </c>
    </row>
    <row r="22" spans="1:6" ht="13.5" customHeight="1">
      <c r="A22" s="78"/>
      <c r="B22" s="494" t="s">
        <v>42</v>
      </c>
      <c r="C22" s="494"/>
      <c r="D22" s="78"/>
      <c r="E22" s="116">
        <v>4163099</v>
      </c>
      <c r="F22" s="48">
        <v>4163066</v>
      </c>
    </row>
    <row r="23" spans="1:6" ht="13.5" customHeight="1">
      <c r="A23" s="78"/>
      <c r="B23" s="494" t="s">
        <v>43</v>
      </c>
      <c r="C23" s="494"/>
      <c r="D23" s="78"/>
      <c r="E23" s="116">
        <v>480</v>
      </c>
      <c r="F23" s="120">
        <v>480</v>
      </c>
    </row>
    <row r="24" spans="1:6" ht="13.5" customHeight="1">
      <c r="A24" s="78"/>
      <c r="B24" s="494" t="s">
        <v>44</v>
      </c>
      <c r="C24" s="494"/>
      <c r="D24" s="78"/>
      <c r="E24" s="116">
        <v>0</v>
      </c>
      <c r="F24" s="120">
        <v>0</v>
      </c>
    </row>
    <row r="25" spans="1:6" ht="13.5" customHeight="1">
      <c r="A25" s="78"/>
      <c r="B25" s="494" t="s">
        <v>45</v>
      </c>
      <c r="C25" s="494"/>
      <c r="D25" s="78"/>
      <c r="E25" s="116">
        <v>0</v>
      </c>
      <c r="F25" s="120">
        <v>0</v>
      </c>
    </row>
    <row r="26" spans="1:6" ht="13.5" customHeight="1">
      <c r="A26" s="494" t="s">
        <v>529</v>
      </c>
      <c r="B26" s="494"/>
      <c r="C26" s="494"/>
      <c r="D26" s="78"/>
      <c r="E26" s="116">
        <v>1638746</v>
      </c>
      <c r="F26" s="48">
        <v>1612447</v>
      </c>
    </row>
    <row r="27" spans="1:6" ht="13.5" customHeight="1">
      <c r="A27" s="78"/>
      <c r="B27" s="494" t="s">
        <v>46</v>
      </c>
      <c r="C27" s="494"/>
      <c r="D27" s="78"/>
      <c r="E27" s="116">
        <v>193439</v>
      </c>
      <c r="F27" s="48">
        <v>192984</v>
      </c>
    </row>
    <row r="28" spans="1:6" ht="13.5" customHeight="1">
      <c r="A28" s="78"/>
      <c r="B28" s="494" t="s">
        <v>47</v>
      </c>
      <c r="C28" s="494"/>
      <c r="D28" s="78"/>
      <c r="E28" s="121">
        <v>1445307</v>
      </c>
      <c r="F28" s="120">
        <v>1419463</v>
      </c>
    </row>
    <row r="29" spans="1:6" ht="13.5" customHeight="1">
      <c r="A29" s="78"/>
      <c r="B29" s="494" t="s">
        <v>48</v>
      </c>
      <c r="C29" s="494"/>
      <c r="D29" s="78"/>
      <c r="E29" s="116">
        <v>0</v>
      </c>
      <c r="F29" s="120">
        <v>0</v>
      </c>
    </row>
    <row r="30" spans="1:6" ht="13.5" customHeight="1">
      <c r="A30" s="494" t="s">
        <v>530</v>
      </c>
      <c r="B30" s="494"/>
      <c r="C30" s="494"/>
      <c r="D30" s="78"/>
      <c r="E30" s="116">
        <v>0</v>
      </c>
      <c r="F30" s="120">
        <v>0</v>
      </c>
    </row>
    <row r="31" spans="1:6" ht="13.5" customHeight="1">
      <c r="A31" s="501" t="s">
        <v>531</v>
      </c>
      <c r="B31" s="501"/>
      <c r="C31" s="501"/>
      <c r="D31" s="78"/>
      <c r="E31" s="116">
        <v>2572052</v>
      </c>
      <c r="F31" s="48">
        <v>2307828</v>
      </c>
    </row>
    <row r="32" spans="1:6" ht="13.5" customHeight="1">
      <c r="A32" s="500" t="s">
        <v>49</v>
      </c>
      <c r="B32" s="500"/>
      <c r="C32" s="500"/>
      <c r="D32" s="106"/>
      <c r="E32" s="122">
        <v>9300465</v>
      </c>
      <c r="F32" s="123">
        <v>8375127</v>
      </c>
    </row>
    <row r="33" spans="1:6" ht="7.5" customHeight="1">
      <c r="A33" s="78" t="s">
        <v>689</v>
      </c>
      <c r="B33" s="78"/>
      <c r="C33" s="78"/>
      <c r="D33" s="78"/>
      <c r="E33" s="109"/>
      <c r="F33" s="109"/>
    </row>
    <row r="34" spans="1:6" ht="13.5" customHeight="1">
      <c r="A34" s="101" t="s">
        <v>50</v>
      </c>
      <c r="B34" s="78"/>
      <c r="C34" s="78"/>
      <c r="D34" s="78"/>
      <c r="E34" s="78"/>
      <c r="F34" s="78"/>
    </row>
    <row r="35" spans="1:6" ht="12.75" customHeight="1"/>
    <row r="36" spans="1:6" ht="13.5" customHeight="1"/>
  </sheetData>
  <mergeCells count="20">
    <mergeCell ref="A32:C32"/>
    <mergeCell ref="B28:C28"/>
    <mergeCell ref="A30:C30"/>
    <mergeCell ref="A31:C31"/>
    <mergeCell ref="B24:C24"/>
    <mergeCell ref="B29:C29"/>
    <mergeCell ref="B22:C22"/>
    <mergeCell ref="B23:C23"/>
    <mergeCell ref="B27:C27"/>
    <mergeCell ref="B25:C25"/>
    <mergeCell ref="A26:C26"/>
    <mergeCell ref="A12:C12"/>
    <mergeCell ref="B13:C13"/>
    <mergeCell ref="B16:C16"/>
    <mergeCell ref="B19:C19"/>
    <mergeCell ref="A6:D6"/>
    <mergeCell ref="A7:D7"/>
    <mergeCell ref="A8:D8"/>
    <mergeCell ref="A9:D9"/>
    <mergeCell ref="A10:D10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1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2"/>
  <sheetViews>
    <sheetView zoomScale="110" zoomScaleNormal="110" workbookViewId="0">
      <selection activeCell="A7" sqref="A1:XFD1048576"/>
    </sheetView>
  </sheetViews>
  <sheetFormatPr defaultColWidth="9" defaultRowHeight="13"/>
  <cols>
    <col min="1" max="1" width="4.6328125" style="138" customWidth="1"/>
    <col min="2" max="2" width="12.08984375" style="43" customWidth="1"/>
    <col min="3" max="3" width="15.26953125" style="43" customWidth="1"/>
    <col min="4" max="4" width="15.08984375" style="43" customWidth="1"/>
    <col min="5" max="6" width="10.6328125" style="43" customWidth="1"/>
    <col min="7" max="7" width="12.90625" style="43" customWidth="1"/>
    <col min="8" max="8" width="12.36328125" style="43" customWidth="1"/>
    <col min="9" max="9" width="11.6328125" style="43" customWidth="1"/>
    <col min="10" max="10" width="14.08984375" style="43" customWidth="1"/>
    <col min="11" max="11" width="13.7265625" style="43" customWidth="1"/>
    <col min="12" max="12" width="13.90625" style="43" customWidth="1"/>
    <col min="13" max="13" width="11.453125" style="43" customWidth="1"/>
    <col min="14" max="14" width="14.7265625" style="43" customWidth="1"/>
    <col min="15" max="15" width="14.26953125" style="62" customWidth="1"/>
    <col min="16" max="18" width="9" style="43"/>
    <col min="19" max="21" width="12.6328125" style="43" customWidth="1"/>
    <col min="22" max="16384" width="9" style="43"/>
  </cols>
  <sheetData>
    <row r="1" spans="1:15" ht="13.5" customHeight="1">
      <c r="A1" s="42" t="s">
        <v>690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5" ht="13.5" customHeight="1" thickBot="1">
      <c r="A2" s="74"/>
      <c r="B2"/>
      <c r="C2"/>
      <c r="D2"/>
      <c r="E2"/>
      <c r="F2"/>
      <c r="G2"/>
      <c r="H2"/>
      <c r="I2"/>
      <c r="J2"/>
      <c r="K2"/>
      <c r="L2"/>
      <c r="M2"/>
      <c r="N2" s="44" t="s">
        <v>691</v>
      </c>
    </row>
    <row r="3" spans="1:15" ht="24.75" customHeight="1" thickTop="1">
      <c r="A3" s="502" t="s">
        <v>455</v>
      </c>
      <c r="B3" s="503"/>
      <c r="C3" s="503" t="s">
        <v>427</v>
      </c>
      <c r="D3" s="45" t="s">
        <v>532</v>
      </c>
      <c r="E3" s="45"/>
      <c r="F3" s="45"/>
      <c r="G3" s="45"/>
      <c r="H3" s="45"/>
      <c r="I3" s="45"/>
      <c r="J3" s="45"/>
      <c r="K3" s="45"/>
      <c r="L3" s="45"/>
      <c r="M3" s="45"/>
      <c r="N3" s="506" t="s">
        <v>533</v>
      </c>
    </row>
    <row r="4" spans="1:15" ht="26.25" customHeight="1">
      <c r="A4" s="504"/>
      <c r="B4" s="505"/>
      <c r="C4" s="505"/>
      <c r="D4" s="505" t="s">
        <v>491</v>
      </c>
      <c r="E4" s="489" t="s">
        <v>51</v>
      </c>
      <c r="F4" s="126" t="s">
        <v>52</v>
      </c>
      <c r="G4" s="126"/>
      <c r="H4" s="489" t="s">
        <v>534</v>
      </c>
      <c r="I4" s="489"/>
      <c r="J4" s="489"/>
      <c r="K4" s="489"/>
      <c r="L4" s="489" t="s">
        <v>53</v>
      </c>
      <c r="M4" s="489" t="s">
        <v>692</v>
      </c>
      <c r="N4" s="507"/>
    </row>
    <row r="5" spans="1:15" ht="24.75" customHeight="1">
      <c r="A5" s="504"/>
      <c r="B5" s="505"/>
      <c r="C5" s="505"/>
      <c r="D5" s="505"/>
      <c r="E5" s="489"/>
      <c r="F5" s="505" t="s">
        <v>693</v>
      </c>
      <c r="G5" s="489" t="s">
        <v>54</v>
      </c>
      <c r="H5" s="489" t="s">
        <v>535</v>
      </c>
      <c r="I5" s="489" t="s">
        <v>55</v>
      </c>
      <c r="J5" s="489" t="s">
        <v>428</v>
      </c>
      <c r="K5" s="489" t="s">
        <v>54</v>
      </c>
      <c r="L5" s="489"/>
      <c r="M5" s="489"/>
      <c r="N5" s="507"/>
    </row>
    <row r="6" spans="1:15" ht="27" customHeight="1">
      <c r="A6" s="504"/>
      <c r="B6" s="505"/>
      <c r="C6" s="505"/>
      <c r="D6" s="505"/>
      <c r="E6" s="489"/>
      <c r="F6" s="505"/>
      <c r="G6" s="489"/>
      <c r="H6" s="489"/>
      <c r="I6" s="489"/>
      <c r="J6" s="489"/>
      <c r="K6" s="489"/>
      <c r="L6" s="489"/>
      <c r="M6" s="489"/>
      <c r="N6" s="507"/>
    </row>
    <row r="7" spans="1:15" ht="13.5" customHeight="1">
      <c r="A7" s="74"/>
      <c r="B7" s="127"/>
      <c r="C7" s="46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5" customFormat="1" ht="33.75" customHeight="1">
      <c r="A8" s="74" t="s">
        <v>638</v>
      </c>
      <c r="B8" s="128" t="s">
        <v>639</v>
      </c>
      <c r="C8" s="116">
        <v>303840599</v>
      </c>
      <c r="D8" s="48">
        <v>138496907</v>
      </c>
      <c r="E8" s="48">
        <v>448400</v>
      </c>
      <c r="F8" s="48">
        <v>720537</v>
      </c>
      <c r="G8" s="48">
        <v>3108350</v>
      </c>
      <c r="H8" s="48">
        <v>6359429</v>
      </c>
      <c r="I8" s="48">
        <v>2438168</v>
      </c>
      <c r="J8" s="48">
        <v>14706001</v>
      </c>
      <c r="K8" s="48">
        <v>54372164</v>
      </c>
      <c r="L8" s="48">
        <v>50274262</v>
      </c>
      <c r="M8" s="48">
        <v>6069597</v>
      </c>
      <c r="N8" s="48">
        <v>165343692</v>
      </c>
      <c r="O8" s="103"/>
    </row>
    <row r="9" spans="1:15" customFormat="1" ht="33.75" customHeight="1">
      <c r="A9" s="74"/>
      <c r="B9" s="128">
        <v>2</v>
      </c>
      <c r="C9" s="116">
        <v>303940653</v>
      </c>
      <c r="D9" s="48">
        <v>138194078</v>
      </c>
      <c r="E9" s="48">
        <v>453876</v>
      </c>
      <c r="F9" s="48">
        <v>707099</v>
      </c>
      <c r="G9" s="48">
        <v>2742956</v>
      </c>
      <c r="H9" s="48">
        <v>6372769</v>
      </c>
      <c r="I9" s="48">
        <v>2390657</v>
      </c>
      <c r="J9" s="48">
        <v>14702065</v>
      </c>
      <c r="K9" s="48">
        <v>54490871</v>
      </c>
      <c r="L9" s="48">
        <v>50270849</v>
      </c>
      <c r="M9" s="48">
        <v>6062936</v>
      </c>
      <c r="N9" s="48">
        <v>165746575</v>
      </c>
      <c r="O9" s="103"/>
    </row>
    <row r="10" spans="1:15" customFormat="1" ht="33.75" customHeight="1">
      <c r="A10" s="74"/>
      <c r="B10" s="128">
        <v>3</v>
      </c>
      <c r="C10" s="116">
        <v>304046540</v>
      </c>
      <c r="D10" s="48">
        <v>138221388</v>
      </c>
      <c r="E10" s="48">
        <v>454126</v>
      </c>
      <c r="F10" s="48">
        <v>785636</v>
      </c>
      <c r="G10" s="48">
        <v>2526197</v>
      </c>
      <c r="H10" s="48">
        <v>6294983</v>
      </c>
      <c r="I10" s="48">
        <v>2399229</v>
      </c>
      <c r="J10" s="48">
        <v>14702885</v>
      </c>
      <c r="K10" s="48">
        <v>54779897</v>
      </c>
      <c r="L10" s="48">
        <v>50279161</v>
      </c>
      <c r="M10" s="48">
        <v>5999274</v>
      </c>
      <c r="N10" s="48">
        <v>165825152</v>
      </c>
      <c r="O10" s="103"/>
    </row>
    <row r="11" spans="1:15" customFormat="1" ht="33.75" customHeight="1">
      <c r="A11" s="74"/>
      <c r="B11" s="128">
        <v>4</v>
      </c>
      <c r="C11" s="116">
        <v>304034565</v>
      </c>
      <c r="D11" s="48">
        <v>138985062</v>
      </c>
      <c r="E11" s="48">
        <v>454126</v>
      </c>
      <c r="F11" s="48">
        <v>785132</v>
      </c>
      <c r="G11" s="48">
        <v>2526197</v>
      </c>
      <c r="H11" s="48">
        <v>6294983</v>
      </c>
      <c r="I11" s="48">
        <v>2393337</v>
      </c>
      <c r="J11" s="48">
        <v>14702885</v>
      </c>
      <c r="K11" s="48">
        <v>55547737</v>
      </c>
      <c r="L11" s="48">
        <v>50279161</v>
      </c>
      <c r="M11" s="48">
        <v>6001504</v>
      </c>
      <c r="N11" s="48">
        <v>165049503</v>
      </c>
      <c r="O11" s="103"/>
    </row>
    <row r="12" spans="1:15" s="129" customFormat="1" ht="33.75" customHeight="1">
      <c r="B12" s="130">
        <v>5</v>
      </c>
      <c r="C12" s="131">
        <v>304471537</v>
      </c>
      <c r="D12" s="132">
        <v>138777220</v>
      </c>
      <c r="E12" s="132">
        <v>468799</v>
      </c>
      <c r="F12" s="132">
        <v>702013</v>
      </c>
      <c r="G12" s="132">
        <v>2499403</v>
      </c>
      <c r="H12" s="132">
        <v>6204161</v>
      </c>
      <c r="I12" s="132">
        <v>2396536</v>
      </c>
      <c r="J12" s="132">
        <v>14700372</v>
      </c>
      <c r="K12" s="132">
        <v>55538349</v>
      </c>
      <c r="L12" s="132">
        <v>50270335</v>
      </c>
      <c r="M12" s="132">
        <v>5997252</v>
      </c>
      <c r="N12" s="132">
        <v>165694317</v>
      </c>
      <c r="O12" s="133"/>
    </row>
    <row r="13" spans="1:15" customFormat="1" ht="33.75" customHeight="1">
      <c r="A13" s="74"/>
      <c r="B13" s="128"/>
      <c r="C13" s="11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03"/>
    </row>
    <row r="14" spans="1:15" customFormat="1" ht="33.75" customHeight="1">
      <c r="A14" s="74"/>
      <c r="B14" s="128" t="s">
        <v>56</v>
      </c>
      <c r="C14" s="116">
        <v>36976984</v>
      </c>
      <c r="D14" s="48">
        <v>32767012</v>
      </c>
      <c r="E14" s="48">
        <v>60076</v>
      </c>
      <c r="F14" s="48">
        <v>331344</v>
      </c>
      <c r="G14" s="48">
        <v>1164306</v>
      </c>
      <c r="H14" s="120" t="s">
        <v>618</v>
      </c>
      <c r="I14" s="48">
        <v>619165</v>
      </c>
      <c r="J14" s="48">
        <v>4569655</v>
      </c>
      <c r="K14" s="48">
        <v>19952460</v>
      </c>
      <c r="L14" s="48">
        <v>1118242</v>
      </c>
      <c r="M14" s="48">
        <v>4951764</v>
      </c>
      <c r="N14" s="48">
        <v>4209972</v>
      </c>
      <c r="O14" s="103"/>
    </row>
    <row r="15" spans="1:15" customFormat="1" ht="33.75" customHeight="1">
      <c r="A15" s="74"/>
      <c r="B15" s="128"/>
      <c r="C15" s="116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customFormat="1" ht="33.75" customHeight="1">
      <c r="A16" s="74"/>
      <c r="B16" s="128" t="s">
        <v>57</v>
      </c>
      <c r="C16" s="116">
        <v>267494553</v>
      </c>
      <c r="D16" s="48">
        <v>106010208</v>
      </c>
      <c r="E16" s="48">
        <v>408723</v>
      </c>
      <c r="F16" s="48">
        <v>370669</v>
      </c>
      <c r="G16" s="48">
        <v>1335097</v>
      </c>
      <c r="H16" s="48">
        <v>6204161</v>
      </c>
      <c r="I16" s="48">
        <v>1777371</v>
      </c>
      <c r="J16" s="48">
        <v>10130717</v>
      </c>
      <c r="K16" s="48">
        <v>35585889</v>
      </c>
      <c r="L16" s="48">
        <v>49152093</v>
      </c>
      <c r="M16" s="48">
        <v>1045488</v>
      </c>
      <c r="N16" s="48">
        <v>161484345</v>
      </c>
      <c r="O16" s="48"/>
    </row>
    <row r="17" spans="1:17" customFormat="1" ht="33.75" customHeight="1">
      <c r="A17" s="74"/>
      <c r="B17" s="128"/>
      <c r="C17" s="116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7" customFormat="1" ht="33.75" customHeight="1">
      <c r="A18" s="74">
        <v>201</v>
      </c>
      <c r="B18" s="61" t="s">
        <v>58</v>
      </c>
      <c r="C18" s="116">
        <v>21413286</v>
      </c>
      <c r="D18" s="48">
        <v>8128352</v>
      </c>
      <c r="E18" s="48">
        <v>78007</v>
      </c>
      <c r="F18" s="48">
        <v>69120</v>
      </c>
      <c r="G18" s="48">
        <v>883648</v>
      </c>
      <c r="H18" s="134">
        <v>1265444</v>
      </c>
      <c r="I18" s="48">
        <v>271084</v>
      </c>
      <c r="J18" s="48">
        <v>2228755</v>
      </c>
      <c r="K18" s="48">
        <v>2024011</v>
      </c>
      <c r="L18" s="48">
        <v>559522</v>
      </c>
      <c r="M18" s="48">
        <v>748761</v>
      </c>
      <c r="N18" s="48">
        <v>13284934</v>
      </c>
      <c r="O18" s="120"/>
      <c r="Q18" s="48"/>
    </row>
    <row r="19" spans="1:17" customFormat="1" ht="33.75" customHeight="1">
      <c r="A19" s="74">
        <v>202</v>
      </c>
      <c r="B19" s="61" t="s">
        <v>59</v>
      </c>
      <c r="C19" s="116">
        <v>22961052</v>
      </c>
      <c r="D19" s="48">
        <v>7328654</v>
      </c>
      <c r="E19" s="48">
        <v>20947</v>
      </c>
      <c r="F19" s="48">
        <v>28372</v>
      </c>
      <c r="G19" s="48">
        <v>32953</v>
      </c>
      <c r="H19" s="48">
        <v>626043</v>
      </c>
      <c r="I19" s="120">
        <v>92887</v>
      </c>
      <c r="J19" s="120">
        <v>856002</v>
      </c>
      <c r="K19" s="120">
        <v>1771486</v>
      </c>
      <c r="L19" s="120">
        <v>3899964</v>
      </c>
      <c r="M19" s="120" t="s">
        <v>618</v>
      </c>
      <c r="N19" s="48">
        <v>15632398</v>
      </c>
      <c r="O19" s="48"/>
      <c r="Q19" s="48"/>
    </row>
    <row r="20" spans="1:17" customFormat="1" ht="33.75" customHeight="1">
      <c r="A20" s="74">
        <v>203</v>
      </c>
      <c r="B20" s="61" t="s">
        <v>60</v>
      </c>
      <c r="C20" s="116">
        <v>54697597</v>
      </c>
      <c r="D20" s="48">
        <v>6384517</v>
      </c>
      <c r="E20" s="120">
        <v>66978</v>
      </c>
      <c r="F20" s="120">
        <v>103981</v>
      </c>
      <c r="G20" s="120">
        <v>86251</v>
      </c>
      <c r="H20" s="48">
        <v>1043352</v>
      </c>
      <c r="I20" s="120">
        <v>264283</v>
      </c>
      <c r="J20" s="120">
        <v>1564905</v>
      </c>
      <c r="K20" s="120">
        <v>3254767</v>
      </c>
      <c r="L20" s="120" t="s">
        <v>618</v>
      </c>
      <c r="M20" s="120" t="s">
        <v>618</v>
      </c>
      <c r="N20" s="120">
        <v>48313080</v>
      </c>
      <c r="O20" s="48"/>
      <c r="Q20" s="48"/>
    </row>
    <row r="21" spans="1:17" customFormat="1" ht="33.75" customHeight="1">
      <c r="A21" s="74">
        <v>204</v>
      </c>
      <c r="B21" s="61" t="s">
        <v>61</v>
      </c>
      <c r="C21" s="116">
        <v>13832385</v>
      </c>
      <c r="D21" s="48">
        <v>2825957</v>
      </c>
      <c r="E21" s="48">
        <v>20987</v>
      </c>
      <c r="F21" s="48">
        <v>3879</v>
      </c>
      <c r="G21" s="48">
        <v>19093</v>
      </c>
      <c r="H21" s="48">
        <v>438233</v>
      </c>
      <c r="I21" s="120">
        <v>130498</v>
      </c>
      <c r="J21" s="120">
        <v>835226</v>
      </c>
      <c r="K21" s="120">
        <v>1378041</v>
      </c>
      <c r="L21" s="120" t="s">
        <v>618</v>
      </c>
      <c r="M21" s="120" t="s">
        <v>618</v>
      </c>
      <c r="N21" s="48">
        <v>11006428</v>
      </c>
      <c r="O21" s="48"/>
      <c r="Q21" s="134"/>
    </row>
    <row r="22" spans="1:17" customFormat="1" ht="33.75" customHeight="1">
      <c r="A22" s="74">
        <v>205</v>
      </c>
      <c r="B22" s="61" t="s">
        <v>62</v>
      </c>
      <c r="C22" s="116">
        <v>20837727</v>
      </c>
      <c r="D22" s="48">
        <v>8587311</v>
      </c>
      <c r="E22" s="48">
        <v>26986</v>
      </c>
      <c r="F22" s="48">
        <v>25649</v>
      </c>
      <c r="G22" s="120">
        <v>8614</v>
      </c>
      <c r="H22" s="48">
        <v>510732</v>
      </c>
      <c r="I22" s="120">
        <v>47132</v>
      </c>
      <c r="J22" s="120">
        <v>562575</v>
      </c>
      <c r="K22" s="120">
        <v>2536537</v>
      </c>
      <c r="L22" s="120">
        <v>4869086</v>
      </c>
      <c r="M22" s="120" t="s">
        <v>618</v>
      </c>
      <c r="N22" s="48">
        <v>12250416</v>
      </c>
      <c r="O22" s="48"/>
      <c r="Q22" s="48"/>
    </row>
    <row r="23" spans="1:17" customFormat="1" ht="33.75" customHeight="1">
      <c r="A23" s="74">
        <v>206</v>
      </c>
      <c r="B23" s="61" t="s">
        <v>63</v>
      </c>
      <c r="C23" s="116">
        <v>7000470</v>
      </c>
      <c r="D23" s="48">
        <v>6884220</v>
      </c>
      <c r="E23" s="120">
        <v>28984</v>
      </c>
      <c r="F23" s="120">
        <v>28665</v>
      </c>
      <c r="G23" s="120">
        <v>201261</v>
      </c>
      <c r="H23" s="48">
        <v>413846</v>
      </c>
      <c r="I23" s="120">
        <v>128310</v>
      </c>
      <c r="J23" s="120">
        <v>979145</v>
      </c>
      <c r="K23" s="120">
        <v>792409</v>
      </c>
      <c r="L23" s="120">
        <v>4311600</v>
      </c>
      <c r="M23" s="120" t="s">
        <v>618</v>
      </c>
      <c r="N23" s="120">
        <v>116250</v>
      </c>
      <c r="O23" s="48"/>
      <c r="Q23" s="48"/>
    </row>
    <row r="24" spans="1:17" customFormat="1" ht="33.75" customHeight="1">
      <c r="A24" s="74">
        <v>207</v>
      </c>
      <c r="B24" s="61" t="s">
        <v>64</v>
      </c>
      <c r="C24" s="116">
        <v>11219869</v>
      </c>
      <c r="D24" s="48">
        <v>7489737</v>
      </c>
      <c r="E24" s="120">
        <v>17191</v>
      </c>
      <c r="F24" s="120">
        <v>9690</v>
      </c>
      <c r="G24" s="120">
        <v>6280</v>
      </c>
      <c r="H24" s="48">
        <v>314960</v>
      </c>
      <c r="I24" s="120">
        <v>63543</v>
      </c>
      <c r="J24" s="120">
        <v>498657</v>
      </c>
      <c r="K24" s="120">
        <v>497135</v>
      </c>
      <c r="L24" s="120">
        <v>6082281</v>
      </c>
      <c r="M24" s="120" t="s">
        <v>618</v>
      </c>
      <c r="N24" s="120">
        <v>3730132</v>
      </c>
      <c r="O24" s="103"/>
      <c r="Q24" s="48"/>
    </row>
    <row r="25" spans="1:17" customFormat="1" ht="33.75" customHeight="1">
      <c r="A25" s="74">
        <v>209</v>
      </c>
      <c r="B25" s="61" t="s">
        <v>65</v>
      </c>
      <c r="C25" s="116">
        <v>17929436</v>
      </c>
      <c r="D25" s="48">
        <v>8396944</v>
      </c>
      <c r="E25" s="120">
        <v>30181</v>
      </c>
      <c r="F25" s="120">
        <v>17568</v>
      </c>
      <c r="G25" s="120">
        <v>24960</v>
      </c>
      <c r="H25" s="48">
        <v>508721</v>
      </c>
      <c r="I25" s="120">
        <v>176310</v>
      </c>
      <c r="J25" s="120">
        <v>755028</v>
      </c>
      <c r="K25" s="120">
        <v>2083227</v>
      </c>
      <c r="L25" s="120">
        <v>4800949</v>
      </c>
      <c r="M25" s="120" t="s">
        <v>618</v>
      </c>
      <c r="N25" s="120">
        <v>9532492</v>
      </c>
      <c r="O25" s="103"/>
      <c r="Q25" s="48"/>
    </row>
    <row r="26" spans="1:17" customFormat="1" ht="33.75" customHeight="1">
      <c r="A26" s="74">
        <v>343</v>
      </c>
      <c r="B26" s="61" t="s">
        <v>66</v>
      </c>
      <c r="C26" s="116">
        <v>16937101</v>
      </c>
      <c r="D26" s="48">
        <v>14762673</v>
      </c>
      <c r="E26" s="120">
        <v>12094</v>
      </c>
      <c r="F26" s="120">
        <v>24226</v>
      </c>
      <c r="G26" s="120" t="s">
        <v>618</v>
      </c>
      <c r="H26" s="48">
        <v>179169</v>
      </c>
      <c r="I26" s="120">
        <v>63759</v>
      </c>
      <c r="J26" s="120">
        <v>445499</v>
      </c>
      <c r="K26" s="120">
        <v>14011560</v>
      </c>
      <c r="L26" s="120" t="s">
        <v>618</v>
      </c>
      <c r="M26" s="120">
        <v>26366</v>
      </c>
      <c r="N26" s="120">
        <v>2174428</v>
      </c>
      <c r="O26" s="103"/>
      <c r="Q26" s="48"/>
    </row>
    <row r="27" spans="1:17" customFormat="1" ht="33.75" customHeight="1">
      <c r="A27" s="74">
        <v>386</v>
      </c>
      <c r="B27" s="61" t="s">
        <v>67</v>
      </c>
      <c r="C27" s="116">
        <v>16496361</v>
      </c>
      <c r="D27" s="48">
        <v>16407451</v>
      </c>
      <c r="E27" s="120">
        <v>7964</v>
      </c>
      <c r="F27" s="120" t="s">
        <v>618</v>
      </c>
      <c r="G27" s="120">
        <v>30166</v>
      </c>
      <c r="H27" s="48">
        <v>118179</v>
      </c>
      <c r="I27" s="120">
        <v>77339</v>
      </c>
      <c r="J27" s="120" t="s">
        <v>618</v>
      </c>
      <c r="K27" s="120">
        <v>664483</v>
      </c>
      <c r="L27" s="120">
        <v>15242304</v>
      </c>
      <c r="M27" s="120">
        <v>267016</v>
      </c>
      <c r="N27" s="120">
        <v>88910</v>
      </c>
      <c r="O27" s="103"/>
      <c r="Q27" s="48"/>
    </row>
    <row r="28" spans="1:17" customFormat="1" ht="33.75" customHeight="1">
      <c r="A28" s="74">
        <v>441</v>
      </c>
      <c r="B28" s="61" t="s">
        <v>68</v>
      </c>
      <c r="C28" s="116">
        <v>3898460</v>
      </c>
      <c r="D28" s="48">
        <v>890607</v>
      </c>
      <c r="E28" s="120">
        <v>2699</v>
      </c>
      <c r="F28" s="120">
        <v>1366</v>
      </c>
      <c r="G28" s="120" t="s">
        <v>618</v>
      </c>
      <c r="H28" s="48">
        <v>52017</v>
      </c>
      <c r="I28" s="120">
        <v>49517</v>
      </c>
      <c r="J28" s="120">
        <v>649485</v>
      </c>
      <c r="K28" s="120">
        <v>135523</v>
      </c>
      <c r="L28" s="120" t="s">
        <v>618</v>
      </c>
      <c r="M28" s="120" t="s">
        <v>618</v>
      </c>
      <c r="N28" s="120">
        <v>3007853</v>
      </c>
      <c r="O28" s="103"/>
    </row>
    <row r="29" spans="1:17" customFormat="1" ht="33.75" customHeight="1">
      <c r="A29" s="74">
        <v>448</v>
      </c>
      <c r="B29" s="61" t="s">
        <v>69</v>
      </c>
      <c r="C29" s="116">
        <v>12320383</v>
      </c>
      <c r="D29" s="48">
        <v>582895</v>
      </c>
      <c r="E29" s="120">
        <v>8391</v>
      </c>
      <c r="F29" s="120">
        <v>38732</v>
      </c>
      <c r="G29" s="120">
        <v>9703</v>
      </c>
      <c r="H29" s="48">
        <v>54244</v>
      </c>
      <c r="I29" s="120">
        <v>82634</v>
      </c>
      <c r="J29" s="120" t="s">
        <v>618</v>
      </c>
      <c r="K29" s="120">
        <v>389191</v>
      </c>
      <c r="L29" s="120" t="s">
        <v>618</v>
      </c>
      <c r="M29" s="120" t="s">
        <v>618</v>
      </c>
      <c r="N29" s="120">
        <v>11737488</v>
      </c>
      <c r="O29" s="103"/>
    </row>
    <row r="30" spans="1:17" customFormat="1" ht="33.75" customHeight="1">
      <c r="A30" s="74">
        <v>449</v>
      </c>
      <c r="B30" s="61" t="s">
        <v>70</v>
      </c>
      <c r="C30" s="116">
        <v>11448352</v>
      </c>
      <c r="D30" s="48">
        <v>9272882</v>
      </c>
      <c r="E30" s="120">
        <v>25949</v>
      </c>
      <c r="F30" s="120">
        <v>8492</v>
      </c>
      <c r="G30" s="120">
        <v>13488</v>
      </c>
      <c r="H30" s="48">
        <v>188604</v>
      </c>
      <c r="I30" s="120">
        <v>106207</v>
      </c>
      <c r="J30" s="120">
        <v>218245</v>
      </c>
      <c r="K30" s="120">
        <v>746491</v>
      </c>
      <c r="L30" s="120">
        <v>7965406</v>
      </c>
      <c r="M30" s="120" t="s">
        <v>618</v>
      </c>
      <c r="N30" s="120">
        <v>2175470</v>
      </c>
      <c r="O30" s="103"/>
    </row>
    <row r="31" spans="1:17" customFormat="1" ht="33.75" customHeight="1">
      <c r="A31" s="74">
        <v>501</v>
      </c>
      <c r="B31" s="61" t="s">
        <v>71</v>
      </c>
      <c r="C31" s="116">
        <v>5671803</v>
      </c>
      <c r="D31" s="48">
        <v>717393</v>
      </c>
      <c r="E31" s="120">
        <v>9908</v>
      </c>
      <c r="F31" s="120">
        <v>1531</v>
      </c>
      <c r="G31" s="120">
        <v>14678</v>
      </c>
      <c r="H31" s="48">
        <v>78948</v>
      </c>
      <c r="I31" s="120">
        <v>47910</v>
      </c>
      <c r="J31" s="120">
        <v>171510</v>
      </c>
      <c r="K31" s="120">
        <v>392908</v>
      </c>
      <c r="L31" s="120" t="s">
        <v>618</v>
      </c>
      <c r="M31" s="120" t="s">
        <v>618</v>
      </c>
      <c r="N31" s="120">
        <v>4954410</v>
      </c>
      <c r="O31" s="103"/>
    </row>
    <row r="32" spans="1:17" customFormat="1" ht="33.75" customHeight="1">
      <c r="A32" s="74">
        <v>505</v>
      </c>
      <c r="B32" s="61" t="s">
        <v>72</v>
      </c>
      <c r="C32" s="116">
        <v>6252652</v>
      </c>
      <c r="D32" s="48">
        <v>791309</v>
      </c>
      <c r="E32" s="120">
        <v>16239</v>
      </c>
      <c r="F32" s="120">
        <v>5054</v>
      </c>
      <c r="G32" s="120" t="s">
        <v>618</v>
      </c>
      <c r="H32" s="48">
        <v>110812</v>
      </c>
      <c r="I32" s="120">
        <v>51230</v>
      </c>
      <c r="J32" s="120">
        <v>30445</v>
      </c>
      <c r="K32" s="120">
        <v>574184</v>
      </c>
      <c r="L32" s="120" t="s">
        <v>618</v>
      </c>
      <c r="M32" s="120">
        <v>3345</v>
      </c>
      <c r="N32" s="120">
        <v>5461343</v>
      </c>
      <c r="O32" s="103"/>
    </row>
    <row r="33" spans="1:15" customFormat="1" ht="33.75" customHeight="1">
      <c r="A33" s="74">
        <v>525</v>
      </c>
      <c r="B33" s="61" t="s">
        <v>73</v>
      </c>
      <c r="C33" s="116">
        <v>2058933</v>
      </c>
      <c r="D33" s="48">
        <v>740356</v>
      </c>
      <c r="E33" s="120">
        <v>7726</v>
      </c>
      <c r="F33" s="120" t="s">
        <v>618</v>
      </c>
      <c r="G33" s="120" t="s">
        <v>618</v>
      </c>
      <c r="H33" s="48">
        <v>51214</v>
      </c>
      <c r="I33" s="120">
        <v>11822</v>
      </c>
      <c r="J33" s="120">
        <v>19913</v>
      </c>
      <c r="K33" s="120">
        <v>649681</v>
      </c>
      <c r="L33" s="120" t="s">
        <v>618</v>
      </c>
      <c r="M33" s="120" t="s">
        <v>618</v>
      </c>
      <c r="N33" s="120">
        <v>1318577</v>
      </c>
      <c r="O33" s="103"/>
    </row>
    <row r="34" spans="1:15" customFormat="1" ht="33.75" customHeight="1">
      <c r="A34" s="74">
        <v>526</v>
      </c>
      <c r="B34" s="61" t="s">
        <v>74</v>
      </c>
      <c r="C34" s="116">
        <v>3055014</v>
      </c>
      <c r="D34" s="48">
        <v>2366587</v>
      </c>
      <c r="E34" s="120">
        <v>4202</v>
      </c>
      <c r="F34" s="120">
        <v>37</v>
      </c>
      <c r="G34" s="120" t="s">
        <v>618</v>
      </c>
      <c r="H34" s="48">
        <v>27243</v>
      </c>
      <c r="I34" s="120">
        <v>28072</v>
      </c>
      <c r="J34" s="120">
        <v>82591</v>
      </c>
      <c r="K34" s="120">
        <v>803461</v>
      </c>
      <c r="L34" s="120">
        <v>1420981</v>
      </c>
      <c r="M34" s="120" t="s">
        <v>618</v>
      </c>
      <c r="N34" s="120">
        <v>688427</v>
      </c>
      <c r="O34" s="103"/>
    </row>
    <row r="35" spans="1:15" customFormat="1" ht="33.75" customHeight="1">
      <c r="A35" s="74">
        <v>527</v>
      </c>
      <c r="B35" s="61" t="s">
        <v>75</v>
      </c>
      <c r="C35" s="116">
        <v>939941</v>
      </c>
      <c r="D35" s="48">
        <v>86089</v>
      </c>
      <c r="E35" s="120">
        <v>2229</v>
      </c>
      <c r="F35" s="120" t="s">
        <v>618</v>
      </c>
      <c r="G35" s="120" t="s">
        <v>618</v>
      </c>
      <c r="H35" s="48">
        <v>8092</v>
      </c>
      <c r="I35" s="120" t="s">
        <v>618</v>
      </c>
      <c r="J35" s="120" t="s">
        <v>618</v>
      </c>
      <c r="K35" s="120">
        <v>75768</v>
      </c>
      <c r="L35" s="120" t="s">
        <v>618</v>
      </c>
      <c r="M35" s="120" t="s">
        <v>618</v>
      </c>
      <c r="N35" s="120">
        <v>853852</v>
      </c>
      <c r="O35" s="103"/>
    </row>
    <row r="36" spans="1:15" customFormat="1" ht="33.75" customHeight="1">
      <c r="A36" s="74">
        <v>528</v>
      </c>
      <c r="B36" s="61" t="s">
        <v>76</v>
      </c>
      <c r="C36" s="116">
        <v>18523731</v>
      </c>
      <c r="D36" s="48">
        <v>3366274</v>
      </c>
      <c r="E36" s="120">
        <v>21061</v>
      </c>
      <c r="F36" s="120">
        <v>4307</v>
      </c>
      <c r="G36" s="120">
        <v>4002</v>
      </c>
      <c r="H36" s="48">
        <v>214308</v>
      </c>
      <c r="I36" s="120">
        <v>84834</v>
      </c>
      <c r="J36" s="120">
        <v>232736</v>
      </c>
      <c r="K36" s="120">
        <v>2805026</v>
      </c>
      <c r="L36" s="120" t="s">
        <v>618</v>
      </c>
      <c r="M36" s="120" t="s">
        <v>618</v>
      </c>
      <c r="N36" s="120">
        <v>15157457</v>
      </c>
      <c r="O36" s="103"/>
    </row>
    <row r="37" spans="1:15" ht="13.5" customHeight="1">
      <c r="A37" s="135"/>
      <c r="B37" s="136"/>
      <c r="C37" s="69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</row>
    <row r="38" spans="1:15" ht="13.5" customHeight="1">
      <c r="A38" s="138" t="s">
        <v>39</v>
      </c>
      <c r="B38" s="74" t="s">
        <v>536</v>
      </c>
      <c r="C38"/>
      <c r="D38"/>
      <c r="E38"/>
      <c r="F38"/>
      <c r="G38"/>
      <c r="H38"/>
      <c r="I38"/>
      <c r="J38"/>
      <c r="K38"/>
      <c r="L38"/>
      <c r="M38"/>
      <c r="N38"/>
    </row>
    <row r="39" spans="1:15" ht="13.5" customHeight="1">
      <c r="A39" s="74"/>
      <c r="B39" t="s">
        <v>694</v>
      </c>
      <c r="C39"/>
      <c r="D39"/>
      <c r="E39"/>
      <c r="F39"/>
      <c r="G39"/>
      <c r="H39"/>
      <c r="I39"/>
      <c r="J39"/>
      <c r="K39"/>
      <c r="L39"/>
      <c r="M39"/>
      <c r="N39" s="48"/>
    </row>
    <row r="40" spans="1:15" ht="13.5" customHeight="1">
      <c r="A40" s="74"/>
      <c r="B40" t="s">
        <v>695</v>
      </c>
      <c r="C40"/>
      <c r="D40"/>
      <c r="E40"/>
      <c r="F40"/>
      <c r="G40"/>
      <c r="H40"/>
      <c r="I40"/>
      <c r="J40"/>
      <c r="K40"/>
      <c r="L40"/>
      <c r="M40"/>
      <c r="N40" s="48"/>
    </row>
    <row r="41" spans="1:15" ht="13.5" customHeight="1">
      <c r="A41" s="74" t="s">
        <v>77</v>
      </c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5" ht="13.5" customHeight="1"/>
  </sheetData>
  <mergeCells count="14">
    <mergeCell ref="K5:K6"/>
    <mergeCell ref="A3:B6"/>
    <mergeCell ref="C3:C6"/>
    <mergeCell ref="N3:N6"/>
    <mergeCell ref="D4:D6"/>
    <mergeCell ref="E4:E6"/>
    <mergeCell ref="H4:K4"/>
    <mergeCell ref="L4:L6"/>
    <mergeCell ref="M4:M6"/>
    <mergeCell ref="F5:F6"/>
    <mergeCell ref="G5:G6"/>
    <mergeCell ref="H5:H6"/>
    <mergeCell ref="I5:I6"/>
    <mergeCell ref="J5:J6"/>
  </mergeCells>
  <phoneticPr fontId="7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topLeftCell="A30" zoomScale="120" zoomScaleNormal="120" workbookViewId="0">
      <selection activeCell="G54" sqref="G54"/>
    </sheetView>
  </sheetViews>
  <sheetFormatPr defaultRowHeight="13"/>
  <cols>
    <col min="1" max="1" width="3.6328125" style="43" customWidth="1"/>
    <col min="2" max="2" width="4.08984375" style="43" customWidth="1"/>
    <col min="3" max="3" width="23.453125" style="43" customWidth="1"/>
    <col min="4" max="4" width="1.90625" style="43" customWidth="1"/>
    <col min="5" max="5" width="15.6328125" style="43" customWidth="1"/>
    <col min="6" max="6" width="10.6328125" style="43" customWidth="1"/>
    <col min="7" max="7" width="15.6328125" style="43" customWidth="1"/>
    <col min="8" max="8" width="10.6328125" style="43" customWidth="1"/>
    <col min="9" max="9" width="14.453125" style="43" bestFit="1" customWidth="1"/>
    <col min="10" max="10" width="8.36328125" style="43" bestFit="1" customWidth="1"/>
    <col min="11" max="11" width="14.453125" style="43" bestFit="1" customWidth="1"/>
    <col min="12" max="12" width="8.36328125" style="43" bestFit="1" customWidth="1"/>
    <col min="13" max="13" width="16.6328125" style="43" bestFit="1" customWidth="1"/>
    <col min="14" max="14" width="9.26953125" style="43" bestFit="1" customWidth="1"/>
    <col min="15" max="15" width="5.6328125" style="43" customWidth="1"/>
    <col min="16" max="16" width="18.26953125" style="34" customWidth="1"/>
    <col min="17" max="17" width="8.453125" style="139" customWidth="1"/>
    <col min="18" max="19" width="12.6328125" style="139" bestFit="1" customWidth="1"/>
    <col min="20" max="16384" width="8.7265625" style="43"/>
  </cols>
  <sheetData>
    <row r="1" spans="1:19" ht="13.5" customHeight="1">
      <c r="A1" s="77" t="s">
        <v>429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9" ht="13.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9" ht="13.5" customHeight="1">
      <c r="A3" s="78"/>
      <c r="B3" s="77" t="s">
        <v>696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9" ht="13.5" customHeight="1" thickBot="1">
      <c r="A4" s="78"/>
      <c r="B4" s="78"/>
      <c r="C4" s="78"/>
      <c r="D4" s="78"/>
      <c r="E4" s="78"/>
      <c r="G4" s="78"/>
      <c r="O4" s="80" t="s">
        <v>771</v>
      </c>
    </row>
    <row r="5" spans="1:19" ht="15" customHeight="1" thickTop="1">
      <c r="A5" s="517" t="s">
        <v>78</v>
      </c>
      <c r="B5" s="517"/>
      <c r="C5" s="517"/>
      <c r="D5" s="518"/>
      <c r="E5" s="510" t="s">
        <v>624</v>
      </c>
      <c r="F5" s="511"/>
      <c r="G5" s="510" t="s">
        <v>673</v>
      </c>
      <c r="H5" s="511"/>
      <c r="I5" s="510" t="s">
        <v>697</v>
      </c>
      <c r="J5" s="511"/>
      <c r="K5" s="510" t="s">
        <v>748</v>
      </c>
      <c r="L5" s="511"/>
      <c r="M5" s="510" t="s">
        <v>772</v>
      </c>
      <c r="N5" s="511"/>
      <c r="O5" s="514" t="s">
        <v>456</v>
      </c>
    </row>
    <row r="6" spans="1:19" ht="15" customHeight="1">
      <c r="A6" s="519"/>
      <c r="B6" s="519"/>
      <c r="C6" s="519"/>
      <c r="D6" s="520"/>
      <c r="E6" s="140" t="s">
        <v>430</v>
      </c>
      <c r="F6" s="140" t="s">
        <v>431</v>
      </c>
      <c r="G6" s="140" t="s">
        <v>430</v>
      </c>
      <c r="H6" s="140" t="s">
        <v>431</v>
      </c>
      <c r="I6" s="140" t="s">
        <v>430</v>
      </c>
      <c r="J6" s="140" t="s">
        <v>431</v>
      </c>
      <c r="K6" s="140" t="s">
        <v>430</v>
      </c>
      <c r="L6" s="140" t="s">
        <v>431</v>
      </c>
      <c r="M6" s="140" t="s">
        <v>430</v>
      </c>
      <c r="N6" s="140" t="s">
        <v>431</v>
      </c>
      <c r="O6" s="515"/>
    </row>
    <row r="7" spans="1:19" ht="13.5" customHeight="1">
      <c r="A7" s="78"/>
      <c r="B7" s="78"/>
      <c r="C7" s="78"/>
      <c r="D7" s="141"/>
      <c r="E7" s="80"/>
      <c r="F7" s="80" t="s">
        <v>432</v>
      </c>
      <c r="G7" s="80"/>
      <c r="H7" s="80" t="s">
        <v>432</v>
      </c>
      <c r="I7" s="80"/>
      <c r="J7" s="80" t="s">
        <v>432</v>
      </c>
      <c r="K7" s="80"/>
      <c r="L7" s="80" t="s">
        <v>432</v>
      </c>
      <c r="M7" s="80"/>
      <c r="N7" s="80" t="s">
        <v>432</v>
      </c>
      <c r="O7" s="142"/>
    </row>
    <row r="8" spans="1:19" ht="6" customHeight="1">
      <c r="A8" s="78"/>
      <c r="B8" s="78"/>
      <c r="C8" s="78"/>
      <c r="D8" s="143"/>
      <c r="E8" s="80"/>
      <c r="F8" s="80"/>
      <c r="G8" s="80"/>
      <c r="H8" s="80"/>
      <c r="I8" s="80"/>
      <c r="J8" s="80"/>
      <c r="K8" s="80"/>
      <c r="L8" s="80"/>
      <c r="M8" s="80"/>
      <c r="N8" s="80"/>
      <c r="O8" s="144"/>
    </row>
    <row r="9" spans="1:19" s="55" customFormat="1" ht="13.5" customHeight="1">
      <c r="A9" s="516" t="s">
        <v>492</v>
      </c>
      <c r="B9" s="516"/>
      <c r="C9" s="516"/>
      <c r="D9" s="145"/>
      <c r="E9" s="98">
        <v>464807561</v>
      </c>
      <c r="F9" s="146">
        <v>100</v>
      </c>
      <c r="G9" s="98">
        <v>514159273</v>
      </c>
      <c r="H9" s="146">
        <v>100</v>
      </c>
      <c r="I9" s="98">
        <v>546324385</v>
      </c>
      <c r="J9" s="146">
        <v>100</v>
      </c>
      <c r="K9" s="98">
        <v>560266128</v>
      </c>
      <c r="L9" s="146">
        <v>100</v>
      </c>
      <c r="M9" s="98">
        <v>527380477</v>
      </c>
      <c r="N9" s="146">
        <f>ROUND(M9/$M$9*100,1)</f>
        <v>100</v>
      </c>
      <c r="O9" s="147" t="s">
        <v>537</v>
      </c>
      <c r="P9" s="148"/>
      <c r="Q9" s="149"/>
      <c r="R9" s="149"/>
      <c r="S9" s="149"/>
    </row>
    <row r="10" spans="1:19" ht="9" customHeight="1">
      <c r="A10" s="78"/>
      <c r="B10" s="78"/>
      <c r="C10" s="78"/>
      <c r="D10" s="143"/>
      <c r="E10" s="62"/>
      <c r="F10" s="146"/>
      <c r="G10" s="62"/>
      <c r="H10" s="146"/>
      <c r="I10" s="62"/>
      <c r="J10" s="146"/>
      <c r="K10" s="62"/>
      <c r="L10" s="146"/>
      <c r="M10" s="62"/>
      <c r="N10" s="146"/>
      <c r="O10" s="144"/>
    </row>
    <row r="11" spans="1:19" ht="13.5" customHeight="1">
      <c r="A11" s="86">
        <v>1</v>
      </c>
      <c r="B11" s="494" t="s">
        <v>538</v>
      </c>
      <c r="C11" s="494"/>
      <c r="D11" s="143"/>
      <c r="E11" s="62">
        <v>353801436</v>
      </c>
      <c r="F11" s="150">
        <v>76.099999999999994</v>
      </c>
      <c r="G11" s="62">
        <v>404861899</v>
      </c>
      <c r="H11" s="150">
        <v>78.7</v>
      </c>
      <c r="I11" s="62">
        <v>425303912</v>
      </c>
      <c r="J11" s="150">
        <v>77.8</v>
      </c>
      <c r="K11" s="62">
        <v>421815860</v>
      </c>
      <c r="L11" s="146">
        <v>77.8</v>
      </c>
      <c r="M11" s="62">
        <v>390845822</v>
      </c>
      <c r="N11" s="146">
        <f>ROUND(M11/$M$9*100,1)</f>
        <v>74.099999999999994</v>
      </c>
      <c r="O11" s="144">
        <v>1</v>
      </c>
      <c r="Q11" s="151"/>
    </row>
    <row r="12" spans="1:19" ht="7.5" customHeight="1">
      <c r="A12" s="78"/>
      <c r="B12" s="78"/>
      <c r="C12" s="78"/>
      <c r="D12" s="143"/>
      <c r="E12" s="62"/>
      <c r="F12" s="150"/>
      <c r="G12" s="62"/>
      <c r="H12" s="150"/>
      <c r="I12" s="62"/>
      <c r="J12" s="150"/>
      <c r="K12" s="62"/>
      <c r="L12" s="146"/>
      <c r="M12" s="62"/>
      <c r="N12" s="146"/>
      <c r="O12" s="144"/>
    </row>
    <row r="13" spans="1:19" ht="12.75" customHeight="1">
      <c r="A13" s="78"/>
      <c r="B13" s="152" t="s">
        <v>698</v>
      </c>
      <c r="C13" s="100" t="s">
        <v>79</v>
      </c>
      <c r="D13" s="143"/>
      <c r="E13" s="62">
        <v>24113784</v>
      </c>
      <c r="F13" s="150">
        <v>5.2</v>
      </c>
      <c r="G13" s="62">
        <v>29396280</v>
      </c>
      <c r="H13" s="150">
        <v>5.7</v>
      </c>
      <c r="I13" s="62">
        <v>31907121</v>
      </c>
      <c r="J13" s="150">
        <v>5.8</v>
      </c>
      <c r="K13" s="62">
        <v>32961709</v>
      </c>
      <c r="L13" s="146">
        <v>5.8</v>
      </c>
      <c r="M13" s="62">
        <v>32732069</v>
      </c>
      <c r="N13" s="146">
        <f t="shared" ref="N13:N19" si="0">ROUND(M13/$M$9*100,1)</f>
        <v>6.2</v>
      </c>
      <c r="O13" s="153" t="s">
        <v>698</v>
      </c>
      <c r="Q13" s="151"/>
    </row>
    <row r="14" spans="1:19" ht="13.5" customHeight="1">
      <c r="A14" s="78"/>
      <c r="B14" s="152" t="s">
        <v>699</v>
      </c>
      <c r="C14" s="100" t="s">
        <v>80</v>
      </c>
      <c r="D14" s="143"/>
      <c r="E14" s="62">
        <v>13517596</v>
      </c>
      <c r="F14" s="150">
        <v>2.9</v>
      </c>
      <c r="G14" s="62">
        <v>12263550</v>
      </c>
      <c r="H14" s="150">
        <v>2.4</v>
      </c>
      <c r="I14" s="62">
        <v>13467309</v>
      </c>
      <c r="J14" s="150">
        <v>2.5</v>
      </c>
      <c r="K14" s="62">
        <v>15048571</v>
      </c>
      <c r="L14" s="146">
        <v>2.5</v>
      </c>
      <c r="M14" s="62">
        <v>15110762</v>
      </c>
      <c r="N14" s="146">
        <f t="shared" si="0"/>
        <v>2.9</v>
      </c>
      <c r="O14" s="153" t="s">
        <v>699</v>
      </c>
      <c r="Q14" s="151"/>
    </row>
    <row r="15" spans="1:19" ht="13.5" customHeight="1">
      <c r="A15" s="78"/>
      <c r="B15" s="152" t="s">
        <v>700</v>
      </c>
      <c r="C15" s="100" t="s">
        <v>81</v>
      </c>
      <c r="D15" s="143"/>
      <c r="E15" s="62">
        <v>782914</v>
      </c>
      <c r="F15" s="150">
        <v>0.2</v>
      </c>
      <c r="G15" s="62">
        <v>413128</v>
      </c>
      <c r="H15" s="150">
        <v>0.1</v>
      </c>
      <c r="I15" s="62">
        <v>391927</v>
      </c>
      <c r="J15" s="150">
        <v>0.1</v>
      </c>
      <c r="K15" s="62">
        <v>382160</v>
      </c>
      <c r="L15" s="146">
        <v>0.1</v>
      </c>
      <c r="M15" s="62">
        <v>374055</v>
      </c>
      <c r="N15" s="146">
        <f t="shared" si="0"/>
        <v>0.1</v>
      </c>
      <c r="O15" s="153" t="s">
        <v>700</v>
      </c>
      <c r="Q15" s="151"/>
    </row>
    <row r="16" spans="1:19" ht="13.5" customHeight="1">
      <c r="A16" s="78"/>
      <c r="B16" s="152" t="s">
        <v>701</v>
      </c>
      <c r="C16" s="100" t="s">
        <v>82</v>
      </c>
      <c r="D16" s="143"/>
      <c r="E16" s="62">
        <v>182257949</v>
      </c>
      <c r="F16" s="150">
        <v>39.200000000000003</v>
      </c>
      <c r="G16" s="62">
        <v>186347388</v>
      </c>
      <c r="H16" s="150">
        <v>36.200000000000003</v>
      </c>
      <c r="I16" s="62">
        <v>199777952</v>
      </c>
      <c r="J16" s="150">
        <v>36.6</v>
      </c>
      <c r="K16" s="62">
        <v>193204571</v>
      </c>
      <c r="L16" s="146">
        <v>36.6</v>
      </c>
      <c r="M16" s="62">
        <v>191769854</v>
      </c>
      <c r="N16" s="146">
        <f t="shared" si="0"/>
        <v>36.4</v>
      </c>
      <c r="O16" s="153" t="s">
        <v>701</v>
      </c>
      <c r="Q16" s="151"/>
    </row>
    <row r="17" spans="1:19" ht="13.5" customHeight="1">
      <c r="A17" s="78"/>
      <c r="B17" s="152" t="s">
        <v>702</v>
      </c>
      <c r="C17" s="100" t="s">
        <v>83</v>
      </c>
      <c r="D17" s="143"/>
      <c r="E17" s="62">
        <v>174110</v>
      </c>
      <c r="F17" s="150">
        <v>0</v>
      </c>
      <c r="G17" s="62">
        <v>186205</v>
      </c>
      <c r="H17" s="150">
        <v>0</v>
      </c>
      <c r="I17" s="62">
        <v>177854</v>
      </c>
      <c r="J17" s="150">
        <v>0</v>
      </c>
      <c r="K17" s="62">
        <v>160487</v>
      </c>
      <c r="L17" s="146">
        <v>0</v>
      </c>
      <c r="M17" s="62">
        <v>145481</v>
      </c>
      <c r="N17" s="146">
        <f t="shared" si="0"/>
        <v>0</v>
      </c>
      <c r="O17" s="153" t="s">
        <v>702</v>
      </c>
      <c r="Q17" s="151"/>
    </row>
    <row r="18" spans="1:19" ht="13.5" customHeight="1">
      <c r="A18" s="78"/>
      <c r="B18" s="152" t="s">
        <v>703</v>
      </c>
      <c r="C18" s="100" t="s">
        <v>84</v>
      </c>
      <c r="D18" s="143"/>
      <c r="E18" s="62">
        <v>74283654</v>
      </c>
      <c r="F18" s="150">
        <v>16</v>
      </c>
      <c r="G18" s="62">
        <v>113703352</v>
      </c>
      <c r="H18" s="150">
        <v>22.1</v>
      </c>
      <c r="I18" s="62">
        <v>114541992</v>
      </c>
      <c r="J18" s="150">
        <v>21</v>
      </c>
      <c r="K18" s="62">
        <v>127239350</v>
      </c>
      <c r="L18" s="146">
        <v>21</v>
      </c>
      <c r="M18" s="62">
        <v>99797781</v>
      </c>
      <c r="N18" s="146">
        <f t="shared" si="0"/>
        <v>18.899999999999999</v>
      </c>
      <c r="O18" s="153" t="s">
        <v>703</v>
      </c>
      <c r="Q18" s="151"/>
    </row>
    <row r="19" spans="1:19" ht="13.5" customHeight="1">
      <c r="A19" s="78"/>
      <c r="B19" s="152" t="s">
        <v>704</v>
      </c>
      <c r="C19" s="100" t="s">
        <v>85</v>
      </c>
      <c r="D19" s="143"/>
      <c r="E19" s="62">
        <v>58671429</v>
      </c>
      <c r="F19" s="150">
        <v>12.6</v>
      </c>
      <c r="G19" s="62">
        <v>62551996</v>
      </c>
      <c r="H19" s="150">
        <v>12.2</v>
      </c>
      <c r="I19" s="62">
        <v>65039757</v>
      </c>
      <c r="J19" s="150">
        <v>11.9</v>
      </c>
      <c r="K19" s="62">
        <v>52819012</v>
      </c>
      <c r="L19" s="146">
        <v>11.9</v>
      </c>
      <c r="M19" s="62">
        <v>50915820</v>
      </c>
      <c r="N19" s="146">
        <f t="shared" si="0"/>
        <v>9.6999999999999993</v>
      </c>
      <c r="O19" s="153" t="s">
        <v>704</v>
      </c>
      <c r="Q19" s="151"/>
    </row>
    <row r="20" spans="1:19" ht="9" customHeight="1">
      <c r="A20" s="78"/>
      <c r="B20" s="78"/>
      <c r="C20" s="78"/>
      <c r="D20" s="143"/>
      <c r="E20" s="62"/>
      <c r="F20" s="150"/>
      <c r="G20" s="62"/>
      <c r="H20" s="150"/>
      <c r="I20" s="62"/>
      <c r="J20" s="150"/>
      <c r="K20" s="62"/>
      <c r="L20" s="146"/>
      <c r="M20" s="62"/>
      <c r="N20" s="146"/>
      <c r="O20" s="144"/>
    </row>
    <row r="21" spans="1:19" ht="13.5" customHeight="1">
      <c r="A21" s="86">
        <v>2</v>
      </c>
      <c r="B21" s="494" t="s">
        <v>86</v>
      </c>
      <c r="C21" s="494"/>
      <c r="D21" s="143"/>
      <c r="E21" s="62">
        <v>111006125</v>
      </c>
      <c r="F21" s="150">
        <v>23.9</v>
      </c>
      <c r="G21" s="62">
        <v>109297375</v>
      </c>
      <c r="H21" s="150">
        <v>21.3</v>
      </c>
      <c r="I21" s="62">
        <v>121020473</v>
      </c>
      <c r="J21" s="150">
        <v>22.2</v>
      </c>
      <c r="K21" s="62">
        <v>138450267</v>
      </c>
      <c r="L21" s="146">
        <v>22.2</v>
      </c>
      <c r="M21" s="62">
        <v>136534656</v>
      </c>
      <c r="N21" s="146">
        <f>ROUND(M21/$M$9*100,1)</f>
        <v>25.9</v>
      </c>
      <c r="O21" s="144">
        <v>2</v>
      </c>
      <c r="Q21" s="151"/>
    </row>
    <row r="22" spans="1:19" ht="7.5" customHeight="1">
      <c r="A22" s="78"/>
      <c r="B22" s="78"/>
      <c r="C22" s="78"/>
      <c r="D22" s="143"/>
      <c r="E22" s="62"/>
      <c r="F22" s="150"/>
      <c r="G22" s="62"/>
      <c r="H22" s="150"/>
      <c r="I22" s="62"/>
      <c r="J22" s="150"/>
      <c r="K22" s="62"/>
      <c r="L22" s="146"/>
      <c r="M22" s="62"/>
      <c r="N22" s="146"/>
      <c r="O22" s="144"/>
    </row>
    <row r="23" spans="1:19" ht="13.5" customHeight="1">
      <c r="A23" s="78"/>
      <c r="B23" s="152" t="s">
        <v>698</v>
      </c>
      <c r="C23" s="100" t="s">
        <v>87</v>
      </c>
      <c r="D23" s="143"/>
      <c r="E23" s="62">
        <v>69799848</v>
      </c>
      <c r="F23" s="150">
        <v>15</v>
      </c>
      <c r="G23" s="62">
        <v>69909369</v>
      </c>
      <c r="H23" s="150">
        <v>13.6</v>
      </c>
      <c r="I23" s="62">
        <v>73470861</v>
      </c>
      <c r="J23" s="150">
        <v>13.4</v>
      </c>
      <c r="K23" s="62">
        <v>76290366</v>
      </c>
      <c r="L23" s="146">
        <v>13.4</v>
      </c>
      <c r="M23" s="62">
        <v>82816207</v>
      </c>
      <c r="N23" s="146">
        <f t="shared" ref="N23:N30" si="1">ROUND(M23/$M$9*100,1)</f>
        <v>15.7</v>
      </c>
      <c r="O23" s="153" t="s">
        <v>698</v>
      </c>
      <c r="Q23" s="151"/>
    </row>
    <row r="24" spans="1:19" ht="13.5" customHeight="1">
      <c r="A24" s="78"/>
      <c r="B24" s="152" t="s">
        <v>699</v>
      </c>
      <c r="C24" s="100" t="s">
        <v>88</v>
      </c>
      <c r="D24" s="143"/>
      <c r="E24" s="62">
        <v>2254742</v>
      </c>
      <c r="F24" s="150">
        <v>0.5</v>
      </c>
      <c r="G24" s="62">
        <v>2290376</v>
      </c>
      <c r="H24" s="150">
        <v>0.4</v>
      </c>
      <c r="I24" s="62">
        <v>2257935</v>
      </c>
      <c r="J24" s="150">
        <v>0.4</v>
      </c>
      <c r="K24" s="62">
        <v>1883066</v>
      </c>
      <c r="L24" s="146">
        <v>0.4</v>
      </c>
      <c r="M24" s="62">
        <v>2121399</v>
      </c>
      <c r="N24" s="146">
        <f t="shared" si="1"/>
        <v>0.4</v>
      </c>
      <c r="O24" s="153" t="s">
        <v>699</v>
      </c>
      <c r="Q24" s="151"/>
    </row>
    <row r="25" spans="1:19" ht="13.5" customHeight="1">
      <c r="A25" s="78"/>
      <c r="B25" s="152" t="s">
        <v>700</v>
      </c>
      <c r="C25" s="100" t="s">
        <v>89</v>
      </c>
      <c r="D25" s="143"/>
      <c r="E25" s="62">
        <v>4261412</v>
      </c>
      <c r="F25" s="150">
        <v>0.9</v>
      </c>
      <c r="G25" s="62">
        <v>3821814</v>
      </c>
      <c r="H25" s="150">
        <v>0.7</v>
      </c>
      <c r="I25" s="62">
        <v>3793242</v>
      </c>
      <c r="J25" s="150">
        <v>0.7</v>
      </c>
      <c r="K25" s="62">
        <v>3990638</v>
      </c>
      <c r="L25" s="146">
        <v>0.7</v>
      </c>
      <c r="M25" s="62">
        <v>4194355</v>
      </c>
      <c r="N25" s="146">
        <f t="shared" si="1"/>
        <v>0.8</v>
      </c>
      <c r="O25" s="153" t="s">
        <v>700</v>
      </c>
      <c r="Q25" s="151"/>
    </row>
    <row r="26" spans="1:19" ht="13.5" customHeight="1">
      <c r="A26" s="78"/>
      <c r="B26" s="152" t="s">
        <v>701</v>
      </c>
      <c r="C26" s="100" t="s">
        <v>90</v>
      </c>
      <c r="D26" s="143"/>
      <c r="E26" s="62">
        <v>2123229</v>
      </c>
      <c r="F26" s="150">
        <v>0.5</v>
      </c>
      <c r="G26" s="62">
        <v>1704612</v>
      </c>
      <c r="H26" s="150">
        <v>0.3</v>
      </c>
      <c r="I26" s="62">
        <v>2434822</v>
      </c>
      <c r="J26" s="150">
        <v>0.4</v>
      </c>
      <c r="K26" s="62">
        <v>1598714</v>
      </c>
      <c r="L26" s="146">
        <v>0.4</v>
      </c>
      <c r="M26" s="62">
        <v>1545401</v>
      </c>
      <c r="N26" s="146">
        <f t="shared" si="1"/>
        <v>0.3</v>
      </c>
      <c r="O26" s="153" t="s">
        <v>701</v>
      </c>
      <c r="Q26" s="151"/>
    </row>
    <row r="27" spans="1:19" ht="13.5" customHeight="1">
      <c r="A27" s="78"/>
      <c r="B27" s="152" t="s">
        <v>702</v>
      </c>
      <c r="C27" s="100" t="s">
        <v>91</v>
      </c>
      <c r="D27" s="143"/>
      <c r="E27" s="62">
        <v>74906</v>
      </c>
      <c r="F27" s="150">
        <v>0</v>
      </c>
      <c r="G27" s="62">
        <v>86215</v>
      </c>
      <c r="H27" s="150">
        <v>0</v>
      </c>
      <c r="I27" s="62">
        <v>115061</v>
      </c>
      <c r="J27" s="150">
        <v>0</v>
      </c>
      <c r="K27" s="62">
        <v>104266</v>
      </c>
      <c r="L27" s="146">
        <v>0</v>
      </c>
      <c r="M27" s="62">
        <v>139938</v>
      </c>
      <c r="N27" s="146">
        <f t="shared" si="1"/>
        <v>0</v>
      </c>
      <c r="O27" s="153" t="s">
        <v>702</v>
      </c>
      <c r="Q27" s="151"/>
    </row>
    <row r="28" spans="1:19" ht="13.5" customHeight="1">
      <c r="A28" s="78"/>
      <c r="B28" s="152" t="s">
        <v>703</v>
      </c>
      <c r="C28" s="100" t="s">
        <v>92</v>
      </c>
      <c r="D28" s="143"/>
      <c r="E28" s="62">
        <v>12617897</v>
      </c>
      <c r="F28" s="150">
        <v>2.7</v>
      </c>
      <c r="G28" s="62">
        <v>10863318</v>
      </c>
      <c r="H28" s="150">
        <v>2.1</v>
      </c>
      <c r="I28" s="62">
        <v>10527811</v>
      </c>
      <c r="J28" s="150">
        <v>1.9</v>
      </c>
      <c r="K28" s="62">
        <v>21905406</v>
      </c>
      <c r="L28" s="146">
        <v>1.9</v>
      </c>
      <c r="M28" s="62">
        <v>10179118</v>
      </c>
      <c r="N28" s="146">
        <f t="shared" si="1"/>
        <v>1.9</v>
      </c>
      <c r="O28" s="153" t="s">
        <v>703</v>
      </c>
      <c r="Q28" s="151"/>
    </row>
    <row r="29" spans="1:19" ht="13.5" customHeight="1">
      <c r="A29" s="78"/>
      <c r="B29" s="152" t="s">
        <v>704</v>
      </c>
      <c r="C29" s="100" t="s">
        <v>93</v>
      </c>
      <c r="D29" s="143"/>
      <c r="E29" s="62">
        <v>12759550</v>
      </c>
      <c r="F29" s="150">
        <v>2.7</v>
      </c>
      <c r="G29" s="62">
        <v>14017725</v>
      </c>
      <c r="H29" s="150">
        <v>2.7</v>
      </c>
      <c r="I29" s="62">
        <v>20220569</v>
      </c>
      <c r="J29" s="150">
        <v>3.7</v>
      </c>
      <c r="K29" s="62">
        <v>24040805</v>
      </c>
      <c r="L29" s="146">
        <v>3.7</v>
      </c>
      <c r="M29" s="62">
        <v>27071909</v>
      </c>
      <c r="N29" s="146">
        <f t="shared" si="1"/>
        <v>5.0999999999999996</v>
      </c>
      <c r="O29" s="153" t="s">
        <v>704</v>
      </c>
      <c r="Q29" s="151"/>
    </row>
    <row r="30" spans="1:19" ht="13.5" customHeight="1">
      <c r="A30" s="78"/>
      <c r="B30" s="152" t="s">
        <v>705</v>
      </c>
      <c r="C30" s="100" t="s">
        <v>94</v>
      </c>
      <c r="D30" s="143"/>
      <c r="E30" s="62">
        <v>7114541</v>
      </c>
      <c r="F30" s="150">
        <v>1.5</v>
      </c>
      <c r="G30" s="62">
        <v>6603946</v>
      </c>
      <c r="H30" s="150">
        <v>1.3</v>
      </c>
      <c r="I30" s="62">
        <v>8200172</v>
      </c>
      <c r="J30" s="150">
        <v>1.5</v>
      </c>
      <c r="K30" s="62">
        <v>8637006</v>
      </c>
      <c r="L30" s="146">
        <v>1.5</v>
      </c>
      <c r="M30" s="62">
        <v>8466329</v>
      </c>
      <c r="N30" s="146">
        <f t="shared" si="1"/>
        <v>1.6</v>
      </c>
      <c r="O30" s="153" t="s">
        <v>705</v>
      </c>
      <c r="Q30" s="151"/>
    </row>
    <row r="31" spans="1:19" ht="13.5" customHeight="1">
      <c r="A31" s="78"/>
      <c r="B31" s="78"/>
      <c r="C31" s="78"/>
      <c r="D31" s="143"/>
      <c r="E31" s="62"/>
      <c r="F31" s="150"/>
      <c r="G31" s="62"/>
      <c r="H31" s="150"/>
      <c r="I31" s="62"/>
      <c r="J31" s="150"/>
      <c r="K31" s="62"/>
      <c r="L31" s="150"/>
      <c r="M31" s="62"/>
      <c r="N31" s="150"/>
      <c r="O31" s="144"/>
    </row>
    <row r="32" spans="1:19" s="55" customFormat="1" ht="13.5" customHeight="1">
      <c r="A32" s="516" t="s">
        <v>95</v>
      </c>
      <c r="B32" s="516"/>
      <c r="C32" s="516"/>
      <c r="D32" s="145"/>
      <c r="E32" s="98">
        <v>450789836</v>
      </c>
      <c r="F32" s="146">
        <v>100</v>
      </c>
      <c r="G32" s="98">
        <v>493938704</v>
      </c>
      <c r="H32" s="146">
        <v>100</v>
      </c>
      <c r="I32" s="98">
        <v>522283581</v>
      </c>
      <c r="J32" s="146">
        <v>100</v>
      </c>
      <c r="K32" s="98">
        <v>533194219</v>
      </c>
      <c r="L32" s="146">
        <v>100</v>
      </c>
      <c r="M32" s="98">
        <v>502203013</v>
      </c>
      <c r="N32" s="146">
        <f>ROUND(M32/$M$32*100,1)</f>
        <v>100</v>
      </c>
      <c r="O32" s="147" t="s">
        <v>539</v>
      </c>
      <c r="P32" s="148"/>
      <c r="Q32" s="149"/>
      <c r="R32" s="149"/>
      <c r="S32" s="149"/>
    </row>
    <row r="33" spans="1:17" ht="9" customHeight="1">
      <c r="A33" s="78"/>
      <c r="B33" s="78"/>
      <c r="C33" s="78"/>
      <c r="D33" s="143"/>
      <c r="E33" s="62"/>
      <c r="F33" s="146"/>
      <c r="G33" s="62"/>
      <c r="H33" s="146"/>
      <c r="I33" s="62"/>
      <c r="J33" s="150"/>
      <c r="K33" s="62"/>
      <c r="L33" s="146"/>
      <c r="M33" s="62"/>
      <c r="N33" s="146"/>
      <c r="O33" s="144"/>
    </row>
    <row r="34" spans="1:17" ht="13.5" customHeight="1">
      <c r="A34" s="86">
        <v>1</v>
      </c>
      <c r="B34" s="494" t="s">
        <v>96</v>
      </c>
      <c r="C34" s="494"/>
      <c r="D34" s="143"/>
      <c r="E34" s="62">
        <v>980608</v>
      </c>
      <c r="F34" s="150">
        <v>0.2</v>
      </c>
      <c r="G34" s="62">
        <v>883904</v>
      </c>
      <c r="H34" s="150">
        <v>0.2</v>
      </c>
      <c r="I34" s="62">
        <v>947899</v>
      </c>
      <c r="J34" s="150">
        <v>0.2</v>
      </c>
      <c r="K34" s="62">
        <v>953210</v>
      </c>
      <c r="L34" s="146">
        <v>0.2</v>
      </c>
      <c r="M34" s="62">
        <v>992310</v>
      </c>
      <c r="N34" s="146">
        <f>ROUND(M34/$M$32*100,1)</f>
        <v>0.2</v>
      </c>
      <c r="O34" s="144">
        <v>1</v>
      </c>
      <c r="Q34" s="151"/>
    </row>
    <row r="35" spans="1:17" ht="13.5" customHeight="1">
      <c r="A35" s="86">
        <v>2</v>
      </c>
      <c r="B35" s="494" t="s">
        <v>97</v>
      </c>
      <c r="C35" s="494"/>
      <c r="D35" s="143"/>
      <c r="E35" s="62">
        <v>29266487</v>
      </c>
      <c r="F35" s="150">
        <v>6.5</v>
      </c>
      <c r="G35" s="62">
        <v>32114300</v>
      </c>
      <c r="H35" s="150">
        <v>6.5</v>
      </c>
      <c r="I35" s="62">
        <v>51678731</v>
      </c>
      <c r="J35" s="150">
        <v>9.9</v>
      </c>
      <c r="K35" s="62">
        <v>40908822</v>
      </c>
      <c r="L35" s="146">
        <v>9.9</v>
      </c>
      <c r="M35" s="62">
        <v>44567006</v>
      </c>
      <c r="N35" s="146">
        <f>ROUND(M35/$M$32*100,1)</f>
        <v>8.9</v>
      </c>
      <c r="O35" s="144">
        <v>2</v>
      </c>
      <c r="Q35" s="151"/>
    </row>
    <row r="36" spans="1:17" ht="13.5" customHeight="1">
      <c r="A36" s="86">
        <v>3</v>
      </c>
      <c r="B36" s="494" t="s">
        <v>98</v>
      </c>
      <c r="C36" s="494"/>
      <c r="D36" s="143"/>
      <c r="E36" s="62">
        <v>53864402</v>
      </c>
      <c r="F36" s="150">
        <v>11.9</v>
      </c>
      <c r="G36" s="62">
        <v>61849366</v>
      </c>
      <c r="H36" s="150">
        <v>12.5</v>
      </c>
      <c r="I36" s="62">
        <v>59276660</v>
      </c>
      <c r="J36" s="150">
        <v>11.3</v>
      </c>
      <c r="K36" s="62">
        <v>59722794</v>
      </c>
      <c r="L36" s="146">
        <v>11.3</v>
      </c>
      <c r="M36" s="62">
        <v>58096061</v>
      </c>
      <c r="N36" s="146">
        <f>ROUND(M36/$M$32*100,1)</f>
        <v>11.6</v>
      </c>
      <c r="O36" s="144">
        <v>3</v>
      </c>
      <c r="Q36" s="151"/>
    </row>
    <row r="37" spans="1:17" ht="13.5" customHeight="1">
      <c r="A37" s="86">
        <v>4</v>
      </c>
      <c r="B37" s="494" t="s">
        <v>99</v>
      </c>
      <c r="C37" s="494"/>
      <c r="D37" s="143"/>
      <c r="E37" s="62">
        <v>19457565</v>
      </c>
      <c r="F37" s="150">
        <v>4.3</v>
      </c>
      <c r="G37" s="62">
        <v>33051562</v>
      </c>
      <c r="H37" s="150">
        <v>6.7</v>
      </c>
      <c r="I37" s="62">
        <v>34366793</v>
      </c>
      <c r="J37" s="150">
        <v>6.6</v>
      </c>
      <c r="K37" s="62">
        <v>40273857</v>
      </c>
      <c r="L37" s="146">
        <v>6.6</v>
      </c>
      <c r="M37" s="62">
        <v>25149669</v>
      </c>
      <c r="N37" s="146">
        <f>ROUND(M37/$M$32*100,1)</f>
        <v>5</v>
      </c>
      <c r="O37" s="144">
        <v>4</v>
      </c>
      <c r="Q37" s="151"/>
    </row>
    <row r="38" spans="1:17" ht="13.5" customHeight="1">
      <c r="A38" s="86">
        <v>5</v>
      </c>
      <c r="B38" s="494" t="s">
        <v>100</v>
      </c>
      <c r="C38" s="494"/>
      <c r="D38" s="143"/>
      <c r="E38" s="62">
        <v>1727218</v>
      </c>
      <c r="F38" s="150">
        <v>0.4</v>
      </c>
      <c r="G38" s="62">
        <v>1766530</v>
      </c>
      <c r="H38" s="150">
        <v>0.4</v>
      </c>
      <c r="I38" s="62">
        <v>1690279</v>
      </c>
      <c r="J38" s="150">
        <v>0.3</v>
      </c>
      <c r="K38" s="62">
        <v>1759759</v>
      </c>
      <c r="L38" s="146">
        <v>0.3</v>
      </c>
      <c r="M38" s="62">
        <v>1737983</v>
      </c>
      <c r="N38" s="146">
        <f>ROUND(M38/$M$32*100,1)</f>
        <v>0.3</v>
      </c>
      <c r="O38" s="144">
        <v>5</v>
      </c>
      <c r="Q38" s="151"/>
    </row>
    <row r="39" spans="1:17" ht="6" customHeight="1">
      <c r="A39" s="86"/>
      <c r="B39" s="78"/>
      <c r="C39" s="78"/>
      <c r="D39" s="143"/>
      <c r="E39" s="62"/>
      <c r="F39" s="150"/>
      <c r="G39" s="62"/>
      <c r="H39" s="150"/>
      <c r="I39" s="62"/>
      <c r="J39" s="150"/>
      <c r="K39" s="62"/>
      <c r="L39" s="146"/>
      <c r="M39" s="62"/>
      <c r="N39" s="146"/>
      <c r="O39" s="144"/>
    </row>
    <row r="40" spans="1:17" ht="13.5" customHeight="1">
      <c r="A40" s="86">
        <v>6</v>
      </c>
      <c r="B40" s="494" t="s">
        <v>101</v>
      </c>
      <c r="C40" s="494"/>
      <c r="D40" s="143"/>
      <c r="E40" s="62">
        <v>37489625</v>
      </c>
      <c r="F40" s="150">
        <v>8.3000000000000007</v>
      </c>
      <c r="G40" s="62">
        <v>41887346</v>
      </c>
      <c r="H40" s="150">
        <v>8.5</v>
      </c>
      <c r="I40" s="62">
        <v>42166748</v>
      </c>
      <c r="J40" s="150">
        <v>8.1</v>
      </c>
      <c r="K40" s="62">
        <v>41471159</v>
      </c>
      <c r="L40" s="146">
        <v>8.1</v>
      </c>
      <c r="M40" s="62">
        <v>46272299</v>
      </c>
      <c r="N40" s="146">
        <f>ROUND(M40/$M$32*100,1)</f>
        <v>9.1999999999999993</v>
      </c>
      <c r="O40" s="144">
        <v>6</v>
      </c>
      <c r="Q40" s="151"/>
    </row>
    <row r="41" spans="1:17" ht="13.5" customHeight="1">
      <c r="A41" s="86">
        <v>7</v>
      </c>
      <c r="B41" s="494" t="s">
        <v>102</v>
      </c>
      <c r="C41" s="494"/>
      <c r="D41" s="143"/>
      <c r="E41" s="62">
        <v>10002917</v>
      </c>
      <c r="F41" s="150">
        <v>2.2000000000000002</v>
      </c>
      <c r="G41" s="62">
        <v>19280886</v>
      </c>
      <c r="H41" s="150">
        <v>3.9</v>
      </c>
      <c r="I41" s="62">
        <v>23162057</v>
      </c>
      <c r="J41" s="150">
        <v>4.4000000000000004</v>
      </c>
      <c r="K41" s="62">
        <v>22905040</v>
      </c>
      <c r="L41" s="146">
        <v>4.4000000000000004</v>
      </c>
      <c r="M41" s="62">
        <v>18123460</v>
      </c>
      <c r="N41" s="146">
        <f>ROUND(M41/$M$32*100,1)</f>
        <v>3.6</v>
      </c>
      <c r="O41" s="144">
        <v>7</v>
      </c>
      <c r="Q41" s="151"/>
    </row>
    <row r="42" spans="1:17" ht="13.5" customHeight="1">
      <c r="A42" s="86">
        <v>8</v>
      </c>
      <c r="B42" s="494" t="s">
        <v>103</v>
      </c>
      <c r="C42" s="494"/>
      <c r="D42" s="143"/>
      <c r="E42" s="62">
        <v>79648194</v>
      </c>
      <c r="F42" s="150">
        <v>17.7</v>
      </c>
      <c r="G42" s="62">
        <v>84195816</v>
      </c>
      <c r="H42" s="150">
        <v>17</v>
      </c>
      <c r="I42" s="62">
        <v>83154008</v>
      </c>
      <c r="J42" s="150">
        <v>15.9</v>
      </c>
      <c r="K42" s="62">
        <v>79648489</v>
      </c>
      <c r="L42" s="146">
        <v>15.9</v>
      </c>
      <c r="M42" s="62">
        <v>80430012</v>
      </c>
      <c r="N42" s="146">
        <f>ROUND(M42/$M$32*100,1)</f>
        <v>16</v>
      </c>
      <c r="O42" s="144">
        <v>8</v>
      </c>
      <c r="Q42" s="151"/>
    </row>
    <row r="43" spans="1:17" ht="13.5" customHeight="1">
      <c r="A43" s="86">
        <v>9</v>
      </c>
      <c r="B43" s="494" t="s">
        <v>104</v>
      </c>
      <c r="C43" s="494"/>
      <c r="D43" s="143"/>
      <c r="E43" s="62">
        <v>20098240</v>
      </c>
      <c r="F43" s="150">
        <v>4.5</v>
      </c>
      <c r="G43" s="62">
        <v>20286636</v>
      </c>
      <c r="H43" s="150">
        <v>4.0999999999999996</v>
      </c>
      <c r="I43" s="62">
        <v>19592044</v>
      </c>
      <c r="J43" s="150">
        <v>3.8</v>
      </c>
      <c r="K43" s="62">
        <v>20045547</v>
      </c>
      <c r="L43" s="146">
        <v>3.8</v>
      </c>
      <c r="M43" s="62">
        <v>20366118</v>
      </c>
      <c r="N43" s="146">
        <f>ROUND(M43/$M$32*100,1)</f>
        <v>4.0999999999999996</v>
      </c>
      <c r="O43" s="144">
        <v>9</v>
      </c>
      <c r="Q43" s="151"/>
    </row>
    <row r="44" spans="1:17" ht="13.5" customHeight="1">
      <c r="A44" s="78">
        <v>10</v>
      </c>
      <c r="B44" s="494" t="s">
        <v>105</v>
      </c>
      <c r="C44" s="494"/>
      <c r="D44" s="143"/>
      <c r="E44" s="62">
        <v>89494033</v>
      </c>
      <c r="F44" s="150">
        <v>19.899999999999999</v>
      </c>
      <c r="G44" s="62">
        <v>89623498</v>
      </c>
      <c r="H44" s="150">
        <v>18.100000000000001</v>
      </c>
      <c r="I44" s="62">
        <v>92027029</v>
      </c>
      <c r="J44" s="150">
        <v>17.600000000000001</v>
      </c>
      <c r="K44" s="62">
        <v>91331309</v>
      </c>
      <c r="L44" s="146">
        <v>17.600000000000001</v>
      </c>
      <c r="M44" s="62">
        <v>84976339</v>
      </c>
      <c r="N44" s="146">
        <f>ROUND(M44/$M$32*100,1)</f>
        <v>16.899999999999999</v>
      </c>
      <c r="O44" s="144">
        <v>10</v>
      </c>
      <c r="Q44" s="151"/>
    </row>
    <row r="45" spans="1:17" ht="6" customHeight="1">
      <c r="A45" s="78"/>
      <c r="B45" s="78"/>
      <c r="C45" s="78"/>
      <c r="D45" s="143"/>
      <c r="E45" s="62"/>
      <c r="F45" s="150"/>
      <c r="G45" s="62"/>
      <c r="H45" s="150"/>
      <c r="I45" s="62"/>
      <c r="J45" s="150"/>
      <c r="K45" s="62"/>
      <c r="L45" s="146"/>
      <c r="M45" s="62"/>
      <c r="N45" s="146"/>
      <c r="O45" s="144"/>
    </row>
    <row r="46" spans="1:17" ht="13.5" customHeight="1">
      <c r="A46" s="78">
        <v>11</v>
      </c>
      <c r="B46" s="494" t="s">
        <v>106</v>
      </c>
      <c r="C46" s="494"/>
      <c r="D46" s="143"/>
      <c r="E46" s="62">
        <v>4181649</v>
      </c>
      <c r="F46" s="150">
        <v>0.9</v>
      </c>
      <c r="G46" s="62">
        <v>2713975</v>
      </c>
      <c r="H46" s="150">
        <v>0.5</v>
      </c>
      <c r="I46" s="62">
        <v>6395072</v>
      </c>
      <c r="J46" s="150">
        <v>1.2</v>
      </c>
      <c r="K46" s="62">
        <v>12478840</v>
      </c>
      <c r="L46" s="146">
        <v>1.2</v>
      </c>
      <c r="M46" s="62">
        <v>10438103</v>
      </c>
      <c r="N46" s="146">
        <f>ROUND(M46/$M$32*100,1)</f>
        <v>2.1</v>
      </c>
      <c r="O46" s="144">
        <v>11</v>
      </c>
      <c r="Q46" s="151"/>
    </row>
    <row r="47" spans="1:17" ht="13.5" customHeight="1">
      <c r="A47" s="78">
        <v>12</v>
      </c>
      <c r="B47" s="494" t="s">
        <v>107</v>
      </c>
      <c r="C47" s="494"/>
      <c r="D47" s="143"/>
      <c r="E47" s="62">
        <v>79807074</v>
      </c>
      <c r="F47" s="150">
        <v>17.7</v>
      </c>
      <c r="G47" s="62">
        <v>75056607</v>
      </c>
      <c r="H47" s="150">
        <v>15.2</v>
      </c>
      <c r="I47" s="62">
        <v>73147715</v>
      </c>
      <c r="J47" s="150">
        <v>14</v>
      </c>
      <c r="K47" s="62">
        <v>86162391</v>
      </c>
      <c r="L47" s="146">
        <v>14</v>
      </c>
      <c r="M47" s="62">
        <v>71802467</v>
      </c>
      <c r="N47" s="146">
        <f>ROUND(M47/$M$32*100,1)</f>
        <v>14.3</v>
      </c>
      <c r="O47" s="144">
        <v>12</v>
      </c>
      <c r="Q47" s="151"/>
    </row>
    <row r="48" spans="1:17" ht="13.5" customHeight="1">
      <c r="A48" s="78">
        <v>13</v>
      </c>
      <c r="B48" s="494" t="s">
        <v>108</v>
      </c>
      <c r="C48" s="494"/>
      <c r="D48" s="143"/>
      <c r="E48" s="62">
        <v>24771823</v>
      </c>
      <c r="F48" s="150">
        <v>5.5</v>
      </c>
      <c r="G48" s="62">
        <v>31228278</v>
      </c>
      <c r="H48" s="150">
        <v>6.3</v>
      </c>
      <c r="I48" s="62">
        <v>34678545</v>
      </c>
      <c r="J48" s="150">
        <v>6.6</v>
      </c>
      <c r="K48" s="62">
        <v>35533004</v>
      </c>
      <c r="L48" s="146">
        <v>6.6</v>
      </c>
      <c r="M48" s="62">
        <v>39251186</v>
      </c>
      <c r="N48" s="146">
        <f>ROUND(M48/$M$32*100,1)</f>
        <v>7.8</v>
      </c>
      <c r="O48" s="144">
        <v>13</v>
      </c>
      <c r="Q48" s="151"/>
    </row>
    <row r="49" spans="1:19" ht="13.5" customHeight="1">
      <c r="A49" s="78">
        <v>14</v>
      </c>
      <c r="B49" s="494" t="s">
        <v>109</v>
      </c>
      <c r="C49" s="494"/>
      <c r="D49" s="143"/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144">
        <v>14</v>
      </c>
      <c r="Q49" s="151"/>
    </row>
    <row r="50" spans="1:19" ht="13.5" customHeight="1">
      <c r="A50" s="106"/>
      <c r="B50" s="106"/>
      <c r="C50" s="106"/>
      <c r="D50" s="154"/>
      <c r="E50" s="155"/>
      <c r="F50" s="155"/>
      <c r="G50" s="155"/>
      <c r="H50" s="155"/>
      <c r="I50" s="155"/>
      <c r="J50" s="156"/>
      <c r="K50" s="155"/>
      <c r="L50" s="156"/>
      <c r="M50" s="155"/>
      <c r="N50" s="157"/>
      <c r="O50" s="158"/>
    </row>
    <row r="51" spans="1:19" ht="13.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</row>
    <row r="52" spans="1:19" ht="13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</row>
    <row r="53" spans="1:19" ht="13.5" customHeight="1">
      <c r="A53" s="78"/>
      <c r="B53" s="77" t="s">
        <v>706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</row>
    <row r="54" spans="1:19" ht="13.5" customHeight="1" thickBot="1">
      <c r="A54" s="78"/>
      <c r="B54" s="78"/>
      <c r="C54" s="78"/>
      <c r="D54" s="78"/>
      <c r="O54" s="80" t="s">
        <v>771</v>
      </c>
    </row>
    <row r="55" spans="1:19" ht="18" customHeight="1" thickTop="1">
      <c r="A55" s="83" t="s">
        <v>540</v>
      </c>
      <c r="B55" s="159"/>
      <c r="C55" s="159"/>
      <c r="D55" s="160"/>
      <c r="E55" s="510" t="s">
        <v>624</v>
      </c>
      <c r="F55" s="511"/>
      <c r="G55" s="510" t="s">
        <v>637</v>
      </c>
      <c r="H55" s="511"/>
      <c r="I55" s="510" t="s">
        <v>707</v>
      </c>
      <c r="J55" s="511"/>
      <c r="K55" s="510" t="s">
        <v>749</v>
      </c>
      <c r="L55" s="511"/>
      <c r="M55" s="510" t="s">
        <v>773</v>
      </c>
      <c r="N55" s="511"/>
      <c r="O55" s="85" t="s">
        <v>110</v>
      </c>
    </row>
    <row r="56" spans="1:19" ht="9" customHeight="1">
      <c r="A56" s="161"/>
      <c r="B56" s="161"/>
      <c r="C56" s="161"/>
      <c r="D56" s="162"/>
      <c r="K56" s="55"/>
      <c r="L56" s="55"/>
      <c r="M56" s="163"/>
      <c r="N56" s="164"/>
      <c r="O56" s="165"/>
    </row>
    <row r="57" spans="1:19" ht="13.5" customHeight="1">
      <c r="A57" s="161" t="s">
        <v>111</v>
      </c>
      <c r="B57" s="161"/>
      <c r="C57" s="161"/>
      <c r="D57" s="166"/>
      <c r="E57" s="508">
        <v>239822531</v>
      </c>
      <c r="F57" s="509"/>
      <c r="G57" s="509">
        <v>240908248</v>
      </c>
      <c r="H57" s="509"/>
      <c r="I57" s="509">
        <v>242135128</v>
      </c>
      <c r="J57" s="509"/>
      <c r="K57" s="509">
        <v>242813923</v>
      </c>
      <c r="L57" s="509"/>
      <c r="M57" s="512">
        <v>223237469</v>
      </c>
      <c r="N57" s="513"/>
      <c r="O57" s="86" t="s">
        <v>112</v>
      </c>
    </row>
    <row r="58" spans="1:19" ht="9" customHeight="1">
      <c r="A58" s="161"/>
      <c r="B58" s="161"/>
      <c r="C58" s="161"/>
      <c r="D58" s="166"/>
      <c r="E58" s="167"/>
      <c r="F58" s="167"/>
      <c r="G58" s="167"/>
      <c r="H58" s="167"/>
      <c r="I58" s="167"/>
      <c r="J58" s="167"/>
      <c r="K58" s="167"/>
      <c r="L58" s="167"/>
      <c r="M58" s="168"/>
      <c r="N58" s="169"/>
      <c r="O58" s="78"/>
    </row>
    <row r="59" spans="1:19" ht="13.5" customHeight="1">
      <c r="A59" s="161" t="s">
        <v>113</v>
      </c>
      <c r="B59" s="161"/>
      <c r="C59" s="161"/>
      <c r="D59" s="166"/>
      <c r="E59" s="508">
        <v>228766160</v>
      </c>
      <c r="F59" s="509"/>
      <c r="G59" s="509">
        <v>228398868</v>
      </c>
      <c r="H59" s="509"/>
      <c r="I59" s="509">
        <v>230079891</v>
      </c>
      <c r="J59" s="509"/>
      <c r="K59" s="509">
        <v>232862283</v>
      </c>
      <c r="L59" s="509"/>
      <c r="M59" s="512">
        <v>214487091</v>
      </c>
      <c r="N59" s="513"/>
      <c r="O59" s="86" t="s">
        <v>114</v>
      </c>
    </row>
    <row r="60" spans="1:19" ht="9" customHeight="1">
      <c r="A60" s="106"/>
      <c r="B60" s="106"/>
      <c r="C60" s="106"/>
      <c r="D60" s="154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70"/>
    </row>
    <row r="61" spans="1:19" ht="13.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</row>
    <row r="62" spans="1:19" ht="13.5" customHeight="1">
      <c r="A62" s="101" t="s">
        <v>541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Q62" s="43"/>
      <c r="S62" s="171"/>
    </row>
    <row r="63" spans="1:19" ht="13.5" customHeight="1">
      <c r="Q63" s="43"/>
    </row>
    <row r="64" spans="1:19">
      <c r="Q64" s="43"/>
      <c r="R64" s="171"/>
    </row>
    <row r="65" spans="17:17">
      <c r="Q65" s="43"/>
    </row>
  </sheetData>
  <mergeCells count="40">
    <mergeCell ref="A5:D6"/>
    <mergeCell ref="E5:F5"/>
    <mergeCell ref="G5:H5"/>
    <mergeCell ref="B48:C48"/>
    <mergeCell ref="B49:C49"/>
    <mergeCell ref="B41:C41"/>
    <mergeCell ref="B42:C42"/>
    <mergeCell ref="B43:C43"/>
    <mergeCell ref="B46:C46"/>
    <mergeCell ref="B47:C47"/>
    <mergeCell ref="B44:C44"/>
    <mergeCell ref="B40:C40"/>
    <mergeCell ref="B38:C38"/>
    <mergeCell ref="A9:C9"/>
    <mergeCell ref="B11:C11"/>
    <mergeCell ref="B21:C21"/>
    <mergeCell ref="A32:C32"/>
    <mergeCell ref="B34:C34"/>
    <mergeCell ref="B35:C35"/>
    <mergeCell ref="B36:C36"/>
    <mergeCell ref="B37:C37"/>
    <mergeCell ref="K59:L59"/>
    <mergeCell ref="M59:N59"/>
    <mergeCell ref="K55:L55"/>
    <mergeCell ref="M55:N55"/>
    <mergeCell ref="O5:O6"/>
    <mergeCell ref="K57:L57"/>
    <mergeCell ref="M57:N57"/>
    <mergeCell ref="K5:L5"/>
    <mergeCell ref="M5:N5"/>
    <mergeCell ref="E59:F59"/>
    <mergeCell ref="G59:H59"/>
    <mergeCell ref="I59:J59"/>
    <mergeCell ref="I5:J5"/>
    <mergeCell ref="E55:F55"/>
    <mergeCell ref="G55:H55"/>
    <mergeCell ref="I55:J55"/>
    <mergeCell ref="E57:F57"/>
    <mergeCell ref="G57:H57"/>
    <mergeCell ref="I57:J57"/>
  </mergeCells>
  <phoneticPr fontId="7"/>
  <printOptions horizontalCentered="1" gridLinesSet="0"/>
  <pageMargins left="0.19685039370078741" right="0.19685039370078741" top="0.59055118110236227" bottom="0.11811023622047245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1"/>
  <sheetViews>
    <sheetView zoomScale="120" zoomScaleNormal="120" workbookViewId="0">
      <selection activeCell="M32" sqref="M32"/>
    </sheetView>
  </sheetViews>
  <sheetFormatPr defaultRowHeight="13"/>
  <cols>
    <col min="1" max="1" width="4.90625" style="138" customWidth="1"/>
    <col min="2" max="2" width="4.7265625" style="138" bestFit="1" customWidth="1"/>
    <col min="3" max="14" width="10.6328125" style="43" customWidth="1"/>
    <col min="15" max="15" width="9" style="43" bestFit="1" customWidth="1"/>
    <col min="16" max="21" width="10.6328125" style="43" customWidth="1"/>
    <col min="22" max="22" width="6.6328125" style="43" customWidth="1"/>
    <col min="23" max="16384" width="8.7265625" style="43"/>
  </cols>
  <sheetData>
    <row r="1" spans="1:24" ht="13.5" customHeight="1">
      <c r="A1" s="77" t="s">
        <v>634</v>
      </c>
      <c r="B1" s="101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4" ht="13.5" customHeight="1" thickBot="1">
      <c r="A2" s="101"/>
      <c r="B2" s="101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V2" s="110" t="s">
        <v>635</v>
      </c>
    </row>
    <row r="3" spans="1:24" ht="13.5" customHeight="1" thickTop="1">
      <c r="A3" s="518" t="s">
        <v>493</v>
      </c>
      <c r="B3" s="521"/>
      <c r="C3" s="524" t="s">
        <v>751</v>
      </c>
      <c r="D3" s="527" t="s">
        <v>542</v>
      </c>
      <c r="E3" s="172"/>
      <c r="F3" s="521" t="s">
        <v>457</v>
      </c>
      <c r="G3" s="528" t="s">
        <v>543</v>
      </c>
      <c r="H3" s="521" t="s">
        <v>544</v>
      </c>
      <c r="I3" s="521" t="s">
        <v>115</v>
      </c>
      <c r="J3" s="521" t="s">
        <v>494</v>
      </c>
      <c r="K3" s="521" t="s">
        <v>433</v>
      </c>
      <c r="L3" s="528" t="s">
        <v>545</v>
      </c>
      <c r="M3" s="521" t="s">
        <v>495</v>
      </c>
      <c r="N3" s="521" t="s">
        <v>546</v>
      </c>
      <c r="O3" s="528" t="s">
        <v>547</v>
      </c>
      <c r="P3" s="514" t="s">
        <v>548</v>
      </c>
      <c r="Q3" s="172"/>
      <c r="R3" s="510" t="s">
        <v>549</v>
      </c>
      <c r="S3" s="531"/>
      <c r="T3" s="531"/>
      <c r="U3" s="511"/>
      <c r="V3" s="527" t="s">
        <v>116</v>
      </c>
    </row>
    <row r="4" spans="1:24" ht="13" customHeight="1">
      <c r="A4" s="497"/>
      <c r="B4" s="522"/>
      <c r="C4" s="525"/>
      <c r="D4" s="522"/>
      <c r="E4" s="529" t="s">
        <v>550</v>
      </c>
      <c r="F4" s="522"/>
      <c r="G4" s="522"/>
      <c r="H4" s="522"/>
      <c r="I4" s="522"/>
      <c r="J4" s="522"/>
      <c r="K4" s="522"/>
      <c r="L4" s="529"/>
      <c r="M4" s="522"/>
      <c r="N4" s="522"/>
      <c r="O4" s="529"/>
      <c r="P4" s="522"/>
      <c r="Q4" s="529" t="s">
        <v>551</v>
      </c>
      <c r="R4" s="534" t="s">
        <v>552</v>
      </c>
      <c r="S4" s="173"/>
      <c r="T4" s="535" t="s">
        <v>553</v>
      </c>
      <c r="U4" s="535" t="s">
        <v>554</v>
      </c>
      <c r="V4" s="532"/>
    </row>
    <row r="5" spans="1:24" ht="13.5" customHeight="1">
      <c r="A5" s="497"/>
      <c r="B5" s="522"/>
      <c r="C5" s="525"/>
      <c r="D5" s="522"/>
      <c r="E5" s="522"/>
      <c r="F5" s="522"/>
      <c r="G5" s="522"/>
      <c r="H5" s="522"/>
      <c r="I5" s="522"/>
      <c r="J5" s="522"/>
      <c r="K5" s="522"/>
      <c r="L5" s="529"/>
      <c r="M5" s="522"/>
      <c r="N5" s="522"/>
      <c r="O5" s="529"/>
      <c r="P5" s="522"/>
      <c r="Q5" s="529"/>
      <c r="R5" s="529"/>
      <c r="S5" s="535" t="s">
        <v>555</v>
      </c>
      <c r="T5" s="529"/>
      <c r="U5" s="529"/>
      <c r="V5" s="532"/>
    </row>
    <row r="6" spans="1:24" ht="13.5" customHeight="1">
      <c r="A6" s="520"/>
      <c r="B6" s="523"/>
      <c r="C6" s="526"/>
      <c r="D6" s="523"/>
      <c r="E6" s="523"/>
      <c r="F6" s="523"/>
      <c r="G6" s="523"/>
      <c r="H6" s="523"/>
      <c r="I6" s="523"/>
      <c r="J6" s="523"/>
      <c r="K6" s="523"/>
      <c r="L6" s="530"/>
      <c r="M6" s="523"/>
      <c r="N6" s="523"/>
      <c r="O6" s="530"/>
      <c r="P6" s="523"/>
      <c r="Q6" s="530"/>
      <c r="R6" s="530"/>
      <c r="S6" s="530"/>
      <c r="T6" s="530"/>
      <c r="U6" s="530"/>
      <c r="V6" s="533"/>
    </row>
    <row r="7" spans="1:24" ht="13.5" customHeight="1">
      <c r="A7" s="101"/>
      <c r="B7" s="101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74"/>
    </row>
    <row r="8" spans="1:24" ht="13.5" customHeight="1">
      <c r="A8" s="101" t="s">
        <v>622</v>
      </c>
      <c r="B8" s="152" t="s">
        <v>623</v>
      </c>
      <c r="C8" s="175">
        <v>451392.40899999999</v>
      </c>
      <c r="D8" s="176">
        <v>117980.52499999999</v>
      </c>
      <c r="E8" s="176">
        <v>83693.436000000002</v>
      </c>
      <c r="F8" s="176">
        <v>19300.673999999999</v>
      </c>
      <c r="G8" s="176">
        <v>9234.375</v>
      </c>
      <c r="H8" s="176">
        <v>11407.402</v>
      </c>
      <c r="I8" s="176">
        <v>71461.328999999998</v>
      </c>
      <c r="J8" s="176">
        <v>80140.127999999997</v>
      </c>
      <c r="K8" s="176">
        <v>5283.2610000000004</v>
      </c>
      <c r="L8" s="176">
        <v>6.4240000000000004</v>
      </c>
      <c r="M8" s="176">
        <v>24222.194</v>
      </c>
      <c r="N8" s="176">
        <v>4817.7020000000002</v>
      </c>
      <c r="O8" s="105">
        <v>0</v>
      </c>
      <c r="P8" s="176">
        <v>107538.395</v>
      </c>
      <c r="Q8" s="176">
        <v>4073.982</v>
      </c>
      <c r="R8" s="176">
        <v>103763.205</v>
      </c>
      <c r="S8" s="176">
        <v>21330.555</v>
      </c>
      <c r="T8" s="176">
        <v>3775.19</v>
      </c>
      <c r="U8" s="105">
        <v>0</v>
      </c>
      <c r="V8" s="177" t="s">
        <v>750</v>
      </c>
      <c r="X8" s="176"/>
    </row>
    <row r="9" spans="1:24" ht="13.5" customHeight="1">
      <c r="B9" s="152">
        <v>2</v>
      </c>
      <c r="C9" s="178">
        <v>504254.94799999997</v>
      </c>
      <c r="D9" s="179">
        <v>118314.764</v>
      </c>
      <c r="E9" s="179">
        <v>82639.429000000004</v>
      </c>
      <c r="F9" s="179">
        <v>20497.124</v>
      </c>
      <c r="G9" s="179">
        <v>10729.741</v>
      </c>
      <c r="H9" s="179">
        <v>11724.947</v>
      </c>
      <c r="I9" s="179">
        <v>95614.051999999996</v>
      </c>
      <c r="J9" s="179">
        <v>75465.731</v>
      </c>
      <c r="K9" s="179">
        <v>11179.296</v>
      </c>
      <c r="L9" s="179">
        <v>0.23699999999999999</v>
      </c>
      <c r="M9" s="179">
        <v>41518.991999999998</v>
      </c>
      <c r="N9" s="179">
        <v>3723.9830000000002</v>
      </c>
      <c r="O9" s="105">
        <v>0</v>
      </c>
      <c r="P9" s="179">
        <v>115486.08100000001</v>
      </c>
      <c r="Q9" s="179">
        <v>3143.875</v>
      </c>
      <c r="R9" s="179">
        <v>113222.539</v>
      </c>
      <c r="S9" s="179">
        <v>25714.118999999999</v>
      </c>
      <c r="T9" s="179">
        <v>2263.5419999999999</v>
      </c>
      <c r="U9" s="105">
        <v>0</v>
      </c>
      <c r="V9" s="180">
        <v>2</v>
      </c>
      <c r="X9" s="176"/>
    </row>
    <row r="10" spans="1:24" s="93" customFormat="1" ht="13.5" customHeight="1">
      <c r="A10" s="101"/>
      <c r="B10" s="152">
        <v>3</v>
      </c>
      <c r="C10" s="178">
        <v>537347</v>
      </c>
      <c r="D10" s="179">
        <v>117549</v>
      </c>
      <c r="E10" s="179">
        <v>81410</v>
      </c>
      <c r="F10" s="179">
        <v>24366</v>
      </c>
      <c r="G10" s="179">
        <v>10866</v>
      </c>
      <c r="H10" s="179">
        <v>12340</v>
      </c>
      <c r="I10" s="179">
        <v>101604</v>
      </c>
      <c r="J10" s="179">
        <v>73917</v>
      </c>
      <c r="K10" s="179">
        <v>22020</v>
      </c>
      <c r="L10" s="179">
        <v>0</v>
      </c>
      <c r="M10" s="179">
        <v>49215</v>
      </c>
      <c r="N10" s="179">
        <v>3913</v>
      </c>
      <c r="O10" s="105">
        <v>0</v>
      </c>
      <c r="P10" s="179">
        <v>121556</v>
      </c>
      <c r="Q10" s="179">
        <v>3073</v>
      </c>
      <c r="R10" s="179">
        <v>116548</v>
      </c>
      <c r="S10" s="179">
        <v>31608</v>
      </c>
      <c r="T10" s="179">
        <v>5008</v>
      </c>
      <c r="U10" s="105">
        <v>0</v>
      </c>
      <c r="V10" s="177">
        <v>3</v>
      </c>
      <c r="X10" s="176"/>
    </row>
    <row r="11" spans="1:24" ht="13.5" customHeight="1">
      <c r="A11" s="101"/>
      <c r="B11" s="152">
        <v>4</v>
      </c>
      <c r="C11" s="181">
        <v>545103</v>
      </c>
      <c r="D11" s="182">
        <v>117302</v>
      </c>
      <c r="E11" s="182">
        <v>81728</v>
      </c>
      <c r="F11" s="182">
        <v>35269</v>
      </c>
      <c r="G11" s="182">
        <v>11005</v>
      </c>
      <c r="H11" s="182">
        <v>13100</v>
      </c>
      <c r="I11" s="182">
        <v>101032</v>
      </c>
      <c r="J11" s="182">
        <v>86408</v>
      </c>
      <c r="K11" s="182">
        <v>11902</v>
      </c>
      <c r="L11" s="182">
        <v>0</v>
      </c>
      <c r="M11" s="182">
        <v>47671</v>
      </c>
      <c r="N11" s="182">
        <v>3670</v>
      </c>
      <c r="O11" s="105">
        <v>0</v>
      </c>
      <c r="P11" s="182">
        <v>117713</v>
      </c>
      <c r="Q11" s="182">
        <v>3011</v>
      </c>
      <c r="R11" s="182">
        <v>106314</v>
      </c>
      <c r="S11" s="182">
        <v>27851</v>
      </c>
      <c r="T11" s="182">
        <v>11399</v>
      </c>
      <c r="U11" s="105">
        <v>0</v>
      </c>
      <c r="V11" s="177">
        <v>4</v>
      </c>
      <c r="X11" s="176"/>
    </row>
    <row r="12" spans="1:24" s="55" customFormat="1" ht="13.5" customHeight="1">
      <c r="B12" s="183">
        <v>5</v>
      </c>
      <c r="C12" s="184">
        <v>508848</v>
      </c>
      <c r="D12" s="185">
        <v>112683</v>
      </c>
      <c r="E12" s="185">
        <v>82326</v>
      </c>
      <c r="F12" s="185">
        <v>24667</v>
      </c>
      <c r="G12" s="185">
        <v>10517</v>
      </c>
      <c r="H12" s="185">
        <v>12644</v>
      </c>
      <c r="I12" s="185">
        <v>88120</v>
      </c>
      <c r="J12" s="185">
        <v>72270</v>
      </c>
      <c r="K12" s="185">
        <v>17087</v>
      </c>
      <c r="L12" s="55">
        <v>2</v>
      </c>
      <c r="M12" s="185">
        <v>45425</v>
      </c>
      <c r="N12" s="185">
        <v>3828</v>
      </c>
      <c r="O12" s="186">
        <v>0</v>
      </c>
      <c r="P12" s="185">
        <v>121606</v>
      </c>
      <c r="Q12" s="185">
        <v>2991</v>
      </c>
      <c r="R12" s="185">
        <v>111578</v>
      </c>
      <c r="S12" s="185">
        <v>29367</v>
      </c>
      <c r="T12" s="185">
        <v>10028</v>
      </c>
      <c r="U12" s="186">
        <v>0</v>
      </c>
      <c r="V12" s="187">
        <v>5</v>
      </c>
      <c r="X12" s="176"/>
    </row>
    <row r="13" spans="1:24" ht="13.5" customHeight="1">
      <c r="A13" s="188"/>
      <c r="B13" s="188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89"/>
      <c r="V13" s="190"/>
    </row>
    <row r="14" spans="1:24" ht="13.5" customHeight="1">
      <c r="A14" s="138" t="s">
        <v>636</v>
      </c>
      <c r="B14" s="101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1:24" ht="13.5" customHeight="1">
      <c r="A15" s="101" t="s">
        <v>556</v>
      </c>
      <c r="B15" s="101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</row>
    <row r="16" spans="1:24" ht="13.5" customHeight="1"/>
    <row r="20" spans="3:5">
      <c r="C20" s="191"/>
      <c r="E20" s="191"/>
    </row>
    <row r="21" spans="3:5">
      <c r="E21" s="191"/>
    </row>
  </sheetData>
  <mergeCells count="22">
    <mergeCell ref="O3:O6"/>
    <mergeCell ref="P3:P6"/>
    <mergeCell ref="R3:U3"/>
    <mergeCell ref="V3:V6"/>
    <mergeCell ref="E4:E6"/>
    <mergeCell ref="Q4:Q6"/>
    <mergeCell ref="R4:R6"/>
    <mergeCell ref="T4:T6"/>
    <mergeCell ref="U4:U6"/>
    <mergeCell ref="S5:S6"/>
    <mergeCell ref="I3:I6"/>
    <mergeCell ref="J3:J6"/>
    <mergeCell ref="K3:K6"/>
    <mergeCell ref="L3:L6"/>
    <mergeCell ref="M3:M6"/>
    <mergeCell ref="N3:N6"/>
    <mergeCell ref="H3:H6"/>
    <mergeCell ref="A3:B6"/>
    <mergeCell ref="C3:C6"/>
    <mergeCell ref="D3:D6"/>
    <mergeCell ref="F3:F6"/>
    <mergeCell ref="G3:G6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90"/>
  <sheetViews>
    <sheetView zoomScaleNormal="100" workbookViewId="0">
      <selection sqref="A1:XFD1048576"/>
    </sheetView>
  </sheetViews>
  <sheetFormatPr defaultRowHeight="13"/>
  <cols>
    <col min="1" max="2" width="3.08984375" style="43" customWidth="1"/>
    <col min="3" max="3" width="25.08984375" style="43" customWidth="1"/>
    <col min="4" max="4" width="1.6328125" style="43" customWidth="1"/>
    <col min="5" max="5" width="17" style="139" bestFit="1" customWidth="1"/>
    <col min="6" max="7" width="3.08984375" style="43" customWidth="1"/>
    <col min="8" max="8" width="22.6328125" style="43" customWidth="1"/>
    <col min="9" max="9" width="1.6328125" style="43" customWidth="1"/>
    <col min="10" max="10" width="19.08984375" style="43" bestFit="1" customWidth="1"/>
    <col min="11" max="11" width="3.6328125" style="43" customWidth="1"/>
    <col min="12" max="12" width="3.08984375" style="43" customWidth="1"/>
    <col min="13" max="13" width="23.453125" style="43" bestFit="1" customWidth="1"/>
    <col min="14" max="14" width="1.6328125" style="43" customWidth="1"/>
    <col min="15" max="15" width="17.453125" style="43" customWidth="1"/>
    <col min="16" max="16384" width="8.7265625" style="43"/>
  </cols>
  <sheetData>
    <row r="1" spans="1:17" ht="13.5" customHeight="1">
      <c r="A1" s="77" t="s">
        <v>774</v>
      </c>
      <c r="B1" s="78"/>
      <c r="C1" s="78"/>
      <c r="D1" s="78"/>
      <c r="E1" s="196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7" ht="13.5" customHeight="1">
      <c r="A2" s="78"/>
      <c r="B2" s="77" t="s">
        <v>696</v>
      </c>
      <c r="C2" s="78"/>
      <c r="D2" s="78"/>
      <c r="E2" s="196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7" ht="13.5" customHeight="1" thickBot="1">
      <c r="A3" s="78"/>
      <c r="B3" s="78"/>
      <c r="C3" s="78"/>
      <c r="D3" s="78"/>
      <c r="E3" s="196"/>
      <c r="F3" s="78"/>
      <c r="G3" s="78"/>
      <c r="H3" s="78"/>
      <c r="I3" s="78"/>
      <c r="J3" s="196"/>
      <c r="K3" s="78"/>
      <c r="L3" s="78"/>
      <c r="M3" s="78"/>
      <c r="N3" s="78"/>
      <c r="O3" s="110" t="s">
        <v>771</v>
      </c>
    </row>
    <row r="4" spans="1:17" ht="13.5" customHeight="1" thickTop="1">
      <c r="A4" s="531" t="s">
        <v>117</v>
      </c>
      <c r="B4" s="531"/>
      <c r="C4" s="531"/>
      <c r="D4" s="511"/>
      <c r="E4" s="510" t="s">
        <v>118</v>
      </c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93"/>
      <c r="Q4" s="93"/>
    </row>
    <row r="5" spans="1:17" ht="13.5" customHeight="1">
      <c r="A5" s="537" t="s">
        <v>458</v>
      </c>
      <c r="B5" s="537"/>
      <c r="C5" s="537"/>
      <c r="D5" s="538"/>
      <c r="E5" s="197" t="s">
        <v>496</v>
      </c>
      <c r="F5" s="539" t="s">
        <v>458</v>
      </c>
      <c r="G5" s="537"/>
      <c r="H5" s="537"/>
      <c r="I5" s="538"/>
      <c r="J5" s="140" t="s">
        <v>496</v>
      </c>
      <c r="K5" s="539" t="s">
        <v>458</v>
      </c>
      <c r="L5" s="537"/>
      <c r="M5" s="537"/>
      <c r="N5" s="538"/>
      <c r="O5" s="198" t="s">
        <v>496</v>
      </c>
      <c r="P5" s="93"/>
      <c r="Q5" s="93"/>
    </row>
    <row r="6" spans="1:17" ht="13.5" customHeight="1">
      <c r="A6" s="78"/>
      <c r="B6" s="78"/>
      <c r="C6" s="78"/>
      <c r="D6" s="78"/>
      <c r="E6" s="199"/>
      <c r="F6" s="78"/>
      <c r="G6" s="86"/>
      <c r="H6" s="78"/>
      <c r="I6" s="78"/>
      <c r="J6" s="200"/>
      <c r="K6" s="78"/>
      <c r="L6" s="78"/>
      <c r="M6" s="78"/>
      <c r="N6" s="78"/>
      <c r="O6" s="201"/>
      <c r="P6" s="93"/>
      <c r="Q6" s="93"/>
    </row>
    <row r="7" spans="1:17" ht="13.5" customHeight="1">
      <c r="A7" s="540" t="s">
        <v>459</v>
      </c>
      <c r="B7" s="540"/>
      <c r="C7" s="540"/>
      <c r="D7"/>
      <c r="E7" s="202">
        <v>527380477</v>
      </c>
      <c r="F7" s="540" t="s">
        <v>459</v>
      </c>
      <c r="G7" s="540"/>
      <c r="H7" s="540"/>
      <c r="I7" s="86"/>
      <c r="J7" s="203">
        <v>502203013</v>
      </c>
      <c r="K7" s="128">
        <v>10</v>
      </c>
      <c r="L7" s="487" t="s">
        <v>497</v>
      </c>
      <c r="M7" s="487"/>
      <c r="N7" s="78"/>
      <c r="O7" s="204">
        <v>84976339</v>
      </c>
      <c r="P7" s="93"/>
      <c r="Q7" s="93"/>
    </row>
    <row r="8" spans="1:17" ht="13.5" customHeight="1">
      <c r="A8"/>
      <c r="B8"/>
      <c r="C8"/>
      <c r="D8"/>
      <c r="E8" s="205"/>
      <c r="F8"/>
      <c r="G8" s="128"/>
      <c r="H8"/>
      <c r="I8" s="78"/>
      <c r="J8" s="199"/>
      <c r="K8" s="128"/>
      <c r="L8" s="49">
        <v>1</v>
      </c>
      <c r="M8" s="61" t="s">
        <v>119</v>
      </c>
      <c r="N8" s="101"/>
      <c r="O8" s="206">
        <v>11704444</v>
      </c>
      <c r="P8" s="93"/>
      <c r="Q8" s="93"/>
    </row>
    <row r="9" spans="1:17" ht="13.5" customHeight="1">
      <c r="A9" s="128">
        <v>1</v>
      </c>
      <c r="B9" s="487" t="s">
        <v>557</v>
      </c>
      <c r="C9" s="487"/>
      <c r="D9"/>
      <c r="E9" s="205">
        <v>82816207</v>
      </c>
      <c r="F9" s="128">
        <v>1</v>
      </c>
      <c r="G9" s="487" t="s">
        <v>558</v>
      </c>
      <c r="H9" s="487"/>
      <c r="I9" s="78"/>
      <c r="J9" s="207">
        <v>992310</v>
      </c>
      <c r="K9" s="128"/>
      <c r="L9" s="49">
        <v>2</v>
      </c>
      <c r="M9" s="61" t="s">
        <v>120</v>
      </c>
      <c r="N9" s="101"/>
      <c r="O9" s="206">
        <v>24450795</v>
      </c>
      <c r="P9" s="93"/>
      <c r="Q9" s="93"/>
    </row>
    <row r="10" spans="1:17" ht="13.5" customHeight="1">
      <c r="A10" s="128"/>
      <c r="B10" s="49">
        <v>1</v>
      </c>
      <c r="C10" s="61" t="s">
        <v>25</v>
      </c>
      <c r="D10" s="74"/>
      <c r="E10" s="205">
        <v>23928857</v>
      </c>
      <c r="F10" s="128"/>
      <c r="G10" s="49">
        <v>1</v>
      </c>
      <c r="H10" s="61" t="s">
        <v>121</v>
      </c>
      <c r="I10" s="78"/>
      <c r="J10" s="207">
        <v>992310</v>
      </c>
      <c r="K10" s="128"/>
      <c r="L10" s="49">
        <v>3</v>
      </c>
      <c r="M10" s="61" t="s">
        <v>122</v>
      </c>
      <c r="N10" s="101"/>
      <c r="O10" s="206">
        <v>15451427</v>
      </c>
      <c r="P10" s="93"/>
      <c r="Q10" s="93"/>
    </row>
    <row r="11" spans="1:17" ht="13.5" customHeight="1">
      <c r="A11" s="128"/>
      <c r="B11" s="49">
        <v>2</v>
      </c>
      <c r="C11" s="61" t="s">
        <v>26</v>
      </c>
      <c r="D11"/>
      <c r="E11" s="205">
        <v>22447434</v>
      </c>
      <c r="F11" s="128"/>
      <c r="G11" s="128"/>
      <c r="H11" s="61"/>
      <c r="I11" s="78"/>
      <c r="J11" s="199"/>
      <c r="K11" s="128"/>
      <c r="L11" s="49">
        <v>4</v>
      </c>
      <c r="M11" s="61" t="s">
        <v>123</v>
      </c>
      <c r="N11" s="101"/>
      <c r="O11" s="206">
        <v>16060562</v>
      </c>
      <c r="P11" s="93"/>
      <c r="Q11" s="93"/>
    </row>
    <row r="12" spans="1:17" ht="13.5" customHeight="1">
      <c r="A12" s="128"/>
      <c r="B12" s="49">
        <v>3</v>
      </c>
      <c r="C12" s="61" t="s">
        <v>27</v>
      </c>
      <c r="D12"/>
      <c r="E12" s="205">
        <v>19928319</v>
      </c>
      <c r="F12" s="128">
        <v>2</v>
      </c>
      <c r="G12" s="487" t="s">
        <v>460</v>
      </c>
      <c r="H12" s="487"/>
      <c r="I12" s="86"/>
      <c r="J12" s="207">
        <v>44567006</v>
      </c>
      <c r="K12" s="128"/>
      <c r="L12" s="49">
        <v>5</v>
      </c>
      <c r="M12" s="61" t="s">
        <v>124</v>
      </c>
      <c r="N12" s="101"/>
      <c r="O12" s="206">
        <v>8798478</v>
      </c>
      <c r="P12" s="93"/>
      <c r="Q12" s="93"/>
    </row>
    <row r="13" spans="1:17" ht="13.5" customHeight="1">
      <c r="A13" s="128"/>
      <c r="B13" s="49">
        <v>4</v>
      </c>
      <c r="C13" s="61" t="s">
        <v>28</v>
      </c>
      <c r="D13" s="74"/>
      <c r="E13" s="205">
        <v>1192169</v>
      </c>
      <c r="F13" s="128"/>
      <c r="G13" s="49">
        <v>1</v>
      </c>
      <c r="H13" s="61" t="s">
        <v>125</v>
      </c>
      <c r="I13" s="78"/>
      <c r="J13" s="199">
        <v>27703267</v>
      </c>
      <c r="K13" s="128"/>
      <c r="L13" s="49">
        <v>6</v>
      </c>
      <c r="M13" s="61" t="s">
        <v>126</v>
      </c>
      <c r="N13" s="78"/>
      <c r="O13" s="206">
        <v>2331446</v>
      </c>
      <c r="P13" s="93"/>
      <c r="Q13" s="93"/>
    </row>
    <row r="14" spans="1:17" ht="13.5" customHeight="1">
      <c r="A14" s="128"/>
      <c r="B14" s="49">
        <v>5</v>
      </c>
      <c r="C14" s="61" t="s">
        <v>29</v>
      </c>
      <c r="D14" s="74"/>
      <c r="E14" s="205">
        <v>680009</v>
      </c>
      <c r="F14" s="128"/>
      <c r="G14" s="49">
        <v>2</v>
      </c>
      <c r="H14" s="61" t="s">
        <v>127</v>
      </c>
      <c r="I14" s="78"/>
      <c r="J14" s="199">
        <v>8969560</v>
      </c>
      <c r="K14" s="128"/>
      <c r="L14" s="49">
        <v>7</v>
      </c>
      <c r="M14" s="61" t="s">
        <v>559</v>
      </c>
      <c r="N14" s="78"/>
      <c r="O14" s="206">
        <v>2422904</v>
      </c>
      <c r="P14" s="93"/>
      <c r="Q14" s="93"/>
    </row>
    <row r="15" spans="1:17" ht="13.5" customHeight="1">
      <c r="A15" s="128"/>
      <c r="B15" s="49">
        <v>6</v>
      </c>
      <c r="C15" s="61" t="s">
        <v>461</v>
      </c>
      <c r="D15" s="74"/>
      <c r="E15" s="205">
        <v>91797</v>
      </c>
      <c r="F15" s="128"/>
      <c r="G15" s="49">
        <v>3</v>
      </c>
      <c r="H15" s="61" t="s">
        <v>129</v>
      </c>
      <c r="I15" s="78"/>
      <c r="J15" s="199">
        <v>2994108</v>
      </c>
      <c r="K15" s="128"/>
      <c r="L15" s="49">
        <v>8</v>
      </c>
      <c r="M15" s="61" t="s">
        <v>462</v>
      </c>
      <c r="N15" s="78"/>
      <c r="O15" s="206">
        <v>132223</v>
      </c>
      <c r="P15" s="93"/>
      <c r="Q15" s="93"/>
    </row>
    <row r="16" spans="1:17" ht="13.5" customHeight="1">
      <c r="A16" s="128"/>
      <c r="B16" s="49">
        <v>8</v>
      </c>
      <c r="C16" s="61" t="s">
        <v>34</v>
      </c>
      <c r="D16" s="74"/>
      <c r="E16" s="205">
        <v>4909342</v>
      </c>
      <c r="F16" s="128"/>
      <c r="G16" s="49">
        <v>4</v>
      </c>
      <c r="H16" s="61" t="s">
        <v>131</v>
      </c>
      <c r="I16" s="78"/>
      <c r="J16" s="199">
        <v>1119625</v>
      </c>
      <c r="K16" s="128"/>
      <c r="L16" s="49">
        <v>9</v>
      </c>
      <c r="M16" s="61" t="s">
        <v>463</v>
      </c>
      <c r="N16" s="78"/>
      <c r="O16" s="206">
        <v>3624061</v>
      </c>
      <c r="P16" s="93"/>
      <c r="Q16" s="93"/>
    </row>
    <row r="17" spans="1:17" ht="13.5" customHeight="1">
      <c r="A17" s="128"/>
      <c r="B17" s="49">
        <v>9</v>
      </c>
      <c r="C17" s="61" t="s">
        <v>31</v>
      </c>
      <c r="D17" s="74"/>
      <c r="E17" s="205">
        <v>8539083</v>
      </c>
      <c r="F17" s="128"/>
      <c r="G17" s="49">
        <v>5</v>
      </c>
      <c r="H17" s="61" t="s">
        <v>132</v>
      </c>
      <c r="I17" s="78"/>
      <c r="J17" s="199">
        <v>413017</v>
      </c>
      <c r="K17" s="128"/>
      <c r="L17"/>
      <c r="M17" s="74"/>
      <c r="N17" s="101"/>
      <c r="O17" s="206"/>
      <c r="P17" s="93"/>
      <c r="Q17" s="93"/>
    </row>
    <row r="18" spans="1:17" ht="13.5" customHeight="1">
      <c r="A18" s="128"/>
      <c r="B18" s="49">
        <v>10</v>
      </c>
      <c r="C18" s="61" t="s">
        <v>32</v>
      </c>
      <c r="D18" s="74"/>
      <c r="E18" s="205">
        <v>1169</v>
      </c>
      <c r="F18" s="128"/>
      <c r="G18" s="49">
        <v>6</v>
      </c>
      <c r="H18" s="61" t="s">
        <v>133</v>
      </c>
      <c r="I18" s="78"/>
      <c r="J18" s="199">
        <v>2760897</v>
      </c>
      <c r="K18" s="128">
        <v>11</v>
      </c>
      <c r="L18" s="487" t="s">
        <v>464</v>
      </c>
      <c r="M18" s="487"/>
      <c r="N18" s="78"/>
      <c r="O18" s="204">
        <v>10438103</v>
      </c>
      <c r="P18" s="93"/>
      <c r="Q18" s="93"/>
    </row>
    <row r="19" spans="1:17" ht="13.5" customHeight="1">
      <c r="A19" s="128"/>
      <c r="B19" s="49">
        <v>12</v>
      </c>
      <c r="C19" s="61" t="s">
        <v>135</v>
      </c>
      <c r="D19" s="74"/>
      <c r="E19" s="205">
        <v>11621</v>
      </c>
      <c r="F19" s="128"/>
      <c r="G19" s="49">
        <v>7</v>
      </c>
      <c r="H19" s="61" t="s">
        <v>134</v>
      </c>
      <c r="I19" s="78"/>
      <c r="J19" s="199">
        <v>318044</v>
      </c>
      <c r="K19" s="128"/>
      <c r="L19" s="49">
        <v>1</v>
      </c>
      <c r="M19" s="61" t="s">
        <v>465</v>
      </c>
      <c r="N19" s="101"/>
      <c r="O19" s="206">
        <v>2685110</v>
      </c>
      <c r="P19" s="93"/>
      <c r="Q19" s="93"/>
    </row>
    <row r="20" spans="1:17" ht="13.5" customHeight="1">
      <c r="A20" s="128"/>
      <c r="B20" s="49">
        <v>13</v>
      </c>
      <c r="C20" s="61" t="s">
        <v>610</v>
      </c>
      <c r="D20" s="74"/>
      <c r="E20" s="205">
        <v>748238</v>
      </c>
      <c r="F20" s="128"/>
      <c r="G20" s="49">
        <v>8</v>
      </c>
      <c r="H20" s="61" t="s">
        <v>136</v>
      </c>
      <c r="I20" s="78"/>
      <c r="J20" s="199">
        <v>122415</v>
      </c>
      <c r="K20" s="128"/>
      <c r="L20" s="49">
        <v>2</v>
      </c>
      <c r="M20" s="61" t="s">
        <v>137</v>
      </c>
      <c r="N20" s="101"/>
      <c r="O20" s="206">
        <v>7676008</v>
      </c>
      <c r="P20" s="93"/>
      <c r="Q20" s="93"/>
    </row>
    <row r="21" spans="1:17" ht="13.5" customHeight="1">
      <c r="A21" s="128"/>
      <c r="B21" s="49">
        <v>14</v>
      </c>
      <c r="C21" s="61" t="s">
        <v>37</v>
      </c>
      <c r="D21" s="74"/>
      <c r="E21" s="205">
        <v>303855</v>
      </c>
      <c r="F21" s="128"/>
      <c r="G21" s="49">
        <v>9</v>
      </c>
      <c r="H21" s="61" t="s">
        <v>138</v>
      </c>
      <c r="I21" s="78"/>
      <c r="J21" s="199">
        <v>166072</v>
      </c>
      <c r="K21" s="128"/>
      <c r="L21" s="49">
        <v>3</v>
      </c>
      <c r="M21" s="61" t="s">
        <v>747</v>
      </c>
      <c r="N21" s="208"/>
      <c r="O21" s="206">
        <v>59612</v>
      </c>
      <c r="P21" s="93"/>
      <c r="Q21" s="93"/>
    </row>
    <row r="22" spans="1:17" ht="13.5" customHeight="1">
      <c r="A22" s="128"/>
      <c r="B22" s="49">
        <v>15</v>
      </c>
      <c r="C22" s="61" t="s">
        <v>38</v>
      </c>
      <c r="D22" s="74"/>
      <c r="E22" s="205">
        <v>34314</v>
      </c>
      <c r="F22" s="128"/>
      <c r="I22" s="78"/>
      <c r="J22" s="199"/>
      <c r="L22" s="49">
        <v>4</v>
      </c>
      <c r="M22" s="61" t="s">
        <v>611</v>
      </c>
      <c r="O22" s="206">
        <v>17373</v>
      </c>
      <c r="P22" s="93"/>
      <c r="Q22" s="93"/>
    </row>
    <row r="23" spans="1:17" ht="13.5" customHeight="1">
      <c r="B23" s="128"/>
      <c r="C23" s="61"/>
      <c r="D23" s="74"/>
      <c r="E23" s="205"/>
      <c r="F23" s="128">
        <v>3</v>
      </c>
      <c r="G23" s="487" t="s">
        <v>560</v>
      </c>
      <c r="H23" s="487"/>
      <c r="I23" s="78"/>
      <c r="J23" s="207">
        <v>58096061</v>
      </c>
      <c r="N23" s="78"/>
      <c r="O23" s="204"/>
      <c r="P23" s="93"/>
      <c r="Q23" s="93"/>
    </row>
    <row r="24" spans="1:17" ht="13.5" customHeight="1">
      <c r="A24" s="128">
        <v>2</v>
      </c>
      <c r="B24" s="487" t="s">
        <v>79</v>
      </c>
      <c r="C24" s="487"/>
      <c r="D24"/>
      <c r="E24" s="205">
        <v>32732069</v>
      </c>
      <c r="F24" s="128"/>
      <c r="G24" s="49">
        <v>1</v>
      </c>
      <c r="H24" s="61" t="s">
        <v>139</v>
      </c>
      <c r="I24" s="101"/>
      <c r="J24" s="199">
        <v>44261736</v>
      </c>
      <c r="K24" s="128">
        <v>12</v>
      </c>
      <c r="L24" s="487" t="s">
        <v>494</v>
      </c>
      <c r="M24" s="487"/>
      <c r="N24" s="78"/>
      <c r="O24" s="204">
        <v>71802467</v>
      </c>
      <c r="P24" s="93"/>
      <c r="Q24" s="93"/>
    </row>
    <row r="25" spans="1:17" ht="13.5" customHeight="1">
      <c r="B25" s="49">
        <v>1</v>
      </c>
      <c r="C25" s="61" t="s">
        <v>79</v>
      </c>
      <c r="D25"/>
      <c r="E25" s="205">
        <v>32732069</v>
      </c>
      <c r="F25" s="209"/>
      <c r="G25" s="49">
        <v>2</v>
      </c>
      <c r="H25" s="61" t="s">
        <v>141</v>
      </c>
      <c r="I25" s="101"/>
      <c r="J25" s="199">
        <v>13692299</v>
      </c>
      <c r="K25" s="128"/>
      <c r="L25" s="49">
        <v>1</v>
      </c>
      <c r="M25" s="61" t="s">
        <v>140</v>
      </c>
      <c r="N25" s="78"/>
      <c r="O25" s="206">
        <v>71802467</v>
      </c>
      <c r="P25" s="93"/>
      <c r="Q25" s="93"/>
    </row>
    <row r="26" spans="1:17" ht="13.5" customHeight="1">
      <c r="E26" s="205"/>
      <c r="F26" s="209"/>
      <c r="G26" s="49">
        <v>3</v>
      </c>
      <c r="H26" s="61" t="s">
        <v>142</v>
      </c>
      <c r="I26" s="101"/>
      <c r="J26" s="199">
        <v>75202</v>
      </c>
      <c r="K26" s="128"/>
      <c r="L26"/>
      <c r="M26"/>
      <c r="N26" s="101"/>
      <c r="O26" s="210"/>
      <c r="P26" s="93"/>
      <c r="Q26" s="93"/>
    </row>
    <row r="27" spans="1:17" ht="13.5" customHeight="1">
      <c r="A27" s="128">
        <v>3</v>
      </c>
      <c r="B27" s="487" t="s">
        <v>561</v>
      </c>
      <c r="C27" s="487"/>
      <c r="E27" s="205">
        <v>15110762</v>
      </c>
      <c r="F27" s="209"/>
      <c r="G27" s="49">
        <v>4</v>
      </c>
      <c r="H27" s="61" t="s">
        <v>143</v>
      </c>
      <c r="I27" s="101"/>
      <c r="J27" s="199">
        <v>66824</v>
      </c>
      <c r="K27" s="128">
        <v>13</v>
      </c>
      <c r="L27" s="536" t="s">
        <v>466</v>
      </c>
      <c r="M27" s="536"/>
      <c r="N27" s="78"/>
      <c r="O27" s="204">
        <v>39251186</v>
      </c>
    </row>
    <row r="28" spans="1:17" ht="13.5" customHeight="1">
      <c r="B28" s="49">
        <v>1</v>
      </c>
      <c r="C28" s="61" t="s">
        <v>752</v>
      </c>
      <c r="E28" s="205">
        <v>12655473</v>
      </c>
      <c r="F28" s="209"/>
      <c r="G28" s="128"/>
      <c r="H28" s="61"/>
      <c r="I28" s="78"/>
      <c r="J28" s="199"/>
      <c r="K28" s="128"/>
      <c r="L28" s="49">
        <v>1</v>
      </c>
      <c r="M28" s="61" t="s">
        <v>467</v>
      </c>
      <c r="N28" s="78"/>
      <c r="O28" s="206">
        <v>118</v>
      </c>
      <c r="P28" s="211"/>
    </row>
    <row r="29" spans="1:17" ht="13.5" customHeight="1">
      <c r="B29" s="49">
        <v>2</v>
      </c>
      <c r="C29" s="61" t="s">
        <v>376</v>
      </c>
      <c r="D29" s="74"/>
      <c r="E29" s="205">
        <v>2085248</v>
      </c>
      <c r="F29" s="128">
        <v>4</v>
      </c>
      <c r="G29" s="487" t="s">
        <v>562</v>
      </c>
      <c r="H29" s="487"/>
      <c r="I29" s="78"/>
      <c r="J29" s="207">
        <v>25149669</v>
      </c>
      <c r="K29" s="128"/>
      <c r="L29" s="49">
        <v>2</v>
      </c>
      <c r="M29" s="61" t="s">
        <v>468</v>
      </c>
      <c r="N29" s="101"/>
      <c r="O29" s="206">
        <v>64359</v>
      </c>
      <c r="P29" s="211"/>
    </row>
    <row r="30" spans="1:17" ht="13.5" customHeight="1">
      <c r="A30" s="128"/>
      <c r="B30" s="49">
        <v>3</v>
      </c>
      <c r="C30" s="61" t="s">
        <v>377</v>
      </c>
      <c r="D30" s="74"/>
      <c r="E30" s="205">
        <v>67774</v>
      </c>
      <c r="F30" s="128"/>
      <c r="G30" s="49">
        <v>1</v>
      </c>
      <c r="H30" s="61" t="s">
        <v>146</v>
      </c>
      <c r="I30" s="101"/>
      <c r="J30" s="199">
        <v>8795593</v>
      </c>
      <c r="K30" s="128"/>
      <c r="L30" s="49">
        <v>3</v>
      </c>
      <c r="M30" s="61" t="s">
        <v>775</v>
      </c>
      <c r="O30" s="206">
        <v>22529</v>
      </c>
      <c r="P30" s="211"/>
    </row>
    <row r="31" spans="1:17" ht="13.5" customHeight="1">
      <c r="B31" s="49">
        <v>5</v>
      </c>
      <c r="C31" s="61" t="s">
        <v>625</v>
      </c>
      <c r="E31" s="205">
        <v>94719</v>
      </c>
      <c r="F31" s="209"/>
      <c r="G31" s="49">
        <v>2</v>
      </c>
      <c r="H31" s="61" t="s">
        <v>147</v>
      </c>
      <c r="I31" s="101"/>
      <c r="J31" s="199">
        <v>1153176</v>
      </c>
      <c r="K31" s="128"/>
      <c r="L31" s="49">
        <v>4</v>
      </c>
      <c r="M31" s="61" t="s">
        <v>776</v>
      </c>
      <c r="N31" s="101"/>
      <c r="O31" s="206">
        <v>181411</v>
      </c>
      <c r="P31" s="211"/>
    </row>
    <row r="32" spans="1:17" ht="13.5" customHeight="1">
      <c r="B32" s="49">
        <v>6</v>
      </c>
      <c r="C32" s="61" t="s">
        <v>626</v>
      </c>
      <c r="E32" s="205">
        <v>102046</v>
      </c>
      <c r="F32" s="209"/>
      <c r="G32" s="49">
        <v>3</v>
      </c>
      <c r="H32" s="61" t="s">
        <v>149</v>
      </c>
      <c r="I32" s="101"/>
      <c r="J32" s="199">
        <v>2019201</v>
      </c>
      <c r="K32" s="128"/>
      <c r="L32" s="49">
        <v>5</v>
      </c>
      <c r="M32" s="61" t="s">
        <v>777</v>
      </c>
      <c r="N32" s="78"/>
      <c r="O32" s="212">
        <v>9015</v>
      </c>
      <c r="P32" s="211"/>
    </row>
    <row r="33" spans="1:16" ht="13.5" customHeight="1">
      <c r="B33" s="49">
        <v>7</v>
      </c>
      <c r="C33" s="61" t="s">
        <v>148</v>
      </c>
      <c r="D33" s="74"/>
      <c r="E33" s="205">
        <v>105502</v>
      </c>
      <c r="F33" s="209"/>
      <c r="G33" s="49">
        <v>4</v>
      </c>
      <c r="H33" s="61" t="s">
        <v>150</v>
      </c>
      <c r="I33" s="101"/>
      <c r="J33" s="199">
        <v>5359332</v>
      </c>
      <c r="K33" s="128"/>
      <c r="L33" s="49">
        <v>8</v>
      </c>
      <c r="M33" s="61" t="s">
        <v>151</v>
      </c>
      <c r="N33" s="101"/>
      <c r="O33" s="213">
        <v>68361</v>
      </c>
    </row>
    <row r="34" spans="1:16" ht="13.5" customHeight="1">
      <c r="D34" s="74"/>
      <c r="E34" s="205"/>
      <c r="F34" s="128"/>
      <c r="G34" s="49">
        <v>5</v>
      </c>
      <c r="H34" s="61" t="s">
        <v>152</v>
      </c>
      <c r="I34" s="101"/>
      <c r="J34" s="199">
        <v>2564785</v>
      </c>
      <c r="K34" s="128"/>
      <c r="L34" s="49">
        <v>11</v>
      </c>
      <c r="M34" s="61" t="s">
        <v>153</v>
      </c>
      <c r="N34" s="101"/>
      <c r="O34" s="213">
        <v>16418294</v>
      </c>
    </row>
    <row r="35" spans="1:16" ht="13.5" customHeight="1">
      <c r="A35" s="128">
        <v>4</v>
      </c>
      <c r="B35" s="487" t="s">
        <v>81</v>
      </c>
      <c r="C35" s="487"/>
      <c r="D35"/>
      <c r="E35" s="205">
        <v>374055</v>
      </c>
      <c r="F35" s="209"/>
      <c r="G35" s="49">
        <v>6</v>
      </c>
      <c r="H35" s="61" t="s">
        <v>498</v>
      </c>
      <c r="I35" s="101"/>
      <c r="J35" s="199">
        <v>5257581</v>
      </c>
      <c r="K35" s="128"/>
      <c r="L35" s="49">
        <v>12</v>
      </c>
      <c r="M35" s="61" t="s">
        <v>79</v>
      </c>
      <c r="N35" s="101"/>
      <c r="O35" s="104">
        <v>19849452</v>
      </c>
      <c r="P35" s="214"/>
    </row>
    <row r="36" spans="1:16" ht="13.5" customHeight="1">
      <c r="B36" s="49">
        <v>1</v>
      </c>
      <c r="C36" s="61" t="s">
        <v>81</v>
      </c>
      <c r="D36" s="74"/>
      <c r="E36" s="205">
        <v>374055</v>
      </c>
      <c r="F36" s="209"/>
      <c r="G36" s="128"/>
      <c r="H36" s="61"/>
      <c r="I36" s="101"/>
      <c r="J36" s="199"/>
      <c r="K36" s="128"/>
      <c r="L36" s="49">
        <v>13</v>
      </c>
      <c r="M36" s="61" t="s">
        <v>154</v>
      </c>
      <c r="N36" s="101"/>
      <c r="O36" s="104">
        <v>367771</v>
      </c>
      <c r="P36" s="214"/>
    </row>
    <row r="37" spans="1:16" ht="13.5" customHeight="1">
      <c r="B37" s="128"/>
      <c r="C37" s="61"/>
      <c r="D37"/>
      <c r="E37" s="205"/>
      <c r="F37" s="128">
        <v>5</v>
      </c>
      <c r="G37" s="487" t="s">
        <v>563</v>
      </c>
      <c r="H37" s="487"/>
      <c r="I37" s="78"/>
      <c r="J37" s="207">
        <v>1737983</v>
      </c>
      <c r="K37" s="128"/>
      <c r="L37" s="49">
        <v>14</v>
      </c>
      <c r="M37" s="61" t="s">
        <v>155</v>
      </c>
      <c r="N37" s="101"/>
      <c r="O37" s="206">
        <v>384995</v>
      </c>
    </row>
    <row r="38" spans="1:16" ht="13.5" customHeight="1">
      <c r="A38" s="128">
        <v>5</v>
      </c>
      <c r="B38" s="487" t="s">
        <v>564</v>
      </c>
      <c r="C38" s="487"/>
      <c r="D38"/>
      <c r="E38" s="205">
        <v>191769854</v>
      </c>
      <c r="F38" s="128"/>
      <c r="G38" s="49">
        <v>1</v>
      </c>
      <c r="H38" s="61" t="s">
        <v>469</v>
      </c>
      <c r="I38" s="78"/>
      <c r="J38" s="199">
        <v>900639</v>
      </c>
      <c r="K38" s="128"/>
      <c r="L38" s="49">
        <v>15</v>
      </c>
      <c r="M38" s="128" t="s">
        <v>627</v>
      </c>
      <c r="N38" s="101"/>
      <c r="O38" s="206">
        <v>257153</v>
      </c>
    </row>
    <row r="39" spans="1:16" ht="13.5" customHeight="1">
      <c r="B39" s="49">
        <v>1</v>
      </c>
      <c r="C39" s="61" t="s">
        <v>82</v>
      </c>
      <c r="D39" s="74"/>
      <c r="E39" s="205">
        <v>191769854</v>
      </c>
      <c r="F39" s="209"/>
      <c r="G39" s="49">
        <v>2</v>
      </c>
      <c r="H39" s="61" t="s">
        <v>565</v>
      </c>
      <c r="I39" s="101"/>
      <c r="J39" s="199">
        <v>749751</v>
      </c>
      <c r="K39" s="128"/>
      <c r="L39" s="49">
        <v>16</v>
      </c>
      <c r="M39" s="61" t="s">
        <v>653</v>
      </c>
      <c r="N39" s="101"/>
      <c r="O39" s="206">
        <v>1627729</v>
      </c>
    </row>
    <row r="40" spans="1:16" ht="13.5" customHeight="1">
      <c r="A40" s="128"/>
      <c r="D40"/>
      <c r="E40" s="205"/>
      <c r="F40" s="209"/>
      <c r="G40" s="49">
        <v>4</v>
      </c>
      <c r="H40" s="61" t="s">
        <v>566</v>
      </c>
      <c r="I40" s="101"/>
      <c r="J40" s="199">
        <v>87593</v>
      </c>
      <c r="K40" s="128"/>
      <c r="O40" s="210"/>
    </row>
    <row r="41" spans="1:16" ht="13.5" customHeight="1">
      <c r="A41" s="128">
        <v>6</v>
      </c>
      <c r="B41" s="487" t="s">
        <v>83</v>
      </c>
      <c r="C41" s="487"/>
      <c r="D41"/>
      <c r="E41" s="205">
        <v>145481</v>
      </c>
      <c r="F41" s="209"/>
      <c r="G41" s="128"/>
      <c r="H41" s="61"/>
      <c r="I41" s="101"/>
      <c r="J41" s="199"/>
      <c r="K41" s="128"/>
      <c r="O41" s="210"/>
    </row>
    <row r="42" spans="1:16" ht="13.5" customHeight="1">
      <c r="B42" s="49">
        <v>1</v>
      </c>
      <c r="C42" s="61" t="s">
        <v>83</v>
      </c>
      <c r="D42" s="74"/>
      <c r="E42" s="205">
        <v>145481</v>
      </c>
      <c r="F42" s="128">
        <v>6</v>
      </c>
      <c r="G42" s="487" t="s">
        <v>567</v>
      </c>
      <c r="H42" s="487"/>
      <c r="I42" s="78"/>
      <c r="J42" s="207">
        <v>46272299</v>
      </c>
      <c r="K42" s="128">
        <v>14</v>
      </c>
      <c r="L42" s="487" t="s">
        <v>470</v>
      </c>
      <c r="M42" s="487"/>
      <c r="N42" s="78"/>
      <c r="O42" s="213">
        <v>0</v>
      </c>
    </row>
    <row r="43" spans="1:16" ht="13.5" customHeight="1">
      <c r="A43" s="128"/>
      <c r="D43"/>
      <c r="E43" s="205"/>
      <c r="F43" s="128"/>
      <c r="G43" s="49">
        <v>1</v>
      </c>
      <c r="H43" s="61" t="s">
        <v>499</v>
      </c>
      <c r="I43" s="101"/>
      <c r="J43" s="199">
        <v>8445026</v>
      </c>
      <c r="K43"/>
      <c r="L43" s="49">
        <v>1</v>
      </c>
      <c r="M43" s="61" t="s">
        <v>470</v>
      </c>
      <c r="N43" s="86"/>
      <c r="O43" s="213">
        <v>0</v>
      </c>
    </row>
    <row r="44" spans="1:16" ht="13.5" customHeight="1">
      <c r="A44" s="128">
        <v>7</v>
      </c>
      <c r="B44" s="487" t="s">
        <v>471</v>
      </c>
      <c r="C44" s="487"/>
      <c r="D44"/>
      <c r="E44" s="205">
        <v>2121399</v>
      </c>
      <c r="F44" s="209"/>
      <c r="G44" s="49">
        <v>2</v>
      </c>
      <c r="H44" s="61" t="s">
        <v>157</v>
      </c>
      <c r="I44" s="101"/>
      <c r="J44" s="215">
        <v>2622297</v>
      </c>
      <c r="K44"/>
      <c r="O44" s="210"/>
    </row>
    <row r="45" spans="1:16" ht="13.5" customHeight="1">
      <c r="B45" s="49">
        <v>1</v>
      </c>
      <c r="C45" s="61" t="s">
        <v>158</v>
      </c>
      <c r="D45" s="74"/>
      <c r="E45" s="205">
        <v>244895</v>
      </c>
      <c r="F45" s="209"/>
      <c r="G45" s="49">
        <v>3</v>
      </c>
      <c r="H45" s="61" t="s">
        <v>159</v>
      </c>
      <c r="I45" s="101"/>
      <c r="J45" s="199">
        <v>16319519</v>
      </c>
      <c r="O45" s="210"/>
    </row>
    <row r="46" spans="1:16" ht="13.5" customHeight="1">
      <c r="A46" s="128"/>
      <c r="B46" s="49">
        <v>2</v>
      </c>
      <c r="C46" s="61" t="s">
        <v>160</v>
      </c>
      <c r="D46" s="74"/>
      <c r="E46" s="205">
        <v>1876504</v>
      </c>
      <c r="F46" s="209"/>
      <c r="G46" s="49">
        <v>4</v>
      </c>
      <c r="H46" s="61" t="s">
        <v>161</v>
      </c>
      <c r="I46" s="101"/>
      <c r="J46" s="199">
        <v>13399794</v>
      </c>
      <c r="O46" s="210"/>
    </row>
    <row r="47" spans="1:16" ht="13.5" customHeight="1">
      <c r="A47" s="128"/>
      <c r="D47"/>
      <c r="E47" s="205"/>
      <c r="F47" s="209"/>
      <c r="G47" s="49">
        <v>5</v>
      </c>
      <c r="H47" s="61" t="s">
        <v>162</v>
      </c>
      <c r="I47" s="101"/>
      <c r="J47" s="199">
        <v>5485663</v>
      </c>
      <c r="O47" s="210"/>
    </row>
    <row r="48" spans="1:16" ht="13.5" customHeight="1">
      <c r="A48" s="128">
        <v>8</v>
      </c>
      <c r="B48" s="487" t="s">
        <v>568</v>
      </c>
      <c r="C48" s="487"/>
      <c r="D48"/>
      <c r="E48" s="205">
        <v>4194355</v>
      </c>
      <c r="F48" s="128"/>
      <c r="G48" s="128"/>
      <c r="H48" s="61"/>
      <c r="I48" s="78"/>
      <c r="J48" s="199"/>
      <c r="O48" s="210"/>
    </row>
    <row r="49" spans="1:15" ht="13.5" customHeight="1">
      <c r="B49" s="49">
        <v>1</v>
      </c>
      <c r="C49" s="61" t="s">
        <v>163</v>
      </c>
      <c r="D49" s="74"/>
      <c r="E49" s="205">
        <v>3037625</v>
      </c>
      <c r="F49" s="128">
        <v>7</v>
      </c>
      <c r="G49" s="487" t="s">
        <v>500</v>
      </c>
      <c r="H49" s="487"/>
      <c r="I49" s="78"/>
      <c r="J49" s="207">
        <v>18123460</v>
      </c>
      <c r="O49" s="210"/>
    </row>
    <row r="50" spans="1:15" ht="13.5" customHeight="1">
      <c r="A50" s="128"/>
      <c r="B50" s="49">
        <v>2</v>
      </c>
      <c r="C50" s="61" t="s">
        <v>164</v>
      </c>
      <c r="D50" s="74"/>
      <c r="E50" s="205">
        <v>1156729</v>
      </c>
      <c r="F50" s="209"/>
      <c r="G50" s="49">
        <v>1</v>
      </c>
      <c r="H50" s="61" t="s">
        <v>165</v>
      </c>
      <c r="I50" s="101"/>
      <c r="J50" s="199">
        <v>7471677</v>
      </c>
      <c r="O50" s="210"/>
    </row>
    <row r="51" spans="1:15" ht="13.5" customHeight="1">
      <c r="A51" s="128"/>
      <c r="D51"/>
      <c r="E51" s="205"/>
      <c r="F51" s="209"/>
      <c r="G51" s="49">
        <v>2</v>
      </c>
      <c r="H51" s="61" t="s">
        <v>166</v>
      </c>
      <c r="I51" s="101"/>
      <c r="J51" s="199">
        <v>6191866</v>
      </c>
      <c r="O51" s="210"/>
    </row>
    <row r="52" spans="1:15" ht="13.5" customHeight="1">
      <c r="A52" s="128">
        <v>9</v>
      </c>
      <c r="B52" s="487" t="s">
        <v>472</v>
      </c>
      <c r="C52" s="487"/>
      <c r="D52"/>
      <c r="E52" s="205">
        <v>99797781</v>
      </c>
      <c r="F52" s="128"/>
      <c r="G52" s="49">
        <v>3</v>
      </c>
      <c r="H52" s="61" t="s">
        <v>167</v>
      </c>
      <c r="I52" s="101"/>
      <c r="J52" s="199">
        <v>4459918</v>
      </c>
      <c r="O52" s="210"/>
    </row>
    <row r="53" spans="1:15" ht="13.5" customHeight="1">
      <c r="B53" s="49">
        <v>1</v>
      </c>
      <c r="C53" s="61" t="s">
        <v>168</v>
      </c>
      <c r="D53" s="74"/>
      <c r="E53" s="205">
        <v>22323556</v>
      </c>
      <c r="F53" s="209"/>
      <c r="G53"/>
      <c r="H53"/>
      <c r="I53" s="78"/>
      <c r="J53" s="199"/>
      <c r="O53" s="210"/>
    </row>
    <row r="54" spans="1:15" ht="13.5" customHeight="1">
      <c r="A54" s="128"/>
      <c r="B54" s="49">
        <v>2</v>
      </c>
      <c r="C54" s="61" t="s">
        <v>169</v>
      </c>
      <c r="D54" s="74"/>
      <c r="E54" s="205">
        <v>76523222</v>
      </c>
      <c r="F54" s="128">
        <v>8</v>
      </c>
      <c r="G54" s="487" t="s">
        <v>170</v>
      </c>
      <c r="H54" s="487"/>
      <c r="I54" s="88"/>
      <c r="J54" s="207">
        <v>80430012</v>
      </c>
      <c r="O54" s="210"/>
    </row>
    <row r="55" spans="1:15" ht="13.5" customHeight="1">
      <c r="A55" s="128"/>
      <c r="B55" s="49">
        <v>3</v>
      </c>
      <c r="C55" s="61" t="s">
        <v>171</v>
      </c>
      <c r="D55" s="74"/>
      <c r="E55" s="205">
        <v>951003</v>
      </c>
      <c r="F55" s="128"/>
      <c r="G55" s="49">
        <v>1</v>
      </c>
      <c r="H55" s="61" t="s">
        <v>172</v>
      </c>
      <c r="I55" s="88"/>
      <c r="J55" s="199">
        <v>4041073</v>
      </c>
      <c r="O55" s="210"/>
    </row>
    <row r="56" spans="1:15" ht="13.5" customHeight="1">
      <c r="A56" s="128"/>
      <c r="D56"/>
      <c r="E56" s="205"/>
      <c r="F56" s="128"/>
      <c r="G56" s="49">
        <v>2</v>
      </c>
      <c r="H56" s="61" t="s">
        <v>173</v>
      </c>
      <c r="I56" s="88"/>
      <c r="J56" s="199">
        <v>41161206</v>
      </c>
      <c r="O56" s="210"/>
    </row>
    <row r="57" spans="1:15" ht="13.5" customHeight="1">
      <c r="A57" s="128">
        <v>10</v>
      </c>
      <c r="B57" s="487" t="s">
        <v>473</v>
      </c>
      <c r="C57" s="487"/>
      <c r="D57"/>
      <c r="E57" s="205">
        <v>1545401</v>
      </c>
      <c r="F57" s="128"/>
      <c r="G57" s="49">
        <v>3</v>
      </c>
      <c r="H57" s="61" t="s">
        <v>174</v>
      </c>
      <c r="I57" s="88"/>
      <c r="J57" s="199">
        <v>23031123</v>
      </c>
      <c r="O57" s="210"/>
    </row>
    <row r="58" spans="1:15" ht="13.5" customHeight="1">
      <c r="B58" s="49">
        <v>1</v>
      </c>
      <c r="C58" s="61" t="s">
        <v>175</v>
      </c>
      <c r="D58" s="74"/>
      <c r="E58" s="205">
        <v>1110484</v>
      </c>
      <c r="F58" s="128"/>
      <c r="G58" s="49">
        <v>4</v>
      </c>
      <c r="H58" s="61" t="s">
        <v>176</v>
      </c>
      <c r="I58" s="88"/>
      <c r="J58" s="199">
        <v>7062234</v>
      </c>
      <c r="O58" s="210"/>
    </row>
    <row r="59" spans="1:15" ht="13.5" customHeight="1">
      <c r="A59" s="128"/>
      <c r="B59" s="49">
        <v>2</v>
      </c>
      <c r="C59" s="61" t="s">
        <v>177</v>
      </c>
      <c r="D59" s="74"/>
      <c r="E59" s="205">
        <v>434917</v>
      </c>
      <c r="F59" s="128"/>
      <c r="G59" s="49">
        <v>5</v>
      </c>
      <c r="H59" s="61" t="s">
        <v>178</v>
      </c>
      <c r="I59" s="88"/>
      <c r="J59" s="199">
        <v>3869558</v>
      </c>
      <c r="O59" s="210"/>
    </row>
    <row r="60" spans="1:15" ht="13.5" customHeight="1">
      <c r="A60" s="128"/>
      <c r="D60"/>
      <c r="E60" s="205"/>
      <c r="F60" s="128"/>
      <c r="G60" s="49">
        <v>6</v>
      </c>
      <c r="H60" s="61" t="s">
        <v>179</v>
      </c>
      <c r="I60" s="88"/>
      <c r="J60" s="199">
        <v>1264817</v>
      </c>
      <c r="O60" s="210"/>
    </row>
    <row r="61" spans="1:15" ht="13.5" customHeight="1">
      <c r="A61" s="128">
        <v>11</v>
      </c>
      <c r="B61" s="487" t="s">
        <v>501</v>
      </c>
      <c r="C61" s="487"/>
      <c r="D61"/>
      <c r="E61" s="205">
        <v>139938</v>
      </c>
      <c r="F61" s="209"/>
      <c r="G61"/>
      <c r="H61"/>
      <c r="I61" s="78"/>
      <c r="J61" s="199"/>
      <c r="O61" s="210"/>
    </row>
    <row r="62" spans="1:15" ht="13.5" customHeight="1">
      <c r="B62" s="49">
        <v>1</v>
      </c>
      <c r="C62" s="61" t="s">
        <v>91</v>
      </c>
      <c r="D62" s="74"/>
      <c r="E62" s="205">
        <v>139938</v>
      </c>
      <c r="F62" s="128">
        <v>9</v>
      </c>
      <c r="G62" s="487" t="s">
        <v>502</v>
      </c>
      <c r="H62" s="487"/>
      <c r="I62" s="88"/>
      <c r="J62" s="207">
        <v>20366118</v>
      </c>
      <c r="O62" s="210"/>
    </row>
    <row r="63" spans="1:15" ht="13.5" customHeight="1">
      <c r="A63" s="128"/>
      <c r="D63"/>
      <c r="E63" s="205"/>
      <c r="F63"/>
      <c r="G63" s="49">
        <v>1</v>
      </c>
      <c r="H63" s="61" t="s">
        <v>180</v>
      </c>
      <c r="I63" s="88"/>
      <c r="J63" s="199">
        <v>18611507</v>
      </c>
      <c r="O63" s="210"/>
    </row>
    <row r="64" spans="1:15" ht="13.5" customHeight="1">
      <c r="A64" s="128">
        <v>12</v>
      </c>
      <c r="B64" s="487" t="s">
        <v>569</v>
      </c>
      <c r="C64" s="487"/>
      <c r="D64"/>
      <c r="E64" s="205">
        <v>10179118</v>
      </c>
      <c r="F64"/>
      <c r="G64" s="49">
        <v>2</v>
      </c>
      <c r="H64" s="61" t="s">
        <v>570</v>
      </c>
      <c r="I64" s="88"/>
      <c r="J64" s="199">
        <v>1754611</v>
      </c>
      <c r="N64" s="78"/>
      <c r="O64" s="216"/>
    </row>
    <row r="65" spans="1:15" ht="13.5" customHeight="1">
      <c r="B65" s="49">
        <v>1</v>
      </c>
      <c r="C65" s="61" t="s">
        <v>181</v>
      </c>
      <c r="D65" s="74"/>
      <c r="E65" s="205">
        <v>610575</v>
      </c>
      <c r="F65"/>
      <c r="G65" s="128"/>
      <c r="H65" s="61"/>
      <c r="I65" s="88"/>
      <c r="J65" s="217"/>
      <c r="K65"/>
      <c r="L65"/>
      <c r="M65"/>
      <c r="N65" s="78"/>
      <c r="O65" s="216"/>
    </row>
    <row r="66" spans="1:15" ht="13.5" customHeight="1">
      <c r="A66" s="128"/>
      <c r="B66" s="49">
        <v>2</v>
      </c>
      <c r="C66" s="61" t="s">
        <v>182</v>
      </c>
      <c r="D66" s="74"/>
      <c r="E66" s="205">
        <v>9568544</v>
      </c>
      <c r="F66"/>
      <c r="G66" s="128"/>
      <c r="H66" s="61"/>
      <c r="I66" s="88"/>
      <c r="J66" s="217"/>
      <c r="K66"/>
      <c r="L66"/>
      <c r="M66"/>
      <c r="N66" s="78"/>
      <c r="O66" s="216"/>
    </row>
    <row r="67" spans="1:15" ht="13.5" customHeight="1">
      <c r="A67" s="128"/>
      <c r="D67"/>
      <c r="E67" s="205"/>
      <c r="F67" s="218"/>
      <c r="G67"/>
      <c r="H67"/>
      <c r="I67" s="78"/>
      <c r="J67" s="217"/>
      <c r="K67"/>
      <c r="L67"/>
      <c r="M67"/>
      <c r="N67" s="78"/>
      <c r="O67" s="216"/>
    </row>
    <row r="68" spans="1:15" ht="13.5" customHeight="1">
      <c r="A68" s="128">
        <v>13</v>
      </c>
      <c r="B68" s="487" t="s">
        <v>571</v>
      </c>
      <c r="C68" s="487"/>
      <c r="D68"/>
      <c r="E68" s="205">
        <v>27071909</v>
      </c>
      <c r="F68" s="218"/>
      <c r="G68"/>
      <c r="H68"/>
      <c r="I68" s="78"/>
      <c r="J68" s="217"/>
      <c r="K68"/>
      <c r="L68"/>
      <c r="M68"/>
      <c r="N68" s="78"/>
      <c r="O68" s="216"/>
    </row>
    <row r="69" spans="1:15" ht="13.5" customHeight="1">
      <c r="B69" s="49">
        <v>1</v>
      </c>
      <c r="C69" s="61" t="s">
        <v>93</v>
      </c>
      <c r="D69" s="74"/>
      <c r="E69" s="205">
        <v>27071909</v>
      </c>
      <c r="F69" s="218"/>
      <c r="G69"/>
      <c r="H69"/>
      <c r="I69" s="101"/>
      <c r="J69" s="217"/>
      <c r="K69"/>
      <c r="L69"/>
      <c r="M69"/>
      <c r="N69" s="93"/>
      <c r="O69" s="219"/>
    </row>
    <row r="70" spans="1:15" ht="13.5" customHeight="1">
      <c r="A70" s="128"/>
      <c r="D70"/>
      <c r="E70" s="205"/>
      <c r="F70" s="218"/>
      <c r="G70"/>
      <c r="H70"/>
      <c r="I70" s="101"/>
      <c r="J70" s="217"/>
      <c r="N70" s="93"/>
      <c r="O70" s="219"/>
    </row>
    <row r="71" spans="1:15" ht="13.5" customHeight="1">
      <c r="A71" s="128">
        <v>14</v>
      </c>
      <c r="B71" s="487" t="s">
        <v>474</v>
      </c>
      <c r="C71" s="487"/>
      <c r="D71"/>
      <c r="E71" s="205">
        <v>8466329</v>
      </c>
      <c r="F71" s="218"/>
      <c r="G71"/>
      <c r="H71"/>
      <c r="I71" s="101"/>
      <c r="J71" s="217"/>
      <c r="N71" s="93"/>
      <c r="O71" s="219"/>
    </row>
    <row r="72" spans="1:15" ht="13.5" customHeight="1">
      <c r="B72" s="49">
        <v>1</v>
      </c>
      <c r="C72" s="61" t="s">
        <v>183</v>
      </c>
      <c r="D72" s="74"/>
      <c r="E72" s="205">
        <v>40880</v>
      </c>
      <c r="F72" s="218"/>
      <c r="G72"/>
      <c r="H72"/>
      <c r="I72" s="101"/>
      <c r="J72" s="217"/>
      <c r="N72" s="93"/>
      <c r="O72" s="219"/>
    </row>
    <row r="73" spans="1:15" ht="13.5" customHeight="1">
      <c r="A73" s="128"/>
      <c r="B73" s="49">
        <v>2</v>
      </c>
      <c r="C73" s="61" t="s">
        <v>184</v>
      </c>
      <c r="D73" s="74"/>
      <c r="E73" s="205">
        <v>1215</v>
      </c>
      <c r="F73" s="218"/>
      <c r="G73"/>
      <c r="H73"/>
      <c r="I73" s="101"/>
      <c r="J73" s="217"/>
      <c r="N73" s="93"/>
      <c r="O73" s="219"/>
    </row>
    <row r="74" spans="1:15" ht="13.5" customHeight="1">
      <c r="A74" s="128"/>
      <c r="B74" s="49">
        <v>3</v>
      </c>
      <c r="C74" s="61" t="s">
        <v>185</v>
      </c>
      <c r="D74" s="74"/>
      <c r="E74" s="205">
        <v>10000</v>
      </c>
      <c r="F74" s="218"/>
      <c r="G74"/>
      <c r="H74"/>
      <c r="I74" s="101"/>
      <c r="J74" s="217"/>
      <c r="K74" s="138"/>
      <c r="N74" s="93"/>
      <c r="O74" s="219"/>
    </row>
    <row r="75" spans="1:15" ht="13.5" customHeight="1">
      <c r="A75" s="128"/>
      <c r="B75" s="49">
        <v>4</v>
      </c>
      <c r="C75" s="61" t="s">
        <v>186</v>
      </c>
      <c r="D75" s="74"/>
      <c r="E75" s="205">
        <v>1987276</v>
      </c>
      <c r="F75"/>
      <c r="G75"/>
      <c r="H75"/>
      <c r="I75" s="78"/>
      <c r="J75" s="217"/>
      <c r="N75" s="93"/>
      <c r="O75" s="219"/>
    </row>
    <row r="76" spans="1:15" ht="13.5" customHeight="1">
      <c r="A76" s="128"/>
      <c r="B76" s="49">
        <v>5</v>
      </c>
      <c r="C76" s="61" t="s">
        <v>187</v>
      </c>
      <c r="D76" s="74"/>
      <c r="E76" s="205">
        <v>445513</v>
      </c>
      <c r="F76"/>
      <c r="G76"/>
      <c r="H76"/>
      <c r="I76" s="78"/>
      <c r="J76" s="217"/>
      <c r="N76" s="93"/>
      <c r="O76" s="219"/>
    </row>
    <row r="77" spans="1:15" ht="13.5" customHeight="1">
      <c r="A77" s="128"/>
      <c r="B77" s="49">
        <v>6</v>
      </c>
      <c r="C77" s="61" t="s">
        <v>188</v>
      </c>
      <c r="D77" s="74"/>
      <c r="E77" s="205">
        <v>1570894</v>
      </c>
      <c r="F77"/>
      <c r="G77"/>
      <c r="H77"/>
      <c r="I77" s="78"/>
      <c r="J77" s="217"/>
      <c r="N77" s="93"/>
      <c r="O77" s="219"/>
    </row>
    <row r="78" spans="1:15" ht="13.5" customHeight="1">
      <c r="A78" s="128"/>
      <c r="B78" s="49">
        <v>8</v>
      </c>
      <c r="C78" s="61" t="s">
        <v>189</v>
      </c>
      <c r="D78" s="74"/>
      <c r="E78" s="205">
        <v>4410550</v>
      </c>
      <c r="F78"/>
      <c r="G78"/>
      <c r="H78"/>
      <c r="I78" s="78"/>
      <c r="J78" s="217"/>
      <c r="N78" s="93"/>
      <c r="O78" s="219"/>
    </row>
    <row r="79" spans="1:15" ht="13.5" customHeight="1">
      <c r="A79" s="128"/>
      <c r="D79"/>
      <c r="E79" s="205"/>
      <c r="F79"/>
      <c r="G79"/>
      <c r="H79"/>
      <c r="I79" s="78"/>
      <c r="J79" s="220"/>
      <c r="N79" s="93"/>
      <c r="O79" s="221"/>
    </row>
    <row r="80" spans="1:15" ht="13.5" customHeight="1">
      <c r="A80" s="128">
        <v>15</v>
      </c>
      <c r="B80" s="487" t="s">
        <v>503</v>
      </c>
      <c r="C80" s="487"/>
      <c r="D80"/>
      <c r="E80" s="205">
        <v>50915820</v>
      </c>
      <c r="I80" s="93"/>
      <c r="J80" s="222"/>
      <c r="N80" s="93"/>
      <c r="O80" s="219"/>
    </row>
    <row r="81" spans="1:15" ht="13.5" customHeight="1">
      <c r="B81" s="49">
        <v>1</v>
      </c>
      <c r="C81" s="61" t="s">
        <v>85</v>
      </c>
      <c r="E81" s="205">
        <v>50915820</v>
      </c>
      <c r="I81" s="93"/>
      <c r="J81" s="222"/>
      <c r="N81" s="93"/>
      <c r="O81" s="221"/>
    </row>
    <row r="82" spans="1:15" ht="13.5" customHeight="1">
      <c r="A82" s="223"/>
      <c r="B82" s="224"/>
      <c r="C82" s="225"/>
      <c r="D82" s="226"/>
      <c r="E82" s="227"/>
      <c r="F82" s="228"/>
      <c r="G82" s="229"/>
      <c r="H82" s="229"/>
      <c r="I82" s="230"/>
      <c r="J82" s="231"/>
      <c r="K82" s="229"/>
      <c r="L82" s="229"/>
      <c r="M82" s="229"/>
      <c r="N82" s="232"/>
      <c r="O82" s="233"/>
    </row>
    <row r="83" spans="1:15" ht="13.5" customHeight="1">
      <c r="M83" s="138"/>
      <c r="N83" s="138"/>
    </row>
    <row r="84" spans="1:15" ht="13.5" customHeight="1">
      <c r="M84" s="138"/>
      <c r="N84" s="138"/>
    </row>
    <row r="85" spans="1:15" ht="13.5" customHeight="1">
      <c r="M85" s="138"/>
      <c r="N85" s="138"/>
    </row>
    <row r="86" spans="1:15" ht="13.5" customHeight="1">
      <c r="M86" s="138"/>
      <c r="N86" s="138"/>
    </row>
    <row r="87" spans="1:15" ht="13.5" customHeight="1">
      <c r="M87" s="138"/>
      <c r="N87" s="138"/>
    </row>
    <row r="89" spans="1:15">
      <c r="L89" s="138"/>
    </row>
    <row r="90" spans="1:15">
      <c r="M90" s="234"/>
      <c r="N90" s="234"/>
    </row>
  </sheetData>
  <mergeCells count="36">
    <mergeCell ref="A4:D4"/>
    <mergeCell ref="B24:C24"/>
    <mergeCell ref="E4:O4"/>
    <mergeCell ref="L7:M7"/>
    <mergeCell ref="B9:C9"/>
    <mergeCell ref="G9:H9"/>
    <mergeCell ref="G12:H12"/>
    <mergeCell ref="A5:D5"/>
    <mergeCell ref="F5:I5"/>
    <mergeCell ref="K5:N5"/>
    <mergeCell ref="G23:H23"/>
    <mergeCell ref="A7:C7"/>
    <mergeCell ref="F7:H7"/>
    <mergeCell ref="L24:M24"/>
    <mergeCell ref="L27:M27"/>
    <mergeCell ref="L42:M42"/>
    <mergeCell ref="L18:M18"/>
    <mergeCell ref="B27:C27"/>
    <mergeCell ref="G62:H62"/>
    <mergeCell ref="G29:H29"/>
    <mergeCell ref="G37:H37"/>
    <mergeCell ref="G49:H49"/>
    <mergeCell ref="G54:H54"/>
    <mergeCell ref="G42:H42"/>
    <mergeCell ref="B52:C52"/>
    <mergeCell ref="B57:C57"/>
    <mergeCell ref="B61:C61"/>
    <mergeCell ref="B64:C64"/>
    <mergeCell ref="B68:C68"/>
    <mergeCell ref="B71:C71"/>
    <mergeCell ref="B80:C80"/>
    <mergeCell ref="B35:C35"/>
    <mergeCell ref="B38:C38"/>
    <mergeCell ref="B41:C41"/>
    <mergeCell ref="B44:C44"/>
    <mergeCell ref="B48:C48"/>
  </mergeCells>
  <phoneticPr fontId="7"/>
  <printOptions horizontalCentered="1" verticalCentered="1" gridLinesSet="0"/>
  <pageMargins left="0.59055118110236227" right="0.19685039370078741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zoomScale="120" zoomScaleNormal="120" workbookViewId="0">
      <selection sqref="A1:XFD1048576"/>
    </sheetView>
  </sheetViews>
  <sheetFormatPr defaultRowHeight="13"/>
  <cols>
    <col min="1" max="1" width="0.90625" style="43" customWidth="1"/>
    <col min="2" max="2" width="23.08984375" style="43" customWidth="1"/>
    <col min="3" max="3" width="0.90625" style="43" customWidth="1"/>
    <col min="4" max="5" width="14.453125" style="43" bestFit="1" customWidth="1"/>
    <col min="6" max="6" width="0.90625" style="43" customWidth="1"/>
    <col min="7" max="7" width="22.453125" style="43" customWidth="1"/>
    <col min="8" max="8" width="0.90625" style="43" customWidth="1"/>
    <col min="9" max="10" width="12.6328125" style="43" bestFit="1" customWidth="1"/>
    <col min="11" max="11" width="0.90625" style="43" customWidth="1"/>
    <col min="12" max="12" width="22.453125" style="43" customWidth="1"/>
    <col min="13" max="13" width="0.90625" style="43" customWidth="1"/>
    <col min="14" max="15" width="13.6328125" style="43" customWidth="1"/>
    <col min="16" max="16384" width="8.7265625" style="43"/>
  </cols>
  <sheetData>
    <row r="1" spans="1:15" ht="13.5" customHeight="1">
      <c r="A1" s="96" t="s">
        <v>671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3.5" customHeight="1" thickBot="1">
      <c r="A2" s="78"/>
      <c r="B2" s="78"/>
      <c r="C2" s="78"/>
      <c r="D2" s="196"/>
      <c r="E2" s="196"/>
      <c r="F2" s="78"/>
      <c r="G2" s="78"/>
      <c r="H2" s="78"/>
      <c r="I2" s="78"/>
      <c r="J2" s="78"/>
      <c r="K2" s="78"/>
      <c r="L2" s="78"/>
      <c r="M2" s="78"/>
      <c r="O2" s="110" t="s">
        <v>771</v>
      </c>
    </row>
    <row r="3" spans="1:15" ht="13.5" customHeight="1" thickTop="1">
      <c r="A3" s="517" t="s">
        <v>190</v>
      </c>
      <c r="B3" s="517"/>
      <c r="C3" s="518"/>
      <c r="D3" s="159" t="s">
        <v>191</v>
      </c>
      <c r="E3" s="159"/>
      <c r="F3" s="527" t="s">
        <v>190</v>
      </c>
      <c r="G3" s="517"/>
      <c r="H3" s="518"/>
      <c r="I3" s="159" t="s">
        <v>191</v>
      </c>
      <c r="J3" s="159"/>
      <c r="K3" s="527" t="s">
        <v>190</v>
      </c>
      <c r="L3" s="517"/>
      <c r="M3" s="518"/>
      <c r="N3" s="159" t="s">
        <v>191</v>
      </c>
      <c r="O3" s="160"/>
    </row>
    <row r="4" spans="1:15" ht="13.5" customHeight="1">
      <c r="A4" s="519"/>
      <c r="B4" s="519"/>
      <c r="C4" s="520"/>
      <c r="D4" s="140" t="s">
        <v>192</v>
      </c>
      <c r="E4" s="140" t="s">
        <v>193</v>
      </c>
      <c r="F4" s="533"/>
      <c r="G4" s="519"/>
      <c r="H4" s="520"/>
      <c r="I4" s="140" t="s">
        <v>192</v>
      </c>
      <c r="J4" s="140" t="s">
        <v>193</v>
      </c>
      <c r="K4" s="533"/>
      <c r="L4" s="519"/>
      <c r="M4" s="520"/>
      <c r="N4" s="140" t="s">
        <v>192</v>
      </c>
      <c r="O4" s="198" t="s">
        <v>193</v>
      </c>
    </row>
    <row r="5" spans="1:15" ht="7.5" customHeight="1">
      <c r="A5" s="78"/>
      <c r="B5" s="78"/>
      <c r="C5" s="78"/>
      <c r="D5" s="165"/>
      <c r="E5" s="78"/>
      <c r="F5" s="165"/>
      <c r="G5" s="235"/>
      <c r="H5" s="141"/>
      <c r="I5" s="78"/>
      <c r="J5" s="78"/>
      <c r="K5" s="165"/>
      <c r="L5" s="235"/>
      <c r="M5" s="141"/>
      <c r="N5" s="78"/>
      <c r="O5" s="78"/>
    </row>
    <row r="6" spans="1:15" ht="13.5" customHeight="1">
      <c r="A6" s="94"/>
      <c r="B6" s="236" t="s">
        <v>194</v>
      </c>
      <c r="C6" s="94"/>
      <c r="D6" s="237">
        <v>223237469</v>
      </c>
      <c r="E6" s="238">
        <v>214487091</v>
      </c>
      <c r="F6" s="216"/>
      <c r="G6" s="100" t="s">
        <v>196</v>
      </c>
      <c r="H6" s="143"/>
      <c r="I6" s="196">
        <v>1051607</v>
      </c>
      <c r="J6" s="196">
        <v>282045</v>
      </c>
      <c r="K6" s="239"/>
      <c r="L6" s="240" t="s">
        <v>419</v>
      </c>
      <c r="M6" s="143"/>
      <c r="N6" s="196">
        <v>224467</v>
      </c>
      <c r="O6" s="196">
        <v>155414</v>
      </c>
    </row>
    <row r="7" spans="1:15" ht="13.5" customHeight="1">
      <c r="A7" s="78"/>
      <c r="B7" s="100" t="s">
        <v>195</v>
      </c>
      <c r="C7" s="78"/>
      <c r="D7" s="206">
        <v>1913427</v>
      </c>
      <c r="E7" s="196">
        <v>1799004</v>
      </c>
      <c r="F7" s="239"/>
      <c r="G7" s="100" t="s">
        <v>199</v>
      </c>
      <c r="H7" s="143"/>
      <c r="I7" s="196">
        <v>16682</v>
      </c>
      <c r="J7" s="196">
        <v>16682</v>
      </c>
      <c r="K7" s="239"/>
      <c r="L7" s="61" t="s">
        <v>403</v>
      </c>
      <c r="M7" s="143"/>
      <c r="N7" s="139">
        <v>9516335</v>
      </c>
      <c r="O7" s="196">
        <v>9516335</v>
      </c>
    </row>
    <row r="8" spans="1:15" ht="13.5" customHeight="1">
      <c r="A8" s="78"/>
      <c r="B8" s="100" t="s">
        <v>198</v>
      </c>
      <c r="D8" s="241">
        <v>7697172</v>
      </c>
      <c r="E8" s="196">
        <v>1058145</v>
      </c>
      <c r="F8" s="239"/>
      <c r="G8" s="100" t="s">
        <v>202</v>
      </c>
      <c r="H8" s="143"/>
      <c r="I8" s="196">
        <v>879792</v>
      </c>
      <c r="J8" s="196">
        <v>879792</v>
      </c>
      <c r="K8" s="239"/>
      <c r="L8" s="100" t="s">
        <v>612</v>
      </c>
      <c r="M8" s="143"/>
      <c r="N8" s="196">
        <v>65086761</v>
      </c>
      <c r="O8" s="196">
        <v>64553666</v>
      </c>
    </row>
    <row r="9" spans="1:15" ht="13.5" customHeight="1">
      <c r="A9" s="78"/>
      <c r="B9" s="100" t="s">
        <v>201</v>
      </c>
      <c r="D9" s="206">
        <v>410260</v>
      </c>
      <c r="E9" s="196">
        <v>174383</v>
      </c>
      <c r="F9" s="239"/>
      <c r="G9" s="125" t="s">
        <v>197</v>
      </c>
      <c r="H9" s="143"/>
      <c r="I9" s="196">
        <v>4085592</v>
      </c>
      <c r="J9" s="196">
        <v>3941304</v>
      </c>
      <c r="K9" s="239"/>
      <c r="L9" s="125" t="s">
        <v>613</v>
      </c>
      <c r="M9" s="143"/>
      <c r="N9" s="139">
        <v>42655864</v>
      </c>
      <c r="O9" s="196">
        <v>42655864</v>
      </c>
    </row>
    <row r="10" spans="1:15" ht="13.5" customHeight="1">
      <c r="A10" s="78"/>
      <c r="B10" s="100" t="s">
        <v>475</v>
      </c>
      <c r="C10" s="143"/>
      <c r="D10" s="196">
        <v>461313</v>
      </c>
      <c r="E10" s="196">
        <v>216260</v>
      </c>
      <c r="F10" s="239"/>
      <c r="G10" s="100" t="s">
        <v>200</v>
      </c>
      <c r="H10" s="143"/>
      <c r="I10" s="196">
        <v>89238197</v>
      </c>
      <c r="J10" s="196">
        <v>89238197</v>
      </c>
      <c r="K10" s="239"/>
      <c r="M10" s="143"/>
    </row>
    <row r="11" spans="1:15" ht="7.5" customHeight="1">
      <c r="A11" s="106"/>
      <c r="B11" s="106"/>
      <c r="C11" s="106"/>
      <c r="D11" s="107"/>
      <c r="E11" s="108"/>
      <c r="F11" s="170"/>
      <c r="G11" s="106"/>
      <c r="H11" s="154"/>
      <c r="I11" s="242"/>
      <c r="J11" s="242"/>
      <c r="K11" s="170"/>
      <c r="L11" s="106"/>
      <c r="M11" s="154"/>
      <c r="N11" s="242"/>
      <c r="O11" s="106"/>
    </row>
    <row r="12" spans="1:15" ht="13.5" customHeight="1">
      <c r="A12" s="101" t="s">
        <v>476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13.5" customHeight="1"/>
    <row r="14" spans="1:15">
      <c r="D14" s="211"/>
      <c r="E14" s="211"/>
    </row>
    <row r="15" spans="1:15">
      <c r="G15" s="211"/>
    </row>
    <row r="19" spans="4:5">
      <c r="D19" s="139"/>
      <c r="E19" s="139"/>
    </row>
  </sheetData>
  <sheetProtection selectLockedCells="1"/>
  <mergeCells count="3">
    <mergeCell ref="A3:C4"/>
    <mergeCell ref="F3:H4"/>
    <mergeCell ref="K3:M4"/>
  </mergeCells>
  <phoneticPr fontId="7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財政</vt:lpstr>
      <vt:lpstr>18-1</vt:lpstr>
      <vt:lpstr>18-2</vt:lpstr>
      <vt:lpstr>18-3</vt:lpstr>
      <vt:lpstr>18-4</vt:lpstr>
      <vt:lpstr>18-5</vt:lpstr>
      <vt:lpstr>18-6</vt:lpstr>
      <vt:lpstr>18-7(1)</vt:lpstr>
      <vt:lpstr>18-7(2)</vt:lpstr>
      <vt:lpstr>18-8(1)</vt:lpstr>
      <vt:lpstr>18-8(2)</vt:lpstr>
      <vt:lpstr>18-9</vt:lpstr>
      <vt:lpstr>18-10</vt:lpstr>
      <vt:lpstr>18-11</vt:lpstr>
      <vt:lpstr>18-12(1)</vt:lpstr>
      <vt:lpstr>18-12(1)続</vt:lpstr>
      <vt:lpstr>18-12(1)ア</vt:lpstr>
      <vt:lpstr>18-12(1)イ</vt:lpstr>
      <vt:lpstr>18-12(2)ア</vt:lpstr>
      <vt:lpstr>18-12(2)イ</vt:lpstr>
      <vt:lpstr>18-12(2)イ続</vt:lpstr>
      <vt:lpstr>18-12(2)イ続2</vt:lpstr>
      <vt:lpstr>18-12(2)ｳ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2025-12-08T02:38:33Z</dcterms:modified>
</cp:coreProperties>
</file>