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861" activeTab="3"/>
  </bookViews>
  <sheets>
    <sheet name="教育・文化・宗教" sheetId="1" r:id="rId1"/>
    <sheet name="20-1" sheetId="42" r:id="rId2"/>
    <sheet name="20-2" sheetId="43" r:id="rId3"/>
    <sheet name="20-3" sheetId="44" r:id="rId4"/>
    <sheet name="20-4" sheetId="45" r:id="rId5"/>
    <sheet name="20-5" sheetId="46" r:id="rId6"/>
    <sheet name="20-6(1)" sheetId="47" r:id="rId7"/>
    <sheet name="20-6(2)" sheetId="48" r:id="rId8"/>
    <sheet name="20-7" sheetId="49" r:id="rId9"/>
    <sheet name="20-8" sheetId="50" r:id="rId10"/>
    <sheet name="20-9" sheetId="51" r:id="rId11"/>
    <sheet name="20-10" sheetId="52" r:id="rId12"/>
    <sheet name="20-11(1)" sheetId="53" r:id="rId13"/>
    <sheet name="20-11(2)" sheetId="54" r:id="rId14"/>
    <sheet name="20-12" sheetId="55" r:id="rId15"/>
    <sheet name="20-13" sheetId="56" r:id="rId16"/>
    <sheet name="20-14" sheetId="57" r:id="rId17"/>
    <sheet name="20-15" sheetId="58" r:id="rId18"/>
    <sheet name="20-16" sheetId="59" r:id="rId19"/>
    <sheet name="20-17" sheetId="60" r:id="rId20"/>
    <sheet name="20-18" sheetId="61" r:id="rId21"/>
  </sheets>
  <definedNames>
    <definedName name="_xlnm.Print_Area" localSheetId="1">'20-1'!#REF!</definedName>
    <definedName name="_xlnm.Print_Area" localSheetId="14">'20-12'!#REF!</definedName>
    <definedName name="_xlnm.Print_Area" localSheetId="16">'20-14'!#REF!</definedName>
    <definedName name="_xlnm.Print_Area" localSheetId="17">'20-15'!#REF!</definedName>
    <definedName name="_xlnm.Print_Area" localSheetId="18">'20-16'!#REF!</definedName>
    <definedName name="_xlnm.Print_Area" localSheetId="20">'20-18'!#REF!</definedName>
    <definedName name="_xlnm.Print_Area" localSheetId="5">'20-5'!#REF!</definedName>
    <definedName name="_xlnm.Print_Area" localSheetId="8">'20-7'!#REF!</definedName>
    <definedName name="_xlnm.Print_Area" localSheetId="9">'20-8'!#REF!</definedName>
  </definedNames>
  <calcPr calcId="162913"/>
</workbook>
</file>

<file path=xl/calcChain.xml><?xml version="1.0" encoding="utf-8"?>
<calcChain xmlns="http://schemas.openxmlformats.org/spreadsheetml/2006/main">
  <c r="H11" i="55" l="1"/>
  <c r="G11" i="55"/>
  <c r="C11" i="55"/>
  <c r="M15" i="42" l="1"/>
  <c r="L15" i="42"/>
  <c r="K15" i="42"/>
  <c r="J15" i="42"/>
  <c r="I15" i="42"/>
  <c r="H15" i="42"/>
  <c r="G15" i="42"/>
  <c r="E15" i="42"/>
  <c r="D15" i="42"/>
  <c r="C15" i="42"/>
  <c r="M14" i="42"/>
  <c r="L14" i="42"/>
  <c r="L11" i="42" s="1"/>
  <c r="K14" i="42"/>
  <c r="K11" i="42" s="1"/>
  <c r="J14" i="42"/>
  <c r="J11" i="42" s="1"/>
  <c r="I14" i="42"/>
  <c r="H14" i="42"/>
  <c r="G14" i="42"/>
  <c r="E14" i="42"/>
  <c r="D14" i="42"/>
  <c r="C14" i="42"/>
  <c r="L13" i="42"/>
  <c r="K13" i="42"/>
  <c r="J13" i="42"/>
  <c r="I13" i="42"/>
  <c r="I11" i="42" s="1"/>
  <c r="H13" i="42"/>
  <c r="H11" i="42" s="1"/>
  <c r="G13" i="42"/>
  <c r="G11" i="42" s="1"/>
  <c r="E13" i="42"/>
  <c r="E11" i="42" s="1"/>
  <c r="D13" i="42"/>
  <c r="D11" i="42" s="1"/>
  <c r="C13" i="42"/>
  <c r="C11" i="42" s="1"/>
</calcChain>
</file>

<file path=xl/sharedStrings.xml><?xml version="1.0" encoding="utf-8"?>
<sst xmlns="http://schemas.openxmlformats.org/spreadsheetml/2006/main" count="1414" uniqueCount="646">
  <si>
    <t>教育・文化・宗教</t>
  </si>
  <si>
    <t>表</t>
  </si>
  <si>
    <t>内　　　　　容</t>
  </si>
  <si>
    <t>　</t>
  </si>
  <si>
    <t>大学等の数、教員及び学生数</t>
  </si>
  <si>
    <t>市町村別幼稚園の教職員及び在園者数等</t>
  </si>
  <si>
    <t>(1)</t>
  </si>
  <si>
    <t xml:space="preserve"> </t>
  </si>
  <si>
    <t>(2)</t>
  </si>
  <si>
    <t>学科別生徒数（本科）</t>
  </si>
  <si>
    <t>小学校</t>
  </si>
  <si>
    <t>中学校</t>
  </si>
  <si>
    <t>市町村別社会教育施設数等</t>
  </si>
  <si>
    <t>社会教育団体数、会員数</t>
  </si>
  <si>
    <t>市町村別都市公園数</t>
  </si>
  <si>
    <t>新聞発行部数及び普及度</t>
  </si>
  <si>
    <t>テレビジョン契約数</t>
  </si>
  <si>
    <t>宗派別宗教法人数</t>
  </si>
  <si>
    <t>学級数</t>
  </si>
  <si>
    <t>学生･生徒･児童･幼児数</t>
  </si>
  <si>
    <t>男</t>
  </si>
  <si>
    <t>女</t>
  </si>
  <si>
    <t xml:space="preserve">平成 </t>
    <rPh sb="0" eb="2">
      <t>ヘイセイ</t>
    </rPh>
    <phoneticPr fontId="5"/>
  </si>
  <si>
    <t>総数</t>
  </si>
  <si>
    <t>国立</t>
  </si>
  <si>
    <t>公立</t>
  </si>
  <si>
    <t>私立</t>
  </si>
  <si>
    <t>高等学校</t>
  </si>
  <si>
    <t>特別支援
学　　校</t>
    <rPh sb="0" eb="2">
      <t>トクベツ</t>
    </rPh>
    <rPh sb="2" eb="4">
      <t>シエン</t>
    </rPh>
    <phoneticPr fontId="5"/>
  </si>
  <si>
    <t>高等専門</t>
    <rPh sb="3" eb="4">
      <t>モン</t>
    </rPh>
    <phoneticPr fontId="5"/>
  </si>
  <si>
    <t>公立</t>
    <rPh sb="0" eb="2">
      <t>コウリツ</t>
    </rPh>
    <phoneticPr fontId="5"/>
  </si>
  <si>
    <t>種別･年月日</t>
    <rPh sb="1" eb="2">
      <t>ベツ</t>
    </rPh>
    <phoneticPr fontId="5"/>
  </si>
  <si>
    <t>准教授</t>
    <rPh sb="0" eb="1">
      <t>ジュン</t>
    </rPh>
    <phoneticPr fontId="5"/>
  </si>
  <si>
    <t>大学</t>
  </si>
  <si>
    <t>全　　　　　　　　　　　　　　　　　　　　国</t>
  </si>
  <si>
    <t>平成</t>
    <rPh sb="0" eb="2">
      <t>ヘイセイ</t>
    </rPh>
    <phoneticPr fontId="5"/>
  </si>
  <si>
    <t>短期大学</t>
  </si>
  <si>
    <t>高等専門学校</t>
  </si>
  <si>
    <t>島　　　　　　　　　根　　　　　　　　　　県</t>
  </si>
  <si>
    <t>年月日･種別</t>
    <rPh sb="4" eb="6">
      <t>シュベツ</t>
    </rPh>
    <phoneticPr fontId="5"/>
  </si>
  <si>
    <t>学校数</t>
  </si>
  <si>
    <t>専修学校</t>
  </si>
  <si>
    <t>全　　　　　　　　　　　　　　国</t>
  </si>
  <si>
    <t>各種学校</t>
  </si>
  <si>
    <t>高等課程</t>
  </si>
  <si>
    <t>専門課程</t>
  </si>
  <si>
    <t>一般課程</t>
  </si>
  <si>
    <t>准看護</t>
  </si>
  <si>
    <t>予備校</t>
    <rPh sb="0" eb="3">
      <t>ヨビコウ</t>
    </rPh>
    <phoneticPr fontId="5"/>
  </si>
  <si>
    <t>商業実務</t>
    <rPh sb="0" eb="2">
      <t>ショウギョウ</t>
    </rPh>
    <rPh sb="2" eb="4">
      <t>ジツム</t>
    </rPh>
    <phoneticPr fontId="5"/>
  </si>
  <si>
    <t>自動車操縦</t>
  </si>
  <si>
    <t>注</t>
  </si>
  <si>
    <t>全　　　　　　　　　　　　　　　　　　　　　　　　　　　　　　　　　　　　　　国</t>
  </si>
  <si>
    <t>島　　　　　　　　　　　　　　　　　　　根　　　　　　　　　　　　　　　　　　県</t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</si>
  <si>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</si>
  <si>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</si>
  <si>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</si>
  <si>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</si>
  <si>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</si>
  <si>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</si>
  <si>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</si>
  <si>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</si>
  <si>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  <rPh sb="0" eb="3">
      <t>オクイズモ</t>
    </rPh>
    <rPh sb="3" eb="4">
      <t>チョウ</t>
    </rPh>
    <phoneticPr fontId="4"/>
  </si>
  <si>
    <t>飯南町</t>
    <rPh sb="0" eb="3">
      <t>イイナンチョウ</t>
    </rPh>
    <phoneticPr fontId="4"/>
  </si>
  <si>
    <t>川 本 町</t>
  </si>
  <si>
    <t>美郷町</t>
    <rPh sb="0" eb="3">
      <t>ミサトチョウ</t>
    </rPh>
    <phoneticPr fontId="4"/>
  </si>
  <si>
    <t>邑南町</t>
    <rPh sb="0" eb="3">
      <t>オオナンチョウ</t>
    </rPh>
    <phoneticPr fontId="4"/>
  </si>
  <si>
    <t>津和野町</t>
  </si>
  <si>
    <t>吉賀町</t>
    <rPh sb="0" eb="2">
      <t>ヨシカ</t>
    </rPh>
    <phoneticPr fontId="4"/>
  </si>
  <si>
    <t>海 士 町</t>
  </si>
  <si>
    <t>西ノ島町</t>
    <rPh sb="0" eb="1">
      <t>ニシ</t>
    </rPh>
    <rPh sb="2" eb="4">
      <t>シマチョウ</t>
    </rPh>
    <phoneticPr fontId="5"/>
  </si>
  <si>
    <t>知夫村</t>
    <rPh sb="0" eb="3">
      <t>チブムラ</t>
    </rPh>
    <phoneticPr fontId="5"/>
  </si>
  <si>
    <t>隠岐の島町</t>
    <rPh sb="0" eb="2">
      <t>オキ</t>
    </rPh>
    <rPh sb="3" eb="5">
      <t>シマチョウ</t>
    </rPh>
    <phoneticPr fontId="4"/>
  </si>
  <si>
    <t>　　　　　　　　小　　　　　　　　　　　学　　　　　　　　　　　校</t>
  </si>
  <si>
    <t>　　　　　　　　　　　　中　　　　　　　　　学　　　　　　　　　校</t>
  </si>
  <si>
    <t>期日
市町村</t>
    <rPh sb="0" eb="2">
      <t>キジツ</t>
    </rPh>
    <phoneticPr fontId="5"/>
  </si>
  <si>
    <t>　　　　　児　　　　　　　童　　　　　　　数</t>
  </si>
  <si>
    <t>　生　　　徒　　　数</t>
  </si>
  <si>
    <t>総　数</t>
  </si>
  <si>
    <t>2学年</t>
  </si>
  <si>
    <t>3学年</t>
  </si>
  <si>
    <t>4学年</t>
  </si>
  <si>
    <t>5学年</t>
  </si>
  <si>
    <t>6学年</t>
  </si>
  <si>
    <t>国</t>
  </si>
  <si>
    <t>公</t>
  </si>
  <si>
    <t>私</t>
  </si>
  <si>
    <t xml:space="preserve">　　　単位：校、人 </t>
    <rPh sb="6" eb="7">
      <t>コウ</t>
    </rPh>
    <phoneticPr fontId="5"/>
  </si>
  <si>
    <t>生         徒         数</t>
  </si>
  <si>
    <t>期日　　
市町村</t>
    <rPh sb="0" eb="2">
      <t>キジツ</t>
    </rPh>
    <phoneticPr fontId="5"/>
  </si>
  <si>
    <t>計</t>
  </si>
  <si>
    <t>全日制</t>
  </si>
  <si>
    <t>定時制</t>
  </si>
  <si>
    <t>全      日      制</t>
  </si>
  <si>
    <t>1学年</t>
  </si>
  <si>
    <t>専攻科</t>
  </si>
  <si>
    <t>別科</t>
    <rPh sb="0" eb="2">
      <t>ベッカ</t>
    </rPh>
    <phoneticPr fontId="5"/>
  </si>
  <si>
    <t>全　　　　　　　　　　　　　　　　　　　　　　　　　　　　　　　　　　　国</t>
  </si>
  <si>
    <t>浜 田 市</t>
  </si>
  <si>
    <t>出 雲 市</t>
  </si>
  <si>
    <t>益 田 市</t>
  </si>
  <si>
    <t>大 田 市</t>
  </si>
  <si>
    <t>安 来 市</t>
  </si>
  <si>
    <t>江 津 市</t>
  </si>
  <si>
    <t>雲南市</t>
    <rPh sb="0" eb="2">
      <t>ウンナン</t>
    </rPh>
    <rPh sb="2" eb="3">
      <t>シ</t>
    </rPh>
    <phoneticPr fontId="5"/>
  </si>
  <si>
    <t>奥出雲町</t>
    <rPh sb="0" eb="3">
      <t>オクイズモ</t>
    </rPh>
    <rPh sb="3" eb="4">
      <t>チョウ</t>
    </rPh>
    <phoneticPr fontId="5"/>
  </si>
  <si>
    <t>飯南町</t>
    <rPh sb="0" eb="3">
      <t>イイナンチョウ</t>
    </rPh>
    <phoneticPr fontId="5"/>
  </si>
  <si>
    <t>邑南町</t>
    <rPh sb="0" eb="3">
      <t>オオナンチョウ</t>
    </rPh>
    <phoneticPr fontId="5"/>
  </si>
  <si>
    <t>吉賀町</t>
    <rPh sb="0" eb="2">
      <t>ヨシカ</t>
    </rPh>
    <phoneticPr fontId="5"/>
  </si>
  <si>
    <t>隠岐の島町</t>
    <rPh sb="0" eb="2">
      <t>オキ</t>
    </rPh>
    <rPh sb="3" eb="5">
      <t>シマチョウ</t>
    </rPh>
    <phoneticPr fontId="5"/>
  </si>
  <si>
    <t>区  分</t>
  </si>
  <si>
    <t xml:space="preserve">  全     国</t>
  </si>
  <si>
    <t>全</t>
  </si>
  <si>
    <t>総   数</t>
  </si>
  <si>
    <t>普通科</t>
  </si>
  <si>
    <t>農業科</t>
  </si>
  <si>
    <t>工業科</t>
  </si>
  <si>
    <t>商業科</t>
  </si>
  <si>
    <t>水産科</t>
  </si>
  <si>
    <t>家庭科</t>
  </si>
  <si>
    <t>看護科</t>
  </si>
  <si>
    <t>情報科</t>
    <rPh sb="0" eb="2">
      <t>ジョウホウ</t>
    </rPh>
    <rPh sb="2" eb="3">
      <t>カ</t>
    </rPh>
    <phoneticPr fontId="5"/>
  </si>
  <si>
    <t>福祉科</t>
    <rPh sb="0" eb="2">
      <t>フクシ</t>
    </rPh>
    <rPh sb="2" eb="3">
      <t>カ</t>
    </rPh>
    <phoneticPr fontId="5"/>
  </si>
  <si>
    <t>総合学科</t>
  </si>
  <si>
    <t>その他</t>
  </si>
  <si>
    <t>島  根  県</t>
  </si>
  <si>
    <t>島</t>
  </si>
  <si>
    <t>総  数</t>
  </si>
  <si>
    <t>年月日・区分</t>
  </si>
  <si>
    <t>期日    
区 分</t>
    <rPh sb="0" eb="2">
      <t>キジツ</t>
    </rPh>
    <phoneticPr fontId="5"/>
  </si>
  <si>
    <t>…</t>
  </si>
  <si>
    <t>幼  稚　部</t>
  </si>
  <si>
    <t>幼</t>
  </si>
  <si>
    <t>小　学　部</t>
  </si>
  <si>
    <t>小</t>
  </si>
  <si>
    <t>中　学　部</t>
  </si>
  <si>
    <t>中</t>
  </si>
  <si>
    <t>高　等　部</t>
  </si>
  <si>
    <t>高</t>
  </si>
  <si>
    <t>第１次産業</t>
  </si>
  <si>
    <t>第２次産業</t>
  </si>
  <si>
    <t>第３次産業</t>
  </si>
  <si>
    <t>年度末</t>
  </si>
  <si>
    <t>Aのうち</t>
  </si>
  <si>
    <t>Bのうち</t>
  </si>
  <si>
    <t>Cのうち</t>
  </si>
  <si>
    <t>-</t>
  </si>
  <si>
    <t>その他（左記以外の者　　　
･死亡
･不詳）</t>
    <rPh sb="4" eb="6">
      <t>サキ</t>
    </rPh>
    <rPh sb="6" eb="8">
      <t>イガイ</t>
    </rPh>
    <rPh sb="9" eb="10">
      <t>モノ</t>
    </rPh>
    <phoneticPr fontId="5"/>
  </si>
  <si>
    <t>大学　　　
（学部）</t>
    <rPh sb="7" eb="9">
      <t>ガクブ</t>
    </rPh>
    <phoneticPr fontId="5"/>
  </si>
  <si>
    <t>特別支援      
学校      
高等部      
専攻科</t>
    <rPh sb="0" eb="2">
      <t>トクベツ</t>
    </rPh>
    <rPh sb="2" eb="4">
      <t>シエン</t>
    </rPh>
    <phoneticPr fontId="5"/>
  </si>
  <si>
    <t>1</t>
  </si>
  <si>
    <t>2</t>
  </si>
  <si>
    <t>3</t>
  </si>
  <si>
    <t>4</t>
  </si>
  <si>
    <t>5</t>
  </si>
  <si>
    <t>6</t>
  </si>
  <si>
    <t>総合学科</t>
    <rPh sb="0" eb="2">
      <t>ソウゴウ</t>
    </rPh>
    <rPh sb="2" eb="4">
      <t>ガッカ</t>
    </rPh>
    <phoneticPr fontId="5"/>
  </si>
  <si>
    <t>年度</t>
  </si>
  <si>
    <t>小　　　　学　　　　校</t>
  </si>
  <si>
    <t>中      学      校</t>
  </si>
  <si>
    <t>高   等   学   校</t>
  </si>
  <si>
    <t>小　　　　　学　　　　　校</t>
  </si>
  <si>
    <t>中　　　学　　　校</t>
  </si>
  <si>
    <t>高　等　学　校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</si>
  <si>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</si>
  <si>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</si>
  <si>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</si>
  <si>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</si>
  <si>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</si>
  <si>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</si>
  <si>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</si>
  <si>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</si>
  <si>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</si>
  <si>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</si>
  <si>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</si>
  <si>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</si>
  <si>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身長</t>
  </si>
  <si>
    <t>体重</t>
  </si>
  <si>
    <t>資料　文部科学省「学校保健統計調査報告書」</t>
    <rPh sb="5" eb="7">
      <t>カガク</t>
    </rPh>
    <phoneticPr fontId="5"/>
  </si>
  <si>
    <t>校　　舎　　面　　積</t>
  </si>
  <si>
    <t>屋 内 運 動 場 面 積</t>
  </si>
  <si>
    <t>鉄  筋</t>
  </si>
  <si>
    <t>鉄  骨</t>
  </si>
  <si>
    <t>木  造</t>
  </si>
  <si>
    <t>奥出雲町</t>
  </si>
  <si>
    <t>飯南町</t>
  </si>
  <si>
    <t>川本町</t>
  </si>
  <si>
    <t>美郷町</t>
  </si>
  <si>
    <t>邑南町</t>
  </si>
  <si>
    <t>吉賀町</t>
    <rPh sb="0" eb="3">
      <t>ヨシカチョウ</t>
    </rPh>
    <phoneticPr fontId="1"/>
  </si>
  <si>
    <t>海士町</t>
  </si>
  <si>
    <t>西ノ島町</t>
  </si>
  <si>
    <t>知夫村</t>
  </si>
  <si>
    <t>隠岐の島町</t>
  </si>
  <si>
    <t>図　　書　　館</t>
  </si>
  <si>
    <t>公　共　社　会　体　育　施　設</t>
  </si>
  <si>
    <t>運動広場</t>
  </si>
  <si>
    <t>体育館</t>
  </si>
  <si>
    <t>館数</t>
  </si>
  <si>
    <t>蔵書冊数</t>
  </si>
  <si>
    <t>貸出冊数</t>
  </si>
  <si>
    <t>年月日</t>
    <rPh sb="1" eb="3">
      <t>ガッピ</t>
    </rPh>
    <phoneticPr fontId="5"/>
  </si>
  <si>
    <t>青 年 団 体</t>
    <rPh sb="6" eb="7">
      <t>カラダ</t>
    </rPh>
    <phoneticPr fontId="5"/>
  </si>
  <si>
    <t>海 洋 少 年 団</t>
    <rPh sb="0" eb="3">
      <t>カイヨウ</t>
    </rPh>
    <rPh sb="4" eb="9">
      <t>ショウネンダン</t>
    </rPh>
    <phoneticPr fontId="5"/>
  </si>
  <si>
    <t>（青少年赤十字）</t>
    <rPh sb="1" eb="4">
      <t>セイショウネン</t>
    </rPh>
    <rPh sb="4" eb="7">
      <t>セキジュウジ</t>
    </rPh>
    <phoneticPr fontId="5"/>
  </si>
  <si>
    <t>団体数</t>
  </si>
  <si>
    <t>会員数</t>
  </si>
  <si>
    <t>民俗文化財</t>
  </si>
  <si>
    <t>総　　数</t>
  </si>
  <si>
    <t>街区公園</t>
  </si>
  <si>
    <t>近隣公園</t>
  </si>
  <si>
    <t>地区公園</t>
  </si>
  <si>
    <t>総合公園</t>
  </si>
  <si>
    <t>運動公園</t>
  </si>
  <si>
    <t>特殊公園</t>
    <rPh sb="0" eb="2">
      <t>トクシュ</t>
    </rPh>
    <phoneticPr fontId="5"/>
  </si>
  <si>
    <t>広域公園</t>
  </si>
  <si>
    <t>緑    地</t>
  </si>
  <si>
    <t>緑    道</t>
    <rPh sb="5" eb="6">
      <t>ミチ</t>
    </rPh>
    <phoneticPr fontId="5"/>
  </si>
  <si>
    <t>広場公園</t>
    <rPh sb="0" eb="2">
      <t>ヒロバ</t>
    </rPh>
    <rPh sb="2" eb="4">
      <t>コウエン</t>
    </rPh>
    <phoneticPr fontId="5"/>
  </si>
  <si>
    <t>箇所</t>
  </si>
  <si>
    <t>面積</t>
  </si>
  <si>
    <t>吉賀町</t>
    <rPh sb="0" eb="3">
      <t>ヨシカチョウ</t>
    </rPh>
    <phoneticPr fontId="5"/>
  </si>
  <si>
    <t>発　　　行　　　部　　　数</t>
  </si>
  <si>
    <t>普　　及　　度</t>
  </si>
  <si>
    <t>朝　刊</t>
  </si>
  <si>
    <t>夕　刊</t>
  </si>
  <si>
    <t>平成</t>
  </si>
  <si>
    <t>単位：件</t>
    <rPh sb="3" eb="4">
      <t>ケン</t>
    </rPh>
    <phoneticPr fontId="5"/>
  </si>
  <si>
    <t>衛　星　契　約（再掲）</t>
    <rPh sb="8" eb="10">
      <t>サイケイ</t>
    </rPh>
    <phoneticPr fontId="5"/>
  </si>
  <si>
    <t>キ リ ス ト 教 系</t>
  </si>
  <si>
    <t>諸     教</t>
  </si>
  <si>
    <t>期日</t>
    <rPh sb="0" eb="2">
      <t>キジツ</t>
    </rPh>
    <phoneticPr fontId="5"/>
  </si>
  <si>
    <t>黒住教</t>
  </si>
  <si>
    <t>金光教</t>
  </si>
  <si>
    <t>天台宗</t>
  </si>
  <si>
    <t>曹洞宗</t>
  </si>
  <si>
    <t>浄土宗</t>
  </si>
  <si>
    <t>日蓮宗</t>
  </si>
  <si>
    <t>天理教</t>
  </si>
  <si>
    <t>理容</t>
    <rPh sb="0" eb="2">
      <t>リヨウ</t>
    </rPh>
    <phoneticPr fontId="5"/>
  </si>
  <si>
    <t>公共職業能力開発施設等
入学者　
D</t>
    <rPh sb="4" eb="6">
      <t>ノウリョク</t>
    </rPh>
    <rPh sb="6" eb="8">
      <t>カイハツ</t>
    </rPh>
    <rPh sb="12" eb="15">
      <t>ニュウガクシャ</t>
    </rPh>
    <phoneticPr fontId="5"/>
  </si>
  <si>
    <t>大学・短大の通信教育部</t>
    <rPh sb="0" eb="2">
      <t>ダイガク</t>
    </rPh>
    <rPh sb="3" eb="4">
      <t>タン</t>
    </rPh>
    <rPh sb="4" eb="5">
      <t>ダイ</t>
    </rPh>
    <rPh sb="6" eb="8">
      <t>ツウシン</t>
    </rPh>
    <rPh sb="8" eb="11">
      <t>キョウイクブ</t>
    </rPh>
    <phoneticPr fontId="5"/>
  </si>
  <si>
    <t>資料</t>
  </si>
  <si>
    <t>資料　県教育庁社会教育課　財団法人日本体育協会</t>
    <rPh sb="7" eb="9">
      <t>シャカイ</t>
    </rPh>
    <rPh sb="9" eb="11">
      <t>キョウイク</t>
    </rPh>
    <rPh sb="13" eb="17">
      <t>ザイダンホウジン</t>
    </rPh>
    <rPh sb="17" eb="19">
      <t>ニホン</t>
    </rPh>
    <rPh sb="19" eb="21">
      <t>タイイク</t>
    </rPh>
    <rPh sb="21" eb="23">
      <t>キョウカイ</t>
    </rPh>
    <phoneticPr fontId="5"/>
  </si>
  <si>
    <t>1部当たり人口（人）</t>
    <rPh sb="8" eb="9">
      <t>ニン</t>
    </rPh>
    <phoneticPr fontId="5"/>
  </si>
  <si>
    <t>1世帯当たり部数（部）</t>
    <rPh sb="9" eb="10">
      <t>ブ</t>
    </rPh>
    <phoneticPr fontId="5"/>
  </si>
  <si>
    <t>20-1</t>
    <phoneticPr fontId="1"/>
  </si>
  <si>
    <t>20-2</t>
    <phoneticPr fontId="1"/>
  </si>
  <si>
    <t>20-3</t>
    <phoneticPr fontId="1"/>
  </si>
  <si>
    <t>20-4</t>
  </si>
  <si>
    <t>20-5</t>
  </si>
  <si>
    <t>20-6</t>
  </si>
  <si>
    <t>20-7</t>
    <phoneticPr fontId="1"/>
  </si>
  <si>
    <t>20-8</t>
  </si>
  <si>
    <t>20-9</t>
  </si>
  <si>
    <t>20-10</t>
  </si>
  <si>
    <t>20-11</t>
  </si>
  <si>
    <t>20-12</t>
    <phoneticPr fontId="1"/>
  </si>
  <si>
    <t>20-13</t>
  </si>
  <si>
    <t>20-14</t>
  </si>
  <si>
    <t>20-15</t>
  </si>
  <si>
    <t>20-16</t>
  </si>
  <si>
    <t>20-17</t>
  </si>
  <si>
    <t>20-18</t>
    <phoneticPr fontId="1"/>
  </si>
  <si>
    <t>20-7　特別支援学校の教員数及び生徒数等</t>
    <rPh sb="5" eb="7">
      <t>トクベツ</t>
    </rPh>
    <rPh sb="7" eb="9">
      <t>シエン</t>
    </rPh>
    <phoneticPr fontId="5"/>
  </si>
  <si>
    <t>有　形　　　
文化財</t>
    <rPh sb="0" eb="1">
      <t>ユウ</t>
    </rPh>
    <rPh sb="2" eb="3">
      <t>ケイ</t>
    </rPh>
    <phoneticPr fontId="5"/>
  </si>
  <si>
    <t>記念物</t>
    <rPh sb="0" eb="3">
      <t>キネンブツ</t>
    </rPh>
    <phoneticPr fontId="5"/>
  </si>
  <si>
    <t>地域定めず</t>
    <rPh sb="0" eb="2">
      <t>チイキ</t>
    </rPh>
    <rPh sb="2" eb="3">
      <t>サダ</t>
    </rPh>
    <phoneticPr fontId="5"/>
  </si>
  <si>
    <t>国保有指定文化財は含まない。</t>
    <rPh sb="0" eb="1">
      <t>クニ</t>
    </rPh>
    <rPh sb="1" eb="3">
      <t>ホユウ</t>
    </rPh>
    <rPh sb="3" eb="5">
      <t>シテイ</t>
    </rPh>
    <rPh sb="5" eb="8">
      <t>ブンカザイ</t>
    </rPh>
    <rPh sb="9" eb="10">
      <t>フク</t>
    </rPh>
    <phoneticPr fontId="5"/>
  </si>
  <si>
    <t xml:space="preserve">単位：園、学級、人 </t>
    <rPh sb="5" eb="7">
      <t>ガッキュウ</t>
    </rPh>
    <phoneticPr fontId="5"/>
  </si>
  <si>
    <t xml:space="preserve">単位：校、学級、人 </t>
    <rPh sb="5" eb="7">
      <t>ガッキュウ</t>
    </rPh>
    <phoneticPr fontId="5"/>
  </si>
  <si>
    <t>美郷町</t>
    <rPh sb="0" eb="3">
      <t>ミサトチョウ</t>
    </rPh>
    <phoneticPr fontId="5"/>
  </si>
  <si>
    <t>資料　一般社団法人日本新聞協会</t>
    <rPh sb="3" eb="5">
      <t>イッパン</t>
    </rPh>
    <rPh sb="5" eb="7">
      <t>シャダン</t>
    </rPh>
    <phoneticPr fontId="5"/>
  </si>
  <si>
    <t>学校･生徒･教職員数等(学校種別)</t>
  </si>
  <si>
    <t>専修学校･各種学校の数、教職員及び生徒数等</t>
  </si>
  <si>
    <t>市町村別小学校･中学校の教職員及び児童･生徒数等</t>
  </si>
  <si>
    <t>高等学校の教員数･職員数及び生徒数等</t>
  </si>
  <si>
    <t>市町村別学校数･教員数･職員数･生徒数</t>
  </si>
  <si>
    <t>特別支援学校の教員数及び生徒数等</t>
  </si>
  <si>
    <t>中学校･高等学校卒業生の進学･就職状況</t>
  </si>
  <si>
    <t>高等学校卒業生の進学･就職状況(全日制･定時制別)</t>
  </si>
  <si>
    <t>市町村別小学校･中学校の校舎面積、屋内屋外運動場面積、プール保有校数</t>
  </si>
  <si>
    <t>市町村別指定文化財数(国・県指定)</t>
  </si>
  <si>
    <t>計</t>
    <rPh sb="0" eb="1">
      <t>ケイ</t>
    </rPh>
    <phoneticPr fontId="5"/>
  </si>
  <si>
    <t xml:space="preserve">       </t>
    <phoneticPr fontId="5"/>
  </si>
  <si>
    <t>屋　　外　    　　
運 動 場     　　　
面 　 積</t>
    <phoneticPr fontId="5"/>
  </si>
  <si>
    <t xml:space="preserve"> </t>
    <phoneticPr fontId="5"/>
  </si>
  <si>
    <t>短期大学</t>
    <phoneticPr fontId="5"/>
  </si>
  <si>
    <t>総　数</t>
    <phoneticPr fontId="5"/>
  </si>
  <si>
    <t>国　　立</t>
    <phoneticPr fontId="5"/>
  </si>
  <si>
    <t>20-5  市町村別小学校･中学校の教職員及び児童･生徒数等</t>
    <phoneticPr fontId="5"/>
  </si>
  <si>
    <t>年 月 日　　　　　
市 町 村</t>
    <phoneticPr fontId="5"/>
  </si>
  <si>
    <t>20-8　中学校･高等学校卒業生の進学･就職状況</t>
    <phoneticPr fontId="5"/>
  </si>
  <si>
    <t>平成</t>
    <phoneticPr fontId="5"/>
  </si>
  <si>
    <t>平 成</t>
    <phoneticPr fontId="5"/>
  </si>
  <si>
    <t>有　料</t>
    <phoneticPr fontId="5"/>
  </si>
  <si>
    <t>総数</t>
    <phoneticPr fontId="5"/>
  </si>
  <si>
    <t>仏　　　　　　　　　　　　　　　　　教　　　　　　　　　　　　　　　　　系</t>
    <phoneticPr fontId="5"/>
  </si>
  <si>
    <t>出雲大社教</t>
    <phoneticPr fontId="5"/>
  </si>
  <si>
    <t>高野山　　　
真言宗</t>
    <phoneticPr fontId="5"/>
  </si>
  <si>
    <t>真言宗　　　
醍醐派</t>
    <phoneticPr fontId="5"/>
  </si>
  <si>
    <t>臨済宗
南禅寺派</t>
    <phoneticPr fontId="5"/>
  </si>
  <si>
    <t>真宗　　　
大谷派</t>
    <phoneticPr fontId="5"/>
  </si>
  <si>
    <t>日蓮本宗</t>
    <phoneticPr fontId="5"/>
  </si>
  <si>
    <t>日本
聖公会</t>
    <phoneticPr fontId="5"/>
  </si>
  <si>
    <t>日本アライアンス教団</t>
    <rPh sb="9" eb="10">
      <t>ダン</t>
    </rPh>
    <phoneticPr fontId="5"/>
  </si>
  <si>
    <t>年 月 日　      　　　　 
国公私立　　    　　　 
学校種別</t>
    <phoneticPr fontId="5"/>
  </si>
  <si>
    <t>大    学</t>
    <phoneticPr fontId="5"/>
  </si>
  <si>
    <t>20-3　専修学校･各種学校の数、教職員及び生徒数等</t>
    <phoneticPr fontId="5"/>
  </si>
  <si>
    <t>20-4 市町村別幼稚園の教職員及び在園者数等</t>
    <phoneticPr fontId="5"/>
  </si>
  <si>
    <t>年 月 日
市 町 村</t>
    <phoneticPr fontId="5"/>
  </si>
  <si>
    <t>20-6　高等学校の教員数･職員数及び生徒数等</t>
    <phoneticPr fontId="5"/>
  </si>
  <si>
    <t>3 学 年</t>
    <phoneticPr fontId="5"/>
  </si>
  <si>
    <t>年 度 末</t>
    <phoneticPr fontId="5"/>
  </si>
  <si>
    <t>20-11　市町村別小学校･中学校の校舎面積、屋内屋外運動場面積、プール保有校数</t>
    <phoneticPr fontId="5"/>
  </si>
  <si>
    <t>年 月 日　　　　
市 町 村</t>
    <phoneticPr fontId="5"/>
  </si>
  <si>
    <t>20-13　社会教育団体数、会員数</t>
    <phoneticPr fontId="5"/>
  </si>
  <si>
    <t>婦 人 団 体</t>
    <phoneticPr fontId="5"/>
  </si>
  <si>
    <t>スポーツ少年団</t>
    <phoneticPr fontId="5"/>
  </si>
  <si>
    <t>全 国</t>
    <phoneticPr fontId="5"/>
  </si>
  <si>
    <t>20-18  宗派別宗教法人数</t>
    <phoneticPr fontId="5"/>
  </si>
  <si>
    <t>神社本庁</t>
    <phoneticPr fontId="5"/>
  </si>
  <si>
    <t>真言宗　　　
御室派</t>
    <phoneticPr fontId="5"/>
  </si>
  <si>
    <t>臨済宗
天竜寺派</t>
    <phoneticPr fontId="5"/>
  </si>
  <si>
    <t>臨済宗
相国寺派</t>
    <phoneticPr fontId="5"/>
  </si>
  <si>
    <t>時宗</t>
    <phoneticPr fontId="5"/>
  </si>
  <si>
    <t>幼 稚 園</t>
    <phoneticPr fontId="5"/>
  </si>
  <si>
    <t>20-2　大学等の数、教員及び学生数</t>
    <phoneticPr fontId="5"/>
  </si>
  <si>
    <t>国 立</t>
    <phoneticPr fontId="5"/>
  </si>
  <si>
    <t>公 立</t>
    <phoneticPr fontId="5"/>
  </si>
  <si>
    <t>教　授</t>
    <phoneticPr fontId="5"/>
  </si>
  <si>
    <t>注</t>
    <phoneticPr fontId="5"/>
  </si>
  <si>
    <t>島　　　　　　 根 　　　　　　県</t>
    <phoneticPr fontId="5"/>
  </si>
  <si>
    <t>区   分</t>
    <phoneticPr fontId="5"/>
  </si>
  <si>
    <t>1 学 年</t>
    <phoneticPr fontId="5"/>
  </si>
  <si>
    <t>2 学 年</t>
    <phoneticPr fontId="5"/>
  </si>
  <si>
    <t>4 学 年</t>
    <phoneticPr fontId="5"/>
  </si>
  <si>
    <t>資料  文部科学省「学校基本調査」</t>
    <rPh sb="6" eb="8">
      <t>カガク</t>
    </rPh>
    <phoneticPr fontId="5"/>
  </si>
  <si>
    <t>県 内</t>
    <phoneticPr fontId="5"/>
  </si>
  <si>
    <t>県 外</t>
    <phoneticPr fontId="5"/>
  </si>
  <si>
    <t>全　　　　　　　　　　　　　　　　　　　　　　　　　　　　　　　国</t>
    <phoneticPr fontId="5"/>
  </si>
  <si>
    <t>県　　指　　定</t>
    <phoneticPr fontId="5"/>
  </si>
  <si>
    <t>伝統的　　　　
建造物　　　　　
群・　　　　　
そ の 他</t>
    <phoneticPr fontId="5"/>
  </si>
  <si>
    <t>有  形　　　
文化財</t>
    <phoneticPr fontId="5"/>
  </si>
  <si>
    <t>資料　県教育庁文化財課</t>
    <phoneticPr fontId="5"/>
  </si>
  <si>
    <t>20-15　市町村別都市公園数</t>
    <phoneticPr fontId="5"/>
  </si>
  <si>
    <t>資料　県土木部｢土木建築行政の概要｣</t>
    <phoneticPr fontId="5"/>
  </si>
  <si>
    <t>島 根</t>
    <phoneticPr fontId="5"/>
  </si>
  <si>
    <t>20-16　新聞発行部数及び普及度</t>
    <phoneticPr fontId="5"/>
  </si>
  <si>
    <t>年 月</t>
    <phoneticPr fontId="5"/>
  </si>
  <si>
    <t>放 送 受 信 契 約</t>
    <phoneticPr fontId="5"/>
  </si>
  <si>
    <t>無　料</t>
    <phoneticPr fontId="5"/>
  </si>
  <si>
    <t>神　　　　　　　道　　　　　　　系</t>
    <phoneticPr fontId="5"/>
  </si>
  <si>
    <t>真言宗東寺派　　　
東寺真言宗</t>
    <phoneticPr fontId="5"/>
  </si>
  <si>
    <t>その他</t>
    <phoneticPr fontId="5"/>
  </si>
  <si>
    <t>分 校</t>
    <phoneticPr fontId="5"/>
  </si>
  <si>
    <t>総 数</t>
    <phoneticPr fontId="5"/>
  </si>
  <si>
    <t>国 　     立</t>
    <phoneticPr fontId="5"/>
  </si>
  <si>
    <t>公　      立</t>
    <phoneticPr fontId="5"/>
  </si>
  <si>
    <t>私 　     立</t>
    <phoneticPr fontId="5"/>
  </si>
  <si>
    <t>本 校</t>
    <phoneticPr fontId="5"/>
  </si>
  <si>
    <t>小 学 校</t>
    <phoneticPr fontId="5"/>
  </si>
  <si>
    <t>中 学 校</t>
    <phoneticPr fontId="5"/>
  </si>
  <si>
    <t>学　　校</t>
    <phoneticPr fontId="5"/>
  </si>
  <si>
    <t>専修学校</t>
    <phoneticPr fontId="5"/>
  </si>
  <si>
    <t>各種学校</t>
    <phoneticPr fontId="5"/>
  </si>
  <si>
    <t>資料　</t>
    <phoneticPr fontId="5"/>
  </si>
  <si>
    <t>学　校　数</t>
    <phoneticPr fontId="5"/>
  </si>
  <si>
    <t>学　　生　　数</t>
    <phoneticPr fontId="5"/>
  </si>
  <si>
    <t>私 立</t>
    <phoneticPr fontId="5"/>
  </si>
  <si>
    <t>生　　徒　　数</t>
    <phoneticPr fontId="5"/>
  </si>
  <si>
    <t>前 年 度　　
卒業者数</t>
    <phoneticPr fontId="5"/>
  </si>
  <si>
    <t>園　数</t>
    <phoneticPr fontId="5"/>
  </si>
  <si>
    <t>学級数</t>
    <phoneticPr fontId="5"/>
  </si>
  <si>
    <t>総　　数</t>
    <phoneticPr fontId="5"/>
  </si>
  <si>
    <t>公　　立</t>
    <phoneticPr fontId="5"/>
  </si>
  <si>
    <t>私　　立</t>
    <phoneticPr fontId="5"/>
  </si>
  <si>
    <t>年 月 日　     　　　
市 町 村</t>
    <phoneticPr fontId="5"/>
  </si>
  <si>
    <t>へき地      　
指定校</t>
    <phoneticPr fontId="5"/>
  </si>
  <si>
    <t>1学年</t>
    <phoneticPr fontId="5"/>
  </si>
  <si>
    <t>へき地　
指定校</t>
    <phoneticPr fontId="5"/>
  </si>
  <si>
    <t>全　　　　　　　　　　　　　　　　　　　　　　　　　　　　　　　　　　　　　　　　　　　　　　国</t>
    <phoneticPr fontId="5"/>
  </si>
  <si>
    <t>島　　　　　　　　　　　　　　　　　　　　　　根　　　　　　　　　　　　　　　　　　　　　　　県</t>
    <phoneticPr fontId="5"/>
  </si>
  <si>
    <t>学　　校　　数</t>
    <phoneticPr fontId="5"/>
  </si>
  <si>
    <t>併　置</t>
    <phoneticPr fontId="5"/>
  </si>
  <si>
    <t>定　　　時　　　制</t>
    <phoneticPr fontId="5"/>
  </si>
  <si>
    <t>小　　計</t>
    <phoneticPr fontId="5"/>
  </si>
  <si>
    <t>西ノ島町</t>
    <phoneticPr fontId="5"/>
  </si>
  <si>
    <t>生徒数</t>
    <phoneticPr fontId="5"/>
  </si>
  <si>
    <t>全　　国</t>
    <phoneticPr fontId="5"/>
  </si>
  <si>
    <t>島 根 県</t>
    <phoneticPr fontId="5"/>
  </si>
  <si>
    <t>死 亡 ･　　　
不詳の者</t>
    <phoneticPr fontId="5"/>
  </si>
  <si>
    <t>左記以外のもの</t>
    <phoneticPr fontId="5"/>
  </si>
  <si>
    <t>Dのうち</t>
    <phoneticPr fontId="5"/>
  </si>
  <si>
    <t>全　　　国</t>
    <phoneticPr fontId="5"/>
  </si>
  <si>
    <t>中学校卒業後の状況</t>
    <phoneticPr fontId="5"/>
  </si>
  <si>
    <t>島　根　県</t>
    <phoneticPr fontId="5"/>
  </si>
  <si>
    <t>高等学校卒業後の状況</t>
    <phoneticPr fontId="5"/>
  </si>
  <si>
    <t>普通科</t>
    <phoneticPr fontId="5"/>
  </si>
  <si>
    <t>農業科</t>
    <phoneticPr fontId="5"/>
  </si>
  <si>
    <t>水産科</t>
    <phoneticPr fontId="5"/>
  </si>
  <si>
    <t>年 度 末　　　　　　　
区   　分</t>
    <phoneticPr fontId="5"/>
  </si>
  <si>
    <t>卒業者　　　
総　数</t>
    <phoneticPr fontId="5"/>
  </si>
  <si>
    <t>年度末　　　
区　分</t>
    <phoneticPr fontId="5"/>
  </si>
  <si>
    <t>大学    
短大       
の別科</t>
    <phoneticPr fontId="5"/>
  </si>
  <si>
    <t>高等学校      
専攻科</t>
    <phoneticPr fontId="5"/>
  </si>
  <si>
    <t>工業科</t>
    <phoneticPr fontId="5"/>
  </si>
  <si>
    <t>商業科</t>
    <phoneticPr fontId="5"/>
  </si>
  <si>
    <t>各年とも３月卒業者について５月１日現在の卒業後の状況を調査。</t>
    <phoneticPr fontId="5"/>
  </si>
  <si>
    <t>年　度</t>
    <phoneticPr fontId="5"/>
  </si>
  <si>
    <t>島　　　　　　　　　　　　　　　根　　　　　　　　　　　　　　　県</t>
    <phoneticPr fontId="5"/>
  </si>
  <si>
    <t>プ － ル　　　
保有校数</t>
    <phoneticPr fontId="5"/>
  </si>
  <si>
    <t>県教育庁教育施設課｢公立学校施設実態調査｣「島根の教育」</t>
    <phoneticPr fontId="5"/>
  </si>
  <si>
    <t>子 ど も 会</t>
    <phoneticPr fontId="5"/>
  </si>
  <si>
    <t>Ｊ  Ｒ  Ｃ</t>
    <phoneticPr fontId="5"/>
  </si>
  <si>
    <t>P  T  A</t>
    <phoneticPr fontId="5"/>
  </si>
  <si>
    <t>国　　指　　定</t>
    <phoneticPr fontId="5"/>
  </si>
  <si>
    <t>無　形　　　
文化財</t>
    <phoneticPr fontId="5"/>
  </si>
  <si>
    <t>無  形　　　
文化財</t>
    <phoneticPr fontId="5"/>
  </si>
  <si>
    <t>有 形</t>
    <phoneticPr fontId="5"/>
  </si>
  <si>
    <t>無 形</t>
    <phoneticPr fontId="5"/>
  </si>
  <si>
    <t>年 月 日 　　　　      
市 町 村</t>
    <phoneticPr fontId="5"/>
  </si>
  <si>
    <t>20-17　テレビジョン契約数</t>
    <phoneticPr fontId="5"/>
  </si>
  <si>
    <t>対前年　
増減数</t>
    <phoneticPr fontId="5"/>
  </si>
  <si>
    <t>年　月　日</t>
    <phoneticPr fontId="5"/>
  </si>
  <si>
    <t>対前年　　　　　
増減数</t>
    <phoneticPr fontId="5"/>
  </si>
  <si>
    <t>資料　日本放送協会｢放送受信契約数統計要覧｣</t>
    <phoneticPr fontId="5"/>
  </si>
  <si>
    <t>神道大教</t>
    <phoneticPr fontId="5"/>
  </si>
  <si>
    <t>日本基督教団</t>
    <phoneticPr fontId="5"/>
  </si>
  <si>
    <t>年月日</t>
    <phoneticPr fontId="5"/>
  </si>
  <si>
    <t>大本</t>
    <phoneticPr fontId="5"/>
  </si>
  <si>
    <t>臨済宗
東福寺派</t>
    <phoneticPr fontId="5"/>
  </si>
  <si>
    <t>臨済宗
妙心寺派</t>
    <phoneticPr fontId="5"/>
  </si>
  <si>
    <t>浄土真宗
本願寺派</t>
    <phoneticPr fontId="5"/>
  </si>
  <si>
    <t>真宗
仏光寺派</t>
    <phoneticPr fontId="5"/>
  </si>
  <si>
    <t>資料　県総務課</t>
    <phoneticPr fontId="5"/>
  </si>
  <si>
    <t>文部科学省「学校基本調査報告書」　県統計調査課「学校基本調査結果報告書」</t>
  </si>
  <si>
    <t>30. 5. 1</t>
  </si>
  <si>
    <t>資料　文部科学省「学校基本調査報告書」</t>
    <rPh sb="5" eb="7">
      <t>カガク</t>
    </rPh>
    <phoneticPr fontId="5"/>
  </si>
  <si>
    <t>資料　文部科学省｢学校基本調査報告書｣　県統計調査課｢学校基本調査結果報告書｣</t>
    <phoneticPr fontId="5"/>
  </si>
  <si>
    <t>資料　文部科学省「学校基本調査報告書」　県統計調査課「学校基本調査結果報告書」</t>
    <rPh sb="5" eb="7">
      <t>カガク</t>
    </rPh>
    <rPh sb="23" eb="25">
      <t>チョウサ</t>
    </rPh>
    <phoneticPr fontId="5"/>
  </si>
  <si>
    <t xml:space="preserve"> 　　30. 5. 1</t>
  </si>
  <si>
    <t>令和</t>
    <rPh sb="0" eb="2">
      <t>レイワ</t>
    </rPh>
    <phoneticPr fontId="5"/>
  </si>
  <si>
    <t xml:space="preserve"> 　　元. 5. 1</t>
    <rPh sb="3" eb="4">
      <t>ガン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</si>
  <si>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5"/>
  </si>
  <si>
    <t>元. 5. 1</t>
    <rPh sb="0" eb="1">
      <t>ガン</t>
    </rPh>
    <phoneticPr fontId="5"/>
  </si>
  <si>
    <t xml:space="preserve"> 　令和元. 5. 1</t>
    <rPh sb="2" eb="4">
      <t>レイワ</t>
    </rPh>
    <rPh sb="4" eb="5">
      <t>ガン</t>
    </rPh>
    <phoneticPr fontId="5"/>
  </si>
  <si>
    <t>令元</t>
    <rPh sb="0" eb="1">
      <t>ガン</t>
    </rPh>
    <phoneticPr fontId="5"/>
  </si>
  <si>
    <t>　国　　立</t>
    <rPh sb="1" eb="2">
      <t>クニ</t>
    </rPh>
    <rPh sb="4" eb="5">
      <t>タチ</t>
    </rPh>
    <phoneticPr fontId="5"/>
  </si>
  <si>
    <t>国</t>
    <rPh sb="0" eb="1">
      <t>クニ</t>
    </rPh>
    <phoneticPr fontId="5"/>
  </si>
  <si>
    <t>平 成 30 年</t>
  </si>
  <si>
    <t>元</t>
    <rPh sb="0" eb="1">
      <t>ガン</t>
    </rPh>
    <phoneticPr fontId="5"/>
  </si>
  <si>
    <t>30.7.１</t>
  </si>
  <si>
    <t>元.7.１</t>
    <rPh sb="0" eb="1">
      <t>ガン</t>
    </rPh>
    <phoneticPr fontId="5"/>
  </si>
  <si>
    <t>30.12.31</t>
  </si>
  <si>
    <t>元.12.31</t>
    <rPh sb="0" eb="1">
      <t>ガン</t>
    </rPh>
    <phoneticPr fontId="5"/>
  </si>
  <si>
    <t>　　 30. 3. 31</t>
  </si>
  <si>
    <t>30.10</t>
  </si>
  <si>
    <t>元.10</t>
    <rPh sb="0" eb="1">
      <t>ガン</t>
    </rPh>
    <phoneticPr fontId="5"/>
  </si>
  <si>
    <t>31.3.31</t>
  </si>
  <si>
    <t>児童・生徒の体位</t>
    <rPh sb="0" eb="2">
      <t>ジドウ</t>
    </rPh>
    <rPh sb="3" eb="5">
      <t>セイト</t>
    </rPh>
    <rPh sb="6" eb="8">
      <t>タイイ</t>
    </rPh>
    <phoneticPr fontId="9"/>
  </si>
  <si>
    <t>30. 3</t>
  </si>
  <si>
    <t>31. 3</t>
  </si>
  <si>
    <t>令2. 3</t>
    <rPh sb="0" eb="1">
      <t>レイ</t>
    </rPh>
    <phoneticPr fontId="5"/>
  </si>
  <si>
    <t>令2</t>
    <rPh sb="0" eb="1">
      <t>レイ</t>
    </rPh>
    <phoneticPr fontId="5"/>
  </si>
  <si>
    <t xml:space="preserve">   全 日 制</t>
    <phoneticPr fontId="28"/>
  </si>
  <si>
    <t>福祉科</t>
    <rPh sb="0" eb="2">
      <t>フクシ</t>
    </rPh>
    <rPh sb="2" eb="3">
      <t>カ</t>
    </rPh>
    <phoneticPr fontId="28"/>
  </si>
  <si>
    <t>7</t>
  </si>
  <si>
    <t>その他の  
専門教育科</t>
    <rPh sb="2" eb="3">
      <t>タ</t>
    </rPh>
    <rPh sb="7" eb="9">
      <t>センモン</t>
    </rPh>
    <rPh sb="9" eb="11">
      <t>キョウイク</t>
    </rPh>
    <rPh sb="11" eb="12">
      <t>カ</t>
    </rPh>
    <phoneticPr fontId="28"/>
  </si>
  <si>
    <t>8</t>
  </si>
  <si>
    <t>9</t>
  </si>
  <si>
    <t>10</t>
  </si>
  <si>
    <t xml:space="preserve">   定 時 制</t>
    <phoneticPr fontId="28"/>
  </si>
  <si>
    <t>11</t>
  </si>
  <si>
    <t>12</t>
  </si>
  <si>
    <t>令2</t>
    <rPh sb="0" eb="1">
      <t>ガン</t>
    </rPh>
    <phoneticPr fontId="7"/>
  </si>
  <si>
    <t>令和元. 5. 1</t>
    <rPh sb="0" eb="1">
      <t>レイ</t>
    </rPh>
    <rPh sb="1" eb="2">
      <t>ワ</t>
    </rPh>
    <rPh sb="2" eb="3">
      <t>ガン</t>
    </rPh>
    <phoneticPr fontId="5"/>
  </si>
  <si>
    <t xml:space="preserve"> 　2. 5. 1</t>
  </si>
  <si>
    <t xml:space="preserve">  市町村別の数字については高等学校の所在する市町村ごとの集計。</t>
    <phoneticPr fontId="5"/>
  </si>
  <si>
    <t>2. 5. 1</t>
  </si>
  <si>
    <t>　　 31. 3. 31</t>
  </si>
  <si>
    <t>20-14　市町村別指定文化財数（国・県指定）</t>
  </si>
  <si>
    <t xml:space="preserve">　　　単位：件 </t>
  </si>
  <si>
    <t>令和</t>
    <rPh sb="0" eb="2">
      <t>レイワ</t>
    </rPh>
    <phoneticPr fontId="28"/>
  </si>
  <si>
    <t>国指定記念物（名勝）千丈渓は邑南町、江津市にまたがるため各0.5で記載。</t>
    <rPh sb="0" eb="1">
      <t>クニ</t>
    </rPh>
    <rPh sb="1" eb="3">
      <t>シテイ</t>
    </rPh>
    <rPh sb="3" eb="6">
      <t>キネンブツ</t>
    </rPh>
    <rPh sb="7" eb="9">
      <t>メイショウ</t>
    </rPh>
    <rPh sb="10" eb="13">
      <t>センジョウケイ</t>
    </rPh>
    <rPh sb="14" eb="16">
      <t>オオナン</t>
    </rPh>
    <rPh sb="16" eb="17">
      <t>チョウ</t>
    </rPh>
    <rPh sb="18" eb="21">
      <t>ゴウツシ</t>
    </rPh>
    <rPh sb="28" eb="29">
      <t>カク</t>
    </rPh>
    <rPh sb="33" eb="35">
      <t>キサイ</t>
    </rPh>
    <phoneticPr fontId="5"/>
  </si>
  <si>
    <t>国指定記念物（天然記念物）クロキヅタ産地は海士町、西ノ島町にまたがるため各0.5で記載。</t>
    <rPh sb="7" eb="9">
      <t>テンネン</t>
    </rPh>
    <rPh sb="9" eb="12">
      <t>キネンブツ</t>
    </rPh>
    <phoneticPr fontId="5"/>
  </si>
  <si>
    <t>（  ）内は国宝・特別天然記念物の数で内数。</t>
    <rPh sb="4" eb="5">
      <t>ナイ</t>
    </rPh>
    <rPh sb="6" eb="8">
      <t>コクホウ</t>
    </rPh>
    <rPh sb="9" eb="11">
      <t>トクベツ</t>
    </rPh>
    <rPh sb="11" eb="13">
      <t>テンネン</t>
    </rPh>
    <rPh sb="13" eb="16">
      <t>キネンブツ</t>
    </rPh>
    <rPh sb="17" eb="18">
      <t>カズ</t>
    </rPh>
    <rPh sb="19" eb="20">
      <t>ウチ</t>
    </rPh>
    <rPh sb="20" eb="21">
      <t>カズ</t>
    </rPh>
    <phoneticPr fontId="5"/>
  </si>
  <si>
    <t xml:space="preserve">平成 </t>
  </si>
  <si>
    <t>単位：1000部</t>
  </si>
  <si>
    <t xml:space="preserve">セット </t>
    <phoneticPr fontId="5"/>
  </si>
  <si>
    <t>1　普及度は、各年１月１日現在の住民基本台帳の人口、世帯数による。</t>
    <rPh sb="7" eb="9">
      <t>カクネン</t>
    </rPh>
    <rPh sb="28" eb="29">
      <t>スウ</t>
    </rPh>
    <phoneticPr fontId="5"/>
  </si>
  <si>
    <t>2　セットは、朝夕のセットを1部とした。</t>
    <phoneticPr fontId="5"/>
  </si>
  <si>
    <t>20-1　学校･生徒･教職員数等（学校種別）</t>
  </si>
  <si>
    <t xml:space="preserve">　単位：校、人 </t>
  </si>
  <si>
    <t>学 校 数</t>
    <phoneticPr fontId="5"/>
  </si>
  <si>
    <t>教 員 数 （本務者）</t>
  </si>
  <si>
    <t>職員数
（本務者）</t>
  </si>
  <si>
    <t>注　　</t>
    <rPh sb="0" eb="1">
      <t>チュウ</t>
    </rPh>
    <phoneticPr fontId="5"/>
  </si>
  <si>
    <t>2　「学級数」について、専修学校では「学科数」、各種学校では「課程数」に置き換える。</t>
    <phoneticPr fontId="5"/>
  </si>
  <si>
    <t xml:space="preserve">単位：館、冊、か所 </t>
  </si>
  <si>
    <t>水泳プール
（屋内･屋外計）</t>
  </si>
  <si>
    <t xml:space="preserve"> 　　2. 5. 1</t>
  </si>
  <si>
    <t xml:space="preserve">単位：校、人 </t>
  </si>
  <si>
    <t>教員数　
（本務者）</t>
  </si>
  <si>
    <t>職員数　
（本務者）</t>
  </si>
  <si>
    <t>2）  29</t>
  </si>
  <si>
    <t>2）  27</t>
  </si>
  <si>
    <t>2）  25</t>
    <phoneticPr fontId="5"/>
  </si>
  <si>
    <t>１）延数。 　2）分校含む。</t>
    <rPh sb="9" eb="11">
      <t>ブンコウ</t>
    </rPh>
    <rPh sb="11" eb="12">
      <t>フク</t>
    </rPh>
    <phoneticPr fontId="5"/>
  </si>
  <si>
    <t>各種学校の課程別学校数は、休校を除く。</t>
    <phoneticPr fontId="5"/>
  </si>
  <si>
    <t>職 員 数
（本務者）</t>
  </si>
  <si>
    <t>在　　　園　　　者　　　数</t>
    <phoneticPr fontId="5"/>
  </si>
  <si>
    <t>修了者　　　
（3月末）</t>
    <phoneticPr fontId="5"/>
  </si>
  <si>
    <t>3歳児</t>
    <phoneticPr fontId="5"/>
  </si>
  <si>
    <t>4歳児</t>
    <phoneticPr fontId="5"/>
  </si>
  <si>
    <t>5歳児</t>
    <phoneticPr fontId="5"/>
  </si>
  <si>
    <t xml:space="preserve"> 　3. 5. 1</t>
    <phoneticPr fontId="5"/>
  </si>
  <si>
    <t>資料　文部科学省｢学校基本調査報告書｣　県統計調査課｢学校基本調査結果報告書｣　しまね統計情報データベース「学校基本調査」</t>
    <rPh sb="43" eb="47">
      <t>トウケイジョウホウ</t>
    </rPh>
    <rPh sb="54" eb="56">
      <t>ガッコウ</t>
    </rPh>
    <rPh sb="56" eb="58">
      <t>キホン</t>
    </rPh>
    <rPh sb="58" eb="60">
      <t>チョウサ</t>
    </rPh>
    <phoneticPr fontId="5"/>
  </si>
  <si>
    <t>学校数           
 （本･分校）</t>
  </si>
  <si>
    <t>教員数
（本務者）</t>
  </si>
  <si>
    <t>学校数     
（本･分校）</t>
  </si>
  <si>
    <t>卒業者　　　
（3月末）</t>
  </si>
  <si>
    <t xml:space="preserve"> 　3. 5. 1</t>
  </si>
  <si>
    <t>資料　文部科学省「学校基本調査報告書」　県統計調査課「学校基本調査結果報告書」　しまね統計情報データベース「学校基本調査」</t>
    <rPh sb="5" eb="7">
      <t>カガク</t>
    </rPh>
    <rPh sb="23" eb="25">
      <t>チョウサ</t>
    </rPh>
    <rPh sb="43" eb="47">
      <t>トウケイジョウホウ</t>
    </rPh>
    <rPh sb="54" eb="60">
      <t>ガッコウキホンチョウサ</t>
    </rPh>
    <phoneticPr fontId="5"/>
  </si>
  <si>
    <t>（１）市町村別学校数･教員数･職員数･生徒数</t>
  </si>
  <si>
    <t>教員数 
（本務者）</t>
  </si>
  <si>
    <t>総数</t>
    <rPh sb="0" eb="2">
      <t>ソウスウ</t>
    </rPh>
    <phoneticPr fontId="5"/>
  </si>
  <si>
    <t xml:space="preserve"> 　令和元. 5. 1</t>
    <rPh sb="2" eb="4">
      <t>レイワ</t>
    </rPh>
    <rPh sb="4" eb="5">
      <t>ガン</t>
    </rPh>
    <phoneticPr fontId="4"/>
  </si>
  <si>
    <t>島　　　　　　　　　　　　　　　　 　根　　　　　　　　　　　　　　　　　県</t>
    <phoneticPr fontId="5"/>
  </si>
  <si>
    <t xml:space="preserve">    単位：校、人 </t>
  </si>
  <si>
    <t>卒業者（3月末）</t>
  </si>
  <si>
    <t>（中等部・高等部の計）</t>
    <rPh sb="1" eb="4">
      <t>チュウトウブ</t>
    </rPh>
    <rPh sb="5" eb="8">
      <t>コウトウブ</t>
    </rPh>
    <rPh sb="9" eb="10">
      <t>ケイ</t>
    </rPh>
    <phoneticPr fontId="28"/>
  </si>
  <si>
    <t>3. 5. 1</t>
  </si>
  <si>
    <t xml:space="preserve">1） </t>
  </si>
  <si>
    <t>注　　1）学校数は延数｡</t>
    <phoneticPr fontId="28"/>
  </si>
  <si>
    <t xml:space="preserve">単位：人 </t>
  </si>
  <si>
    <t>高等学校等・大学等進学者         
（A）</t>
    <rPh sb="0" eb="2">
      <t>コウトウ</t>
    </rPh>
    <rPh sb="2" eb="4">
      <t>ガッコウ</t>
    </rPh>
    <rPh sb="4" eb="5">
      <t>トウ</t>
    </rPh>
    <rPh sb="6" eb="8">
      <t>ダイガク</t>
    </rPh>
    <rPh sb="8" eb="9">
      <t>トウ</t>
    </rPh>
    <phoneticPr fontId="5"/>
  </si>
  <si>
    <t>1）専修学校
（専門課程）      
進 学 者
（B）</t>
    <rPh sb="8" eb="10">
      <t>センモン</t>
    </rPh>
    <rPh sb="10" eb="12">
      <t>カテイ</t>
    </rPh>
    <phoneticPr fontId="5"/>
  </si>
  <si>
    <t>2）専修学校
（一般課程）　　
等入学者
（C）</t>
    <rPh sb="8" eb="10">
      <t>イッパン</t>
    </rPh>
    <rPh sb="10" eb="12">
      <t>カテイ</t>
    </rPh>
    <phoneticPr fontId="5"/>
  </si>
  <si>
    <t>公共職業能力
開発施設等　
入学者
（D）</t>
    <rPh sb="0" eb="2">
      <t>コウキョウ</t>
    </rPh>
    <rPh sb="2" eb="4">
      <t>ショクギョウ</t>
    </rPh>
    <rPh sb="4" eb="6">
      <t>ノウリョク</t>
    </rPh>
    <rPh sb="7" eb="9">
      <t>カイハツ</t>
    </rPh>
    <rPh sb="9" eb="11">
      <t>シセツ</t>
    </rPh>
    <rPh sb="11" eb="12">
      <t>トウ</t>
    </rPh>
    <rPh sb="14" eb="17">
      <t>ニュウガクシャ</t>
    </rPh>
    <phoneticPr fontId="5"/>
  </si>
  <si>
    <t>3）就職者等</t>
    <rPh sb="5" eb="6">
      <t>ナド</t>
    </rPh>
    <phoneticPr fontId="5"/>
  </si>
  <si>
    <t>4）左記　　　　
以外の者</t>
    <rPh sb="2" eb="4">
      <t>サキ</t>
    </rPh>
    <rPh sb="9" eb="11">
      <t>イガイ</t>
    </rPh>
    <rPh sb="12" eb="13">
      <t>モノ</t>
    </rPh>
    <phoneticPr fontId="5"/>
  </si>
  <si>
    <t>A･B･C･Dのうち就職している者　　　　　（再掲）</t>
  </si>
  <si>
    <t>高等学校等・大学等進学率
（%）</t>
    <rPh sb="0" eb="2">
      <t>コウトウ</t>
    </rPh>
    <rPh sb="2" eb="4">
      <t>ガッコウ</t>
    </rPh>
    <rPh sb="4" eb="5">
      <t>トウ</t>
    </rPh>
    <rPh sb="6" eb="8">
      <t>ダイガク</t>
    </rPh>
    <rPh sb="8" eb="9">
      <t>トウ</t>
    </rPh>
    <phoneticPr fontId="5"/>
  </si>
  <si>
    <t>5）就職率
（%）</t>
  </si>
  <si>
    <t>平29</t>
    <rPh sb="0" eb="1">
      <t>ヘイ</t>
    </rPh>
    <phoneticPr fontId="5"/>
  </si>
  <si>
    <t>1）中学校は高等課程、高等学校は専門課程への進学者である。　</t>
    <phoneticPr fontId="5"/>
  </si>
  <si>
    <t xml:space="preserve">2）専修学校の一般課程等及び各種学校へ入学した者で、就職しながら入学した者を含む。 </t>
    <phoneticPr fontId="5"/>
  </si>
  <si>
    <t>3）「自営業主等」「無期雇用労働者」「有期雇用労働者」「臨時労働者」の計。</t>
    <rPh sb="3" eb="6">
      <t>ジエイギョウ</t>
    </rPh>
    <rPh sb="6" eb="7">
      <t>ヌシ</t>
    </rPh>
    <rPh sb="7" eb="8">
      <t>ナド</t>
    </rPh>
    <rPh sb="10" eb="12">
      <t>ムキ</t>
    </rPh>
    <rPh sb="12" eb="14">
      <t>コヨウ</t>
    </rPh>
    <rPh sb="14" eb="17">
      <t>ロウドウシャ</t>
    </rPh>
    <rPh sb="19" eb="21">
      <t>ユウキ</t>
    </rPh>
    <rPh sb="21" eb="23">
      <t>コヨウ</t>
    </rPh>
    <rPh sb="23" eb="26">
      <t>ロウドウシャ</t>
    </rPh>
    <rPh sb="28" eb="30">
      <t>リンジ</t>
    </rPh>
    <rPh sb="30" eb="33">
      <t>ロウドウシャ</t>
    </rPh>
    <rPh sb="35" eb="36">
      <t>ケイ</t>
    </rPh>
    <phoneticPr fontId="5"/>
  </si>
  <si>
    <t>4）家事手伝いをしている者、外国の高等学校等に入学した者又は（A）～（D）、「就職者等」及び「一時的な仕事に就いた者」に該当しない者で進路が未定であることが明らかな者。</t>
    <rPh sb="42" eb="43">
      <t>ナド</t>
    </rPh>
    <rPh sb="44" eb="45">
      <t>オヨ</t>
    </rPh>
    <phoneticPr fontId="5"/>
  </si>
  <si>
    <t>5）卒業者のうち「（『就職者等』に含まれる）自営業主等＋無期雇用労働者｣+｢A･B･C･Dのうち就職している者（再掲）｣の占める比率。</t>
    <rPh sb="14" eb="15">
      <t>ナド</t>
    </rPh>
    <rPh sb="17" eb="18">
      <t>フク</t>
    </rPh>
    <rPh sb="22" eb="25">
      <t>ジエイギョウ</t>
    </rPh>
    <rPh sb="25" eb="26">
      <t>シュ</t>
    </rPh>
    <rPh sb="26" eb="27">
      <t>トウ</t>
    </rPh>
    <rPh sb="28" eb="30">
      <t>ムキ</t>
    </rPh>
    <rPh sb="30" eb="32">
      <t>コヨウ</t>
    </rPh>
    <rPh sb="32" eb="35">
      <t>ロウドウシャ</t>
    </rPh>
    <phoneticPr fontId="5"/>
  </si>
  <si>
    <t>20-9　高等学校卒業生の進学･就職状況（全日制･定時制別）</t>
  </si>
  <si>
    <t xml:space="preserve">大学等進学者（就職進学者を含む） A </t>
  </si>
  <si>
    <t>専修学校　
（専門課程）　　　
進学者 B</t>
  </si>
  <si>
    <t xml:space="preserve">  専修学校（一般課程）等入学者 C</t>
  </si>
  <si>
    <t>就職者等  
（A･B･C･Dを除く）</t>
    <rPh sb="3" eb="4">
      <t>ナド</t>
    </rPh>
    <phoneticPr fontId="5"/>
  </si>
  <si>
    <t>大学等　　　
進学率
（％）</t>
  </si>
  <si>
    <t>専修学校　　　
（専門
課程）　　　
進学率　　　
（％）</t>
  </si>
  <si>
    <t>就職率
（％）</t>
  </si>
  <si>
    <t>短期大学　　　
（本科）</t>
  </si>
  <si>
    <t>専修学校      
 （一般課程）等</t>
  </si>
  <si>
    <t>注　　各年とも3月卒業者について5月1日現在の卒業後の状況を調査。</t>
    <phoneticPr fontId="28"/>
  </si>
  <si>
    <t>資料  県統計調査課「学校基本調査結果報告書」　しまね統計情報データベース「学校基本調査」</t>
    <rPh sb="7" eb="9">
      <t>チョウサ</t>
    </rPh>
    <rPh sb="27" eb="31">
      <t>トウケイジョウホウ</t>
    </rPh>
    <rPh sb="38" eb="44">
      <t>ガッコウキホンチョウサ</t>
    </rPh>
    <phoneticPr fontId="5"/>
  </si>
  <si>
    <t>20-10　児童・生徒の体位</t>
    <rPh sb="6" eb="8">
      <t>ジドウ</t>
    </rPh>
    <rPh sb="9" eb="11">
      <t>セイト</t>
    </rPh>
    <rPh sb="12" eb="14">
      <t>タイイ</t>
    </rPh>
    <phoneticPr fontId="5"/>
  </si>
  <si>
    <t xml:space="preserve">単位：身長㎝、体重㎏ </t>
    <phoneticPr fontId="5"/>
  </si>
  <si>
    <t xml:space="preserve"> （1） 小学校</t>
  </si>
  <si>
    <t xml:space="preserve">単位：㎡、校 </t>
  </si>
  <si>
    <t xml:space="preserve"> （2）  中学校</t>
  </si>
  <si>
    <t xml:space="preserve">単位：団体、人 </t>
  </si>
  <si>
    <t>2.7.1</t>
  </si>
  <si>
    <t>2.12.31</t>
  </si>
  <si>
    <t>3.12.31</t>
  </si>
  <si>
    <t xml:space="preserve">単位：ha </t>
  </si>
  <si>
    <t>期日
市町村</t>
    <rPh sb="0" eb="2">
      <t>キジツ</t>
    </rPh>
    <rPh sb="3" eb="6">
      <t>シチョウソン</t>
    </rPh>
    <phoneticPr fontId="5"/>
  </si>
  <si>
    <t>31</t>
  </si>
  <si>
    <t>　　 2. 3. 31</t>
  </si>
  <si>
    <t>令 2</t>
    <rPh sb="0" eb="1">
      <t>レイ</t>
    </rPh>
    <phoneticPr fontId="5"/>
  </si>
  <si>
    <t>-</t>
    <phoneticPr fontId="5"/>
  </si>
  <si>
    <t xml:space="preserve">注　　 広域公園において島根県立石見海浜公園が浜田市、江津市にまたがるため、箇所は浜田市に計上し、面積はそれぞれに計上している。
</t>
    <phoneticPr fontId="5"/>
  </si>
  <si>
    <t>2.10</t>
  </si>
  <si>
    <t>2.3.31</t>
  </si>
  <si>
    <t>3.3.31</t>
  </si>
  <si>
    <t xml:space="preserve">単位：団体 </t>
  </si>
  <si>
    <t>20-6　高等学校の教員数･職員数及び生徒数等（続）</t>
    <rPh sb="22" eb="23">
      <t>トウ</t>
    </rPh>
    <rPh sb="24" eb="25">
      <t>ゾク</t>
    </rPh>
    <phoneticPr fontId="5"/>
  </si>
  <si>
    <t xml:space="preserve"> （２）学科別生徒数（本科）</t>
  </si>
  <si>
    <t xml:space="preserve">　　　単位：人 </t>
  </si>
  <si>
    <t xml:space="preserve"> 令 和 元 年</t>
    <rPh sb="1" eb="2">
      <t>レイ</t>
    </rPh>
    <rPh sb="3" eb="4">
      <t>ワ</t>
    </rPh>
    <rPh sb="5" eb="6">
      <t>モト</t>
    </rPh>
    <rPh sb="7" eb="8">
      <t>トシ</t>
    </rPh>
    <phoneticPr fontId="5"/>
  </si>
  <si>
    <t xml:space="preserve"> 令 和 2 年</t>
    <rPh sb="1" eb="2">
      <t>レイ</t>
    </rPh>
    <rPh sb="3" eb="4">
      <t>ワ</t>
    </rPh>
    <rPh sb="7" eb="8">
      <t>トシ</t>
    </rPh>
    <phoneticPr fontId="5"/>
  </si>
  <si>
    <t xml:space="preserve"> 　　3. 5. 1</t>
  </si>
  <si>
    <t xml:space="preserve"> 　　4. 5. 1</t>
    <phoneticPr fontId="5"/>
  </si>
  <si>
    <t>…</t>
    <phoneticPr fontId="5"/>
  </si>
  <si>
    <r>
      <t>1　本校・分校数については、幼稚園、小学校、中学校、</t>
    </r>
    <r>
      <rPr>
        <sz val="11"/>
        <color indexed="8"/>
        <rFont val="ＭＳ Ｐゴシック"/>
        <family val="3"/>
        <charset val="128"/>
        <scheme val="minor"/>
      </rPr>
      <t>義務教育学校、高等学校、特別支援学校の計である。</t>
    </r>
    <rPh sb="2" eb="4">
      <t>ホンコウ</t>
    </rPh>
    <rPh sb="5" eb="7">
      <t>ブンコウ</t>
    </rPh>
    <rPh sb="7" eb="8">
      <t>スウ</t>
    </rPh>
    <rPh sb="14" eb="17">
      <t>ヨウチエン</t>
    </rPh>
    <rPh sb="18" eb="21">
      <t>ショウガッコウ</t>
    </rPh>
    <rPh sb="22" eb="25">
      <t>チュウガッコウ</t>
    </rPh>
    <rPh sb="26" eb="28">
      <t>ギム</t>
    </rPh>
    <rPh sb="28" eb="30">
      <t>キョウイク</t>
    </rPh>
    <rPh sb="30" eb="32">
      <t>ガッコウ</t>
    </rPh>
    <rPh sb="33" eb="35">
      <t>コウトウ</t>
    </rPh>
    <rPh sb="35" eb="37">
      <t>ガッコウ</t>
    </rPh>
    <rPh sb="38" eb="40">
      <t>トクベツ</t>
    </rPh>
    <rPh sb="40" eb="42">
      <t>シエン</t>
    </rPh>
    <rPh sb="42" eb="44">
      <t>ガッコウ</t>
    </rPh>
    <rPh sb="45" eb="46">
      <t>ケイ</t>
    </rPh>
    <phoneticPr fontId="5"/>
  </si>
  <si>
    <r>
      <rPr>
        <sz val="11"/>
        <color indexed="8"/>
        <rFont val="ＭＳ Ｐゴシック"/>
        <family val="3"/>
        <charset val="128"/>
        <scheme val="minor"/>
      </rPr>
      <t>3　高等学校の学級数は、公立の本科の学級数である。</t>
    </r>
    <phoneticPr fontId="5"/>
  </si>
  <si>
    <t>4. 5. 1</t>
    <phoneticPr fontId="5"/>
  </si>
  <si>
    <t>2）  25</t>
  </si>
  <si>
    <t xml:space="preserve"> 　平成30. 5. 1</t>
    <rPh sb="2" eb="4">
      <t>ヘイセイ</t>
    </rPh>
    <phoneticPr fontId="5"/>
  </si>
  <si>
    <t xml:space="preserve"> 　4. 5. 1</t>
    <phoneticPr fontId="5"/>
  </si>
  <si>
    <t xml:space="preserve"> 　平成30 5. 1</t>
    <rPh sb="2" eb="4">
      <t>ヘイセイ</t>
    </rPh>
    <phoneticPr fontId="5"/>
  </si>
  <si>
    <t>平３０</t>
    <phoneticPr fontId="5"/>
  </si>
  <si>
    <t>平３０</t>
  </si>
  <si>
    <t>平30</t>
    <phoneticPr fontId="5"/>
  </si>
  <si>
    <t>平30</t>
  </si>
  <si>
    <t xml:space="preserve"> 　4. 5. 1</t>
  </si>
  <si>
    <t xml:space="preserve"> 令 和 ３ 年</t>
    <rPh sb="1" eb="2">
      <t>レイ</t>
    </rPh>
    <rPh sb="3" eb="4">
      <t>ワ</t>
    </rPh>
    <rPh sb="7" eb="8">
      <t>トシ</t>
    </rPh>
    <phoneticPr fontId="5"/>
  </si>
  <si>
    <t>令　　和　　４　　年</t>
    <rPh sb="0" eb="1">
      <t>レイ</t>
    </rPh>
    <rPh sb="3" eb="4">
      <t>ワ</t>
    </rPh>
    <phoneticPr fontId="5"/>
  </si>
  <si>
    <t>平成30. 5. 1</t>
    <rPh sb="0" eb="2">
      <t>ヘイセイ</t>
    </rPh>
    <phoneticPr fontId="28"/>
  </si>
  <si>
    <t>平30</t>
    <rPh sb="0" eb="1">
      <t>ヘイ</t>
    </rPh>
    <phoneticPr fontId="28"/>
  </si>
  <si>
    <t>4. 5. 1</t>
    <phoneticPr fontId="28"/>
  </si>
  <si>
    <t>…</t>
    <phoneticPr fontId="28"/>
  </si>
  <si>
    <t>－</t>
    <phoneticPr fontId="28"/>
  </si>
  <si>
    <t>－</t>
  </si>
  <si>
    <r>
      <t>資料　文部科学省｢学校基本調査報告書｣　</t>
    </r>
    <r>
      <rPr>
        <sz val="11"/>
        <color indexed="8"/>
        <rFont val="ＭＳ Ｐゴシック"/>
        <family val="3"/>
        <charset val="128"/>
        <scheme val="minor"/>
      </rPr>
      <t>県統計調査課「学校基本調査結果報告書」</t>
    </r>
    <rPh sb="5" eb="7">
      <t>カガク</t>
    </rPh>
    <phoneticPr fontId="5"/>
  </si>
  <si>
    <t>平３0</t>
    <rPh sb="0" eb="1">
      <t>ヘイ</t>
    </rPh>
    <phoneticPr fontId="5"/>
  </si>
  <si>
    <t>平30</t>
    <rPh sb="0" eb="1">
      <t>ヘイ</t>
    </rPh>
    <phoneticPr fontId="5"/>
  </si>
  <si>
    <t>3. 3</t>
    <phoneticPr fontId="5"/>
  </si>
  <si>
    <t>4. 3</t>
    <phoneticPr fontId="5"/>
  </si>
  <si>
    <t>20-12　市町村別社会教育施設数等</t>
  </si>
  <si>
    <t>年　　度　　　　　
市 町 村</t>
  </si>
  <si>
    <t>公民館</t>
  </si>
  <si>
    <t>博物館及び同相当施設</t>
  </si>
  <si>
    <t>青少年・女性教育施設</t>
  </si>
  <si>
    <t>野 球 場          
ソ フ ト     
ボール場</t>
  </si>
  <si>
    <t>令和</t>
  </si>
  <si>
    <t>元</t>
  </si>
  <si>
    <t>吉賀町</t>
  </si>
  <si>
    <t>1　「公民館」数には、社会教育法上の公民館だけでなく、公民館の機能を担うコミュニティセンター、交流センター、まちづくりセンターを含む。</t>
  </si>
  <si>
    <t>2　「青少年・女性教育施設」数は、社会教育調査（3年ごとに実施）で把握した数値である。</t>
  </si>
  <si>
    <t>文部科学省「社会教育調査」　県スポーツ振興課　県教育庁総務課　島根県立図書館</t>
  </si>
  <si>
    <t>　　　　</t>
  </si>
  <si>
    <t>3.7.1</t>
  </si>
  <si>
    <t>4.7.1</t>
    <phoneticPr fontId="5"/>
  </si>
  <si>
    <t>4.12.31</t>
    <phoneticPr fontId="28"/>
  </si>
  <si>
    <t>国指定民俗文化財大元神楽は浜田市、江津市、川本町、美郷町、邑南町の５市町にまたがるため各0.2で記載。</t>
    <phoneticPr fontId="5"/>
  </si>
  <si>
    <r>
      <t>民</t>
    </r>
    <r>
      <rPr>
        <sz val="11"/>
        <color indexed="8"/>
        <rFont val="ＭＳ Ｐゴシック"/>
        <family val="3"/>
        <charset val="128"/>
        <scheme val="minor"/>
      </rPr>
      <t>俗
文化財</t>
    </r>
    <rPh sb="0" eb="2">
      <t>ミンゾク</t>
    </rPh>
    <rPh sb="3" eb="6">
      <t>ブンカザイ</t>
    </rPh>
    <phoneticPr fontId="5"/>
  </si>
  <si>
    <t>　　 3. 3. 31</t>
  </si>
  <si>
    <t xml:space="preserve"> 3</t>
  </si>
  <si>
    <t>　　 4. 3. 31</t>
    <phoneticPr fontId="5"/>
  </si>
  <si>
    <t>4</t>
    <phoneticPr fontId="5"/>
  </si>
  <si>
    <t>3.10</t>
  </si>
  <si>
    <t>4.10</t>
    <phoneticPr fontId="5"/>
  </si>
  <si>
    <t>4.3.31</t>
  </si>
  <si>
    <t>5.3.31</t>
    <phoneticPr fontId="5"/>
  </si>
  <si>
    <t>4.12.31</t>
  </si>
  <si>
    <t>1）   4</t>
    <phoneticPr fontId="5"/>
  </si>
  <si>
    <t>1)  35</t>
    <phoneticPr fontId="5"/>
  </si>
  <si>
    <t>1)    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</si>
</sst>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43" formatCode="_ * #,##0.00_ ;_ * \-#,##0.00_ ;_ * &quot;-&quot;??_ ;_ @_ "/>
    <numFmt numFmtId="176" formatCode="#,##0;&quot;△&quot;#,##0;&quot;-&quot;"/>
    <numFmt numFmtId="177" formatCode="#,##0_);[Red]\(#,##0\)"/>
    <numFmt numFmtId="178" formatCode="#,##0;&quot;△ &quot;#,##0"/>
    <numFmt numFmtId="179" formatCode="0.0_);[Red]\(0.0\)"/>
    <numFmt numFmtId="180" formatCode="#,##0.0;&quot;△ &quot;#,##0.0"/>
    <numFmt numFmtId="181" formatCode="_ * #,##0.0_ ;_ * \-#,##0.0_ ;_ * &quot;-&quot;?_ ;_ @_ "/>
    <numFmt numFmtId="182" formatCode="0.0"/>
    <numFmt numFmtId="183" formatCode="#,##0.0_ "/>
    <numFmt numFmtId="184" formatCode="0.0_ "/>
    <numFmt numFmtId="185" formatCode="#,##0\ ;&quot;△&quot;#,##0\ ;&quot;-&quot;\ "/>
    <numFmt numFmtId="186" formatCode="#,##0.00_);[Red]\(#,##0.00\)"/>
    <numFmt numFmtId="187" formatCode="0_);[Red]\(0\)"/>
    <numFmt numFmtId="188" formatCode="#,##0.00;&quot;△&quot;#,##0.00;&quot;-&quot;"/>
    <numFmt numFmtId="189" formatCode="#,##0.00;&quot;△ &quot;#,##0.00"/>
    <numFmt numFmtId="190" formatCode="#,##0_ "/>
    <numFmt numFmtId="191" formatCode="#,##0;0;&quot;－&quot;"/>
    <numFmt numFmtId="192" formatCode="\(#,##0\)"/>
    <numFmt numFmtId="193" formatCode="0.0;\-0.0;&quot;－&quot;"/>
  </numFmts>
  <fonts count="38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3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35" applyNumberForma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1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37" applyNumberFormat="0" applyAlignment="0" applyProtection="0">
      <alignment vertical="center"/>
    </xf>
    <xf numFmtId="0" fontId="6" fillId="0" borderId="0"/>
    <xf numFmtId="0" fontId="2" fillId="0" borderId="0"/>
    <xf numFmtId="0" fontId="27" fillId="32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746">
    <xf numFmtId="0" fontId="0" fillId="0" borderId="0" xfId="0" applyFont="1" applyAlignment="1">
      <alignment vertical="center"/>
    </xf>
    <xf numFmtId="0" fontId="3" fillId="0" borderId="5" xfId="44" applyFont="1" applyBorder="1" applyAlignment="1">
      <alignment horizontal="centerContinuous" vertical="center"/>
    </xf>
    <xf numFmtId="0" fontId="8" fillId="0" borderId="3" xfId="44" applyFont="1" applyBorder="1" applyAlignment="1">
      <alignment vertical="center"/>
    </xf>
    <xf numFmtId="0" fontId="2" fillId="0" borderId="0" xfId="44" applyFont="1" applyAlignment="1">
      <alignment vertical="center"/>
    </xf>
    <xf numFmtId="0" fontId="3" fillId="0" borderId="8" xfId="44" applyFont="1" applyBorder="1" applyAlignment="1">
      <alignment horizontal="centerContinuous" vertical="center"/>
    </xf>
    <xf numFmtId="0" fontId="3" fillId="0" borderId="6" xfId="44" applyFont="1" applyBorder="1" applyAlignment="1">
      <alignment horizontal="center" vertical="center"/>
    </xf>
    <xf numFmtId="0" fontId="3" fillId="0" borderId="0" xfId="44" applyFont="1" applyAlignment="1">
      <alignment vertical="center"/>
    </xf>
    <xf numFmtId="0" fontId="2" fillId="0" borderId="19" xfId="44" quotePrefix="1" applyFont="1" applyBorder="1" applyAlignment="1">
      <alignment horizontal="center" vertical="center"/>
    </xf>
    <xf numFmtId="0" fontId="2" fillId="0" borderId="20" xfId="44" applyFont="1" applyBorder="1" applyAlignment="1">
      <alignment horizontal="center" vertical="center"/>
    </xf>
    <xf numFmtId="0" fontId="2" fillId="0" borderId="21" xfId="44" quotePrefix="1" applyFont="1" applyBorder="1" applyAlignment="1">
      <alignment horizontal="center" vertical="center"/>
    </xf>
    <xf numFmtId="0" fontId="2" fillId="0" borderId="22" xfId="44" applyFont="1" applyBorder="1" applyAlignment="1">
      <alignment horizontal="center" vertical="center"/>
    </xf>
    <xf numFmtId="0" fontId="2" fillId="0" borderId="9" xfId="44" quotePrefix="1" applyFont="1" applyBorder="1" applyAlignment="1">
      <alignment horizontal="center" vertical="center"/>
    </xf>
    <xf numFmtId="0" fontId="2" fillId="0" borderId="22" xfId="44" applyFont="1" applyBorder="1" applyAlignment="1">
      <alignment vertical="center"/>
    </xf>
    <xf numFmtId="0" fontId="2" fillId="0" borderId="23" xfId="44" applyFont="1" applyBorder="1" applyAlignment="1">
      <alignment horizontal="center" vertical="center"/>
    </xf>
    <xf numFmtId="0" fontId="2" fillId="0" borderId="24" xfId="44" quotePrefix="1" applyFont="1" applyBorder="1" applyAlignment="1">
      <alignment horizontal="center" vertical="center"/>
    </xf>
    <xf numFmtId="0" fontId="2" fillId="0" borderId="25" xfId="44" applyFont="1" applyBorder="1" applyAlignment="1">
      <alignment horizontal="center" vertical="center"/>
    </xf>
    <xf numFmtId="0" fontId="2" fillId="0" borderId="26" xfId="44" quotePrefix="1" applyFont="1" applyBorder="1" applyAlignment="1">
      <alignment horizontal="center" vertical="center"/>
    </xf>
    <xf numFmtId="0" fontId="2" fillId="0" borderId="11" xfId="44" applyFont="1" applyBorder="1" applyAlignment="1">
      <alignment vertical="center"/>
    </xf>
    <xf numFmtId="0" fontId="2" fillId="0" borderId="4" xfId="44" quotePrefix="1" applyFont="1" applyBorder="1" applyAlignment="1">
      <alignment horizontal="center" vertical="center"/>
    </xf>
    <xf numFmtId="0" fontId="2" fillId="0" borderId="12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0" fillId="0" borderId="30" xfId="0" applyFont="1" applyBorder="1" applyAlignment="1" applyProtection="1">
      <alignment horizontal="centerContinuous" vertical="center"/>
    </xf>
    <xf numFmtId="0" fontId="0" fillId="0" borderId="31" xfId="0" applyFont="1" applyBorder="1" applyAlignment="1" applyProtection="1">
      <alignment horizontal="centerContinuous" vertical="center"/>
    </xf>
    <xf numFmtId="0" fontId="0" fillId="0" borderId="32" xfId="0" applyFont="1" applyBorder="1" applyAlignment="1">
      <alignment horizontal="centerContinuous" vertical="center"/>
    </xf>
    <xf numFmtId="0" fontId="0" fillId="0" borderId="31" xfId="0" applyFont="1" applyBorder="1" applyAlignment="1">
      <alignment horizontal="centerContinuous" vertical="center"/>
    </xf>
    <xf numFmtId="0" fontId="0" fillId="0" borderId="2" xfId="0" applyFont="1" applyBorder="1" applyAlignment="1" applyProtection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5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41" fontId="0" fillId="0" borderId="5" xfId="0" applyNumberFormat="1" applyFont="1" applyBorder="1" applyAlignment="1" applyProtection="1">
      <alignment vertical="center"/>
    </xf>
    <xf numFmtId="41" fontId="0" fillId="0" borderId="0" xfId="0" applyNumberFormat="1" applyFont="1" applyBorder="1" applyAlignment="1" applyProtection="1">
      <alignment vertical="center"/>
    </xf>
    <xf numFmtId="41" fontId="0" fillId="0" borderId="0" xfId="0" applyNumberFormat="1" applyFont="1" applyBorder="1" applyAlignment="1"/>
    <xf numFmtId="41" fontId="0" fillId="0" borderId="0" xfId="0" applyNumberFormat="1" applyFont="1" applyBorder="1" applyAlignment="1" applyProtection="1">
      <alignment horizontal="right" vertical="center"/>
    </xf>
    <xf numFmtId="41" fontId="0" fillId="0" borderId="0" xfId="0" applyNumberFormat="1" applyFont="1" applyFill="1" applyBorder="1" applyAlignment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41" fontId="0" fillId="0" borderId="9" xfId="0" applyNumberFormat="1" applyFont="1" applyBorder="1" applyAlignment="1" applyProtection="1">
      <alignment vertical="center"/>
    </xf>
    <xf numFmtId="0" fontId="0" fillId="0" borderId="9" xfId="43" applyFont="1" applyBorder="1" applyAlignment="1">
      <alignment vertical="center" shrinkToFit="1"/>
    </xf>
    <xf numFmtId="0" fontId="0" fillId="0" borderId="0" xfId="43" applyFont="1" applyBorder="1" applyAlignment="1">
      <alignment vertical="center" shrinkToFit="1"/>
    </xf>
    <xf numFmtId="0" fontId="0" fillId="0" borderId="0" xfId="0" applyFont="1" applyAlignment="1">
      <alignment horizontal="center"/>
    </xf>
    <xf numFmtId="41" fontId="0" fillId="0" borderId="0" xfId="0" applyNumberFormat="1" applyFont="1" applyFill="1" applyBorder="1" applyAlignment="1" applyProtection="1">
      <alignment horizontal="right" vertical="center"/>
    </xf>
    <xf numFmtId="38" fontId="0" fillId="0" borderId="0" xfId="34" applyFont="1" applyBorder="1" applyAlignment="1" applyProtection="1">
      <alignment vertical="center"/>
    </xf>
    <xf numFmtId="191" fontId="0" fillId="0" borderId="0" xfId="43" applyNumberFormat="1" applyFont="1" applyFill="1" applyBorder="1" applyAlignment="1">
      <alignment horizontal="right"/>
    </xf>
    <xf numFmtId="41" fontId="0" fillId="0" borderId="9" xfId="0" applyNumberFormat="1" applyFont="1" applyBorder="1" applyAlignment="1">
      <alignment horizontal="right"/>
    </xf>
    <xf numFmtId="190" fontId="0" fillId="0" borderId="0" xfId="43" applyNumberFormat="1" applyFont="1" applyFill="1" applyBorder="1" applyAlignment="1"/>
    <xf numFmtId="190" fontId="0" fillId="0" borderId="9" xfId="43" applyNumberFormat="1" applyFont="1" applyBorder="1" applyAlignment="1">
      <alignment vertical="center" shrinkToFit="1"/>
    </xf>
    <xf numFmtId="0" fontId="0" fillId="0" borderId="3" xfId="0" applyFont="1" applyBorder="1" applyAlignment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horizontal="right" vertical="center"/>
    </xf>
    <xf numFmtId="37" fontId="0" fillId="0" borderId="4" xfId="0" applyNumberFormat="1" applyFont="1" applyBorder="1" applyAlignment="1" applyProtection="1">
      <alignment vertical="center"/>
    </xf>
    <xf numFmtId="37" fontId="0" fillId="0" borderId="3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left" vertical="center"/>
    </xf>
    <xf numFmtId="41" fontId="0" fillId="0" borderId="0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9" fontId="0" fillId="0" borderId="11" xfId="0" applyNumberFormat="1" applyFont="1" applyBorder="1" applyAlignment="1" applyProtection="1">
      <alignment horizontal="left" vertical="center"/>
    </xf>
    <xf numFmtId="56" fontId="0" fillId="0" borderId="0" xfId="0" applyNumberFormat="1" applyFont="1" applyAlignment="1">
      <alignment vertical="center"/>
    </xf>
    <xf numFmtId="190" fontId="0" fillId="0" borderId="0" xfId="43" applyNumberFormat="1" applyFont="1" applyBorder="1" applyAlignment="1">
      <alignment vertical="center" shrinkToFit="1"/>
    </xf>
    <xf numFmtId="190" fontId="0" fillId="0" borderId="0" xfId="0" applyNumberFormat="1" applyFont="1" applyBorder="1" applyAlignment="1" applyProtection="1">
      <alignment vertical="center"/>
    </xf>
    <xf numFmtId="190" fontId="0" fillId="0" borderId="0" xfId="43" applyNumberFormat="1" applyFont="1" applyBorder="1" applyAlignment="1">
      <alignment vertical="center"/>
    </xf>
    <xf numFmtId="190" fontId="0" fillId="0" borderId="0" xfId="0" applyNumberFormat="1" applyFont="1" applyBorder="1" applyAlignment="1" applyProtection="1">
      <alignment horizontal="right"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Fill="1" applyBorder="1" applyAlignment="1" applyProtection="1">
      <alignment vertical="center"/>
    </xf>
    <xf numFmtId="0" fontId="0" fillId="0" borderId="12" xfId="0" applyFont="1" applyBorder="1" applyAlignment="1">
      <alignment vertical="center"/>
    </xf>
    <xf numFmtId="37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>
      <alignment vertical="center"/>
    </xf>
    <xf numFmtId="191" fontId="0" fillId="0" borderId="0" xfId="43" applyNumberFormat="1" applyFont="1" applyFill="1" applyAlignment="1" applyProtection="1">
      <alignment vertical="center"/>
      <protection locked="0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11" xfId="0" applyFont="1" applyBorder="1" applyAlignment="1">
      <alignment horizontal="distributed"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0" xfId="0" applyNumberFormat="1" applyFont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9" xfId="0" quotePrefix="1" applyFont="1" applyBorder="1" applyAlignment="1" applyProtection="1">
      <alignment horizontal="right" vertical="center"/>
    </xf>
    <xf numFmtId="191" fontId="0" fillId="0" borderId="0" xfId="43" applyNumberFormat="1" applyFont="1" applyFill="1" applyAlignment="1" applyProtection="1">
      <protection locked="0"/>
    </xf>
    <xf numFmtId="0" fontId="0" fillId="0" borderId="9" xfId="0" applyFont="1" applyBorder="1" applyAlignment="1">
      <alignment horizontal="center" vertical="center"/>
    </xf>
    <xf numFmtId="191" fontId="0" fillId="0" borderId="9" xfId="43" applyNumberFormat="1" applyFont="1" applyFill="1" applyBorder="1" applyAlignment="1" applyProtection="1">
      <alignment vertical="center"/>
      <protection locked="0"/>
    </xf>
    <xf numFmtId="38" fontId="0" fillId="0" borderId="0" xfId="34" applyFont="1" applyAlignment="1">
      <alignment vertical="center" shrinkToFit="1"/>
    </xf>
    <xf numFmtId="191" fontId="0" fillId="0" borderId="0" xfId="43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Alignment="1"/>
    <xf numFmtId="0" fontId="0" fillId="0" borderId="11" xfId="0" applyFont="1" applyBorder="1" applyAlignment="1" applyProtection="1">
      <alignment horizontal="distributed" vertical="center"/>
    </xf>
    <xf numFmtId="177" fontId="0" fillId="0" borderId="9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Continuous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41" fontId="0" fillId="0" borderId="0" xfId="0" applyNumberFormat="1" applyFont="1" applyAlignment="1"/>
    <xf numFmtId="41" fontId="0" fillId="0" borderId="0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78" fontId="0" fillId="0" borderId="0" xfId="0" applyNumberFormat="1" applyFont="1" applyAlignment="1"/>
    <xf numFmtId="178" fontId="0" fillId="0" borderId="0" xfId="0" applyNumberFormat="1" applyFont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 applyProtection="1">
      <alignment horizontal="right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176" fontId="29" fillId="0" borderId="0" xfId="0" applyNumberFormat="1" applyFont="1" applyAlignment="1"/>
    <xf numFmtId="176" fontId="29" fillId="0" borderId="0" xfId="0" applyNumberFormat="1" applyFont="1" applyBorder="1" applyAlignment="1" applyProtection="1">
      <alignment vertical="center"/>
    </xf>
    <xf numFmtId="178" fontId="29" fillId="0" borderId="0" xfId="0" applyNumberFormat="1" applyFont="1" applyAlignment="1"/>
    <xf numFmtId="178" fontId="29" fillId="0" borderId="0" xfId="0" applyNumberFormat="1" applyFont="1" applyAlignment="1">
      <alignment horizontal="right"/>
    </xf>
    <xf numFmtId="0" fontId="29" fillId="0" borderId="3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0" xfId="0" applyFont="1" applyBorder="1" applyAlignment="1" applyProtection="1">
      <alignment horizontal="left" vertical="center"/>
    </xf>
    <xf numFmtId="179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179" fontId="0" fillId="0" borderId="1" xfId="0" applyNumberFormat="1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179" fontId="0" fillId="0" borderId="0" xfId="0" applyNumberFormat="1" applyFont="1" applyBorder="1" applyAlignment="1">
      <alignment vertical="center"/>
    </xf>
    <xf numFmtId="0" fontId="0" fillId="0" borderId="11" xfId="0" applyNumberFormat="1" applyFont="1" applyBorder="1" applyAlignment="1" applyProtection="1">
      <alignment horizontal="right" vertical="center"/>
    </xf>
    <xf numFmtId="41" fontId="0" fillId="0" borderId="0" xfId="0" applyNumberFormat="1" applyFont="1" applyAlignment="1">
      <alignment horizontal="right"/>
    </xf>
    <xf numFmtId="180" fontId="0" fillId="0" borderId="0" xfId="0" applyNumberFormat="1" applyFont="1" applyAlignment="1">
      <alignment horizontal="right"/>
    </xf>
    <xf numFmtId="0" fontId="0" fillId="0" borderId="9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 applyProtection="1">
      <alignment horizontal="right" vertical="center"/>
    </xf>
    <xf numFmtId="41" fontId="0" fillId="0" borderId="0" xfId="0" applyNumberFormat="1" applyFont="1" applyBorder="1" applyAlignment="1">
      <alignment horizontal="right"/>
    </xf>
    <xf numFmtId="178" fontId="0" fillId="0" borderId="0" xfId="0" applyNumberFormat="1" applyFont="1" applyAlignment="1" applyProtection="1">
      <alignment horizontal="right" vertical="center"/>
    </xf>
    <xf numFmtId="0" fontId="0" fillId="0" borderId="3" xfId="0" applyFont="1" applyBorder="1" applyAlignment="1">
      <alignment horizontal="left" vertical="center"/>
    </xf>
    <xf numFmtId="179" fontId="0" fillId="0" borderId="3" xfId="0" applyNumberFormat="1" applyFont="1" applyBorder="1" applyAlignment="1" applyProtection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179" fontId="0" fillId="0" borderId="0" xfId="0" applyNumberFormat="1" applyFont="1" applyAlignment="1"/>
    <xf numFmtId="181" fontId="0" fillId="0" borderId="0" xfId="0" applyNumberFormat="1" applyFont="1" applyAlignment="1">
      <alignment vertical="center"/>
    </xf>
    <xf numFmtId="181" fontId="0" fillId="0" borderId="0" xfId="0" applyNumberFormat="1" applyFont="1" applyBorder="1" applyAlignment="1">
      <alignment vertical="center"/>
    </xf>
    <xf numFmtId="181" fontId="0" fillId="0" borderId="0" xfId="0" applyNumberFormat="1" applyFont="1" applyBorder="1" applyAlignment="1" applyProtection="1">
      <alignment horizontal="right" vertical="center"/>
    </xf>
    <xf numFmtId="0" fontId="0" fillId="0" borderId="11" xfId="0" applyFont="1" applyBorder="1" applyAlignment="1">
      <alignment horizontal="centerContinuous" vertical="center"/>
    </xf>
    <xf numFmtId="181" fontId="0" fillId="0" borderId="0" xfId="0" applyNumberFormat="1" applyFont="1" applyBorder="1" applyAlignment="1" applyProtection="1">
      <alignment vertical="center"/>
    </xf>
    <xf numFmtId="38" fontId="0" fillId="0" borderId="0" xfId="34" applyFont="1"/>
    <xf numFmtId="38" fontId="0" fillId="0" borderId="0" xfId="34" applyFont="1" applyAlignment="1">
      <alignment vertical="center"/>
    </xf>
    <xf numFmtId="0" fontId="0" fillId="0" borderId="11" xfId="0" applyFont="1" applyBorder="1" applyAlignment="1">
      <alignment horizontal="left" vertical="center"/>
    </xf>
    <xf numFmtId="181" fontId="0" fillId="0" borderId="3" xfId="0" applyNumberFormat="1" applyFont="1" applyBorder="1" applyAlignment="1" applyProtection="1">
      <alignment vertical="center"/>
    </xf>
    <xf numFmtId="181" fontId="0" fillId="0" borderId="0" xfId="0" applyNumberFormat="1" applyFont="1" applyAlignment="1"/>
    <xf numFmtId="0" fontId="0" fillId="0" borderId="1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Continuous" vertical="center"/>
    </xf>
    <xf numFmtId="0" fontId="0" fillId="0" borderId="18" xfId="0" applyFont="1" applyBorder="1" applyAlignment="1">
      <alignment horizontal="centerContinuous" vertical="center"/>
    </xf>
    <xf numFmtId="0" fontId="0" fillId="0" borderId="11" xfId="0" applyNumberFormat="1" applyFont="1" applyBorder="1" applyAlignment="1" applyProtection="1">
      <alignment horizontal="center" vertical="center"/>
    </xf>
    <xf numFmtId="183" fontId="0" fillId="0" borderId="0" xfId="0" applyNumberFormat="1" applyFont="1" applyAlignment="1"/>
    <xf numFmtId="184" fontId="0" fillId="0" borderId="0" xfId="0" applyNumberFormat="1" applyFont="1" applyAlignment="1"/>
    <xf numFmtId="183" fontId="0" fillId="0" borderId="0" xfId="0" applyNumberFormat="1" applyFont="1" applyBorder="1" applyAlignment="1" applyProtection="1">
      <alignment vertical="center"/>
    </xf>
    <xf numFmtId="183" fontId="0" fillId="0" borderId="0" xfId="0" applyNumberFormat="1" applyFont="1" applyBorder="1" applyAlignment="1" applyProtection="1">
      <alignment horizontal="left" vertical="center"/>
    </xf>
    <xf numFmtId="183" fontId="0" fillId="0" borderId="0" xfId="0" applyNumberFormat="1" applyFont="1" applyBorder="1" applyAlignment="1" applyProtection="1">
      <alignment horizontal="right" vertical="center"/>
    </xf>
    <xf numFmtId="183" fontId="0" fillId="0" borderId="0" xfId="0" applyNumberFormat="1" applyFont="1" applyAlignment="1">
      <alignment horizontal="right"/>
    </xf>
    <xf numFmtId="183" fontId="0" fillId="0" borderId="0" xfId="0" applyNumberFormat="1" applyFont="1" applyBorder="1" applyAlignment="1" applyProtection="1">
      <alignment horizontal="right"/>
    </xf>
    <xf numFmtId="182" fontId="0" fillId="0" borderId="4" xfId="0" applyNumberFormat="1" applyFont="1" applyBorder="1" applyAlignment="1" applyProtection="1">
      <alignment vertical="center"/>
    </xf>
    <xf numFmtId="182" fontId="0" fillId="0" borderId="3" xfId="0" applyNumberFormat="1" applyFont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0" fillId="0" borderId="8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right" vertical="center"/>
    </xf>
    <xf numFmtId="49" fontId="0" fillId="0" borderId="11" xfId="0" applyNumberFormat="1" applyFont="1" applyFill="1" applyBorder="1" applyAlignment="1" applyProtection="1">
      <alignment horizontal="right" vertical="center"/>
    </xf>
    <xf numFmtId="185" fontId="0" fillId="0" borderId="0" xfId="0" applyNumberFormat="1" applyFont="1" applyFill="1" applyBorder="1" applyAlignment="1">
      <alignment horizontal="right" vertical="center"/>
    </xf>
    <xf numFmtId="185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85" fontId="0" fillId="0" borderId="9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horizontal="left" vertical="center"/>
    </xf>
    <xf numFmtId="177" fontId="0" fillId="0" borderId="9" xfId="0" applyNumberFormat="1" applyFont="1" applyFill="1" applyBorder="1" applyAlignment="1">
      <alignment horizontal="right"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5" xfId="0" applyNumberFormat="1" applyFont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horizontal="left" vertical="center"/>
    </xf>
    <xf numFmtId="41" fontId="0" fillId="0" borderId="9" xfId="0" applyNumberFormat="1" applyFont="1" applyBorder="1" applyAlignment="1" applyProtection="1">
      <alignment horizontal="right" vertical="center"/>
    </xf>
    <xf numFmtId="41" fontId="0" fillId="0" borderId="9" xfId="0" applyNumberFormat="1" applyFont="1" applyFill="1" applyBorder="1" applyAlignment="1" applyProtection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Border="1" applyAlignment="1">
      <alignment horizontal="distributed" vertical="center"/>
    </xf>
    <xf numFmtId="0" fontId="0" fillId="0" borderId="3" xfId="0" applyFont="1" applyBorder="1" applyAlignment="1">
      <alignment horizontal="right" vertical="center"/>
    </xf>
    <xf numFmtId="192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8" xfId="0" applyFont="1" applyFill="1" applyBorder="1" applyAlignment="1" applyProtection="1">
      <alignment horizontal="centerContinuous" vertical="center"/>
    </xf>
    <xf numFmtId="0" fontId="0" fillId="0" borderId="18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92" fontId="0" fillId="0" borderId="5" xfId="0" applyNumberFormat="1" applyFont="1" applyFill="1" applyBorder="1" applyAlignment="1">
      <alignment horizontal="left" vertical="center"/>
    </xf>
    <xf numFmtId="192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192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left"/>
    </xf>
    <xf numFmtId="41" fontId="0" fillId="0" borderId="0" xfId="0" applyNumberFormat="1" applyFont="1" applyFill="1" applyAlignment="1">
      <alignment horizontal="right" vertical="center"/>
    </xf>
    <xf numFmtId="41" fontId="0" fillId="0" borderId="0" xfId="0" applyNumberFormat="1" applyFont="1" applyFill="1" applyAlignment="1"/>
    <xf numFmtId="184" fontId="0" fillId="0" borderId="0" xfId="0" applyNumberFormat="1" applyFont="1" applyFill="1" applyBorder="1" applyAlignment="1" applyProtection="1">
      <alignment vertical="center"/>
    </xf>
    <xf numFmtId="184" fontId="0" fillId="0" borderId="0" xfId="0" applyNumberFormat="1" applyFont="1" applyFill="1" applyBorder="1" applyAlignment="1" applyProtection="1">
      <alignment horizontal="right" vertical="center"/>
    </xf>
    <xf numFmtId="181" fontId="0" fillId="0" borderId="0" xfId="0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/>
    <xf numFmtId="192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Border="1" applyAlignment="1" applyProtection="1">
      <alignment vertical="center"/>
    </xf>
    <xf numFmtId="183" fontId="0" fillId="0" borderId="0" xfId="0" applyNumberFormat="1" applyFont="1" applyFill="1" applyBorder="1" applyAlignment="1" applyProtection="1">
      <alignment vertical="center"/>
    </xf>
    <xf numFmtId="183" fontId="0" fillId="0" borderId="0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192" fontId="0" fillId="0" borderId="3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top" wrapText="1"/>
    </xf>
    <xf numFmtId="192" fontId="0" fillId="0" borderId="0" xfId="0" applyNumberFormat="1" applyFont="1" applyFill="1" applyBorder="1" applyAlignment="1" applyProtection="1">
      <alignment horizontal="left" vertical="top" wrapText="1"/>
    </xf>
    <xf numFmtId="176" fontId="29" fillId="0" borderId="9" xfId="0" applyNumberFormat="1" applyFont="1" applyBorder="1" applyAlignment="1"/>
    <xf numFmtId="188" fontId="29" fillId="0" borderId="0" xfId="0" applyNumberFormat="1" applyFont="1" applyAlignment="1"/>
    <xf numFmtId="188" fontId="29" fillId="0" borderId="0" xfId="0" applyNumberFormat="1" applyFont="1" applyAlignment="1">
      <alignment horizontal="right"/>
    </xf>
    <xf numFmtId="176" fontId="29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/>
    <xf numFmtId="178" fontId="29" fillId="0" borderId="0" xfId="0" applyNumberFormat="1" applyFont="1" applyBorder="1" applyAlignment="1"/>
    <xf numFmtId="178" fontId="29" fillId="0" borderId="0" xfId="0" applyNumberFormat="1" applyFont="1" applyBorder="1" applyAlignment="1">
      <alignment horizontal="right"/>
    </xf>
    <xf numFmtId="189" fontId="29" fillId="0" borderId="0" xfId="0" applyNumberFormat="1" applyFont="1" applyBorder="1" applyAlignment="1"/>
    <xf numFmtId="189" fontId="29" fillId="0" borderId="0" xfId="0" applyNumberFormat="1" applyFont="1" applyBorder="1" applyAlignment="1">
      <alignment horizontal="right"/>
    </xf>
    <xf numFmtId="177" fontId="29" fillId="0" borderId="0" xfId="0" applyNumberFormat="1" applyFont="1" applyAlignment="1"/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178" fontId="0" fillId="0" borderId="0" xfId="0" applyNumberFormat="1" applyFont="1" applyFill="1" applyAlignment="1"/>
    <xf numFmtId="37" fontId="0" fillId="0" borderId="0" xfId="0" applyNumberFormat="1" applyFont="1" applyAlignment="1"/>
    <xf numFmtId="0" fontId="0" fillId="0" borderId="11" xfId="0" applyFont="1" applyBorder="1" applyAlignment="1">
      <alignment horizontal="right"/>
    </xf>
    <xf numFmtId="178" fontId="0" fillId="0" borderId="0" xfId="0" applyNumberFormat="1" applyFont="1" applyFill="1" applyAlignment="1">
      <alignment horizontal="right"/>
    </xf>
    <xf numFmtId="0" fontId="29" fillId="0" borderId="6" xfId="0" applyFont="1" applyBorder="1" applyAlignment="1" applyProtection="1">
      <alignment horizontal="center" vertical="center"/>
    </xf>
    <xf numFmtId="0" fontId="29" fillId="0" borderId="5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distributed" vertical="center"/>
    </xf>
    <xf numFmtId="176" fontId="29" fillId="0" borderId="0" xfId="0" applyNumberFormat="1" applyFont="1" applyBorder="1" applyAlignment="1" applyProtection="1">
      <alignment horizontal="right" vertical="center"/>
    </xf>
    <xf numFmtId="0" fontId="0" fillId="0" borderId="8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distributed" vertical="center"/>
    </xf>
    <xf numFmtId="0" fontId="0" fillId="0" borderId="9" xfId="0" applyFont="1" applyBorder="1" applyAlignment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/>
    </xf>
    <xf numFmtId="49" fontId="29" fillId="0" borderId="0" xfId="0" applyNumberFormat="1" applyFont="1" applyBorder="1" applyAlignment="1" applyProtection="1">
      <alignment horizontal="right" vertical="center"/>
    </xf>
    <xf numFmtId="49" fontId="29" fillId="0" borderId="11" xfId="0" applyNumberFormat="1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1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right" vertical="center"/>
    </xf>
    <xf numFmtId="0" fontId="30" fillId="0" borderId="11" xfId="28" applyFont="1" applyBorder="1" applyAlignment="1">
      <alignment vertical="center"/>
    </xf>
    <xf numFmtId="0" fontId="30" fillId="0" borderId="22" xfId="28" applyFont="1" applyBorder="1" applyAlignment="1">
      <alignment vertical="center"/>
    </xf>
    <xf numFmtId="0" fontId="31" fillId="0" borderId="22" xfId="44" applyFont="1" applyBorder="1" applyAlignment="1">
      <alignment vertical="center"/>
    </xf>
    <xf numFmtId="0" fontId="30" fillId="0" borderId="26" xfId="28" applyFont="1" applyBorder="1" applyAlignment="1">
      <alignment vertical="center"/>
    </xf>
    <xf numFmtId="0" fontId="30" fillId="0" borderId="27" xfId="28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0" xfId="0" applyFont="1" applyAlignment="1"/>
    <xf numFmtId="0" fontId="32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/>
    <xf numFmtId="49" fontId="32" fillId="0" borderId="11" xfId="0" applyNumberFormat="1" applyFont="1" applyBorder="1" applyAlignment="1" applyProtection="1">
      <alignment horizontal="right" vertical="center"/>
    </xf>
    <xf numFmtId="41" fontId="32" fillId="0" borderId="0" xfId="0" applyNumberFormat="1" applyFont="1" applyBorder="1" applyAlignment="1" applyProtection="1">
      <alignment vertical="center"/>
    </xf>
    <xf numFmtId="0" fontId="32" fillId="0" borderId="0" xfId="0" applyFont="1" applyAlignment="1"/>
    <xf numFmtId="41" fontId="33" fillId="0" borderId="0" xfId="0" applyNumberFormat="1" applyFont="1" applyBorder="1" applyAlignment="1" applyProtection="1">
      <alignment horizontal="right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176" fontId="32" fillId="0" borderId="9" xfId="0" applyNumberFormat="1" applyFont="1" applyBorder="1" applyAlignment="1" applyProtection="1">
      <alignment horizontal="right" vertical="center"/>
    </xf>
    <xf numFmtId="176" fontId="32" fillId="0" borderId="0" xfId="0" applyNumberFormat="1" applyFont="1" applyBorder="1" applyAlignment="1" applyProtection="1">
      <alignment horizontal="right" vertical="center"/>
    </xf>
    <xf numFmtId="3" fontId="32" fillId="0" borderId="0" xfId="43" applyNumberFormat="1" applyFont="1" applyFill="1" applyBorder="1" applyAlignment="1">
      <alignment vertical="center"/>
    </xf>
    <xf numFmtId="0" fontId="32" fillId="0" borderId="9" xfId="0" applyFont="1" applyBorder="1" applyAlignment="1">
      <alignment vertical="center"/>
    </xf>
    <xf numFmtId="38" fontId="32" fillId="0" borderId="0" xfId="46" applyFont="1" applyBorder="1" applyAlignment="1">
      <alignment vertical="center"/>
    </xf>
    <xf numFmtId="37" fontId="32" fillId="0" borderId="4" xfId="0" applyNumberFormat="1" applyFont="1" applyBorder="1" applyAlignment="1" applyProtection="1">
      <alignment vertical="center"/>
    </xf>
    <xf numFmtId="176" fontId="32" fillId="0" borderId="3" xfId="0" applyNumberFormat="1" applyFont="1" applyBorder="1" applyAlignment="1" applyProtection="1">
      <alignment horizontal="right" vertical="center"/>
    </xf>
    <xf numFmtId="37" fontId="32" fillId="0" borderId="3" xfId="0" applyNumberFormat="1" applyFont="1" applyBorder="1" applyAlignment="1" applyProtection="1">
      <alignment vertical="center"/>
    </xf>
    <xf numFmtId="0" fontId="32" fillId="0" borderId="11" xfId="0" applyFont="1" applyBorder="1" applyAlignment="1">
      <alignment vertical="center"/>
    </xf>
    <xf numFmtId="49" fontId="32" fillId="0" borderId="0" xfId="0" applyNumberFormat="1" applyFont="1" applyBorder="1" applyAlignment="1" applyProtection="1">
      <alignment horizontal="right" vertical="center"/>
    </xf>
    <xf numFmtId="41" fontId="32" fillId="0" borderId="0" xfId="0" applyNumberFormat="1" applyFont="1" applyBorder="1" applyAlignment="1">
      <alignment vertical="center"/>
    </xf>
    <xf numFmtId="41" fontId="32" fillId="0" borderId="0" xfId="0" applyNumberFormat="1" applyFont="1" applyAlignment="1">
      <alignment vertical="center"/>
    </xf>
    <xf numFmtId="49" fontId="32" fillId="0" borderId="11" xfId="0" applyNumberFormat="1" applyFont="1" applyBorder="1" applyAlignment="1" applyProtection="1">
      <alignment horizontal="left" vertical="center"/>
    </xf>
    <xf numFmtId="0" fontId="34" fillId="0" borderId="0" xfId="0" applyFont="1" applyAlignment="1">
      <alignment vertical="center" shrinkToFit="1"/>
    </xf>
    <xf numFmtId="190" fontId="32" fillId="0" borderId="9" xfId="0" applyNumberFormat="1" applyFont="1" applyBorder="1" applyAlignment="1">
      <alignment vertical="center"/>
    </xf>
    <xf numFmtId="190" fontId="32" fillId="0" borderId="0" xfId="43" applyNumberFormat="1" applyFont="1" applyBorder="1" applyAlignment="1">
      <alignment vertical="center" shrinkToFit="1"/>
    </xf>
    <xf numFmtId="190" fontId="32" fillId="0" borderId="0" xfId="0" applyNumberFormat="1" applyFont="1" applyBorder="1" applyAlignment="1">
      <alignment vertical="center"/>
    </xf>
    <xf numFmtId="41" fontId="32" fillId="0" borderId="0" xfId="0" applyNumberFormat="1" applyFont="1" applyAlignment="1">
      <alignment horizontal="right" vertical="center"/>
    </xf>
    <xf numFmtId="41" fontId="32" fillId="0" borderId="0" xfId="0" applyNumberFormat="1" applyFont="1" applyFill="1" applyBorder="1" applyAlignment="1" applyProtection="1">
      <alignment vertical="center"/>
    </xf>
    <xf numFmtId="41" fontId="32" fillId="0" borderId="0" xfId="0" applyNumberFormat="1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Continuous" vertical="center"/>
    </xf>
    <xf numFmtId="0" fontId="0" fillId="0" borderId="7" xfId="0" applyFont="1" applyBorder="1" applyAlignment="1" applyProtection="1">
      <alignment horizontal="centerContinuous" vertical="center"/>
    </xf>
    <xf numFmtId="0" fontId="0" fillId="0" borderId="10" xfId="0" applyFont="1" applyBorder="1" applyAlignment="1" applyProtection="1">
      <alignment horizontal="left" vertical="center"/>
    </xf>
    <xf numFmtId="191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0" fontId="0" fillId="0" borderId="17" xfId="0" applyFont="1" applyBorder="1" applyAlignment="1">
      <alignment vertical="center"/>
    </xf>
    <xf numFmtId="191" fontId="32" fillId="0" borderId="0" xfId="43" applyNumberFormat="1" applyFont="1" applyFill="1" applyAlignment="1" applyProtection="1">
      <alignment vertical="center"/>
      <protection locked="0"/>
    </xf>
    <xf numFmtId="176" fontId="32" fillId="0" borderId="0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29" fillId="0" borderId="2" xfId="0" applyFont="1" applyBorder="1" applyAlignment="1" applyProtection="1">
      <alignment horizontal="centerContinuous" vertical="center"/>
    </xf>
    <xf numFmtId="0" fontId="29" fillId="0" borderId="2" xfId="0" applyFont="1" applyBorder="1" applyAlignment="1">
      <alignment horizontal="centerContinuous" vertical="center"/>
    </xf>
    <xf numFmtId="49" fontId="29" fillId="0" borderId="0" xfId="0" applyNumberFormat="1" applyFont="1" applyBorder="1" applyAlignment="1" applyProtection="1">
      <alignment horizontal="center" vertical="center"/>
    </xf>
    <xf numFmtId="176" fontId="29" fillId="0" borderId="9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/>
    <xf numFmtId="0" fontId="34" fillId="0" borderId="0" xfId="0" applyFont="1" applyBorder="1" applyAlignment="1" applyProtection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176" fontId="32" fillId="0" borderId="0" xfId="0" applyNumberFormat="1" applyFont="1" applyAlignment="1">
      <alignment vertical="center"/>
    </xf>
    <xf numFmtId="0" fontId="32" fillId="0" borderId="9" xfId="0" quotePrefix="1" applyFont="1" applyBorder="1" applyAlignment="1" applyProtection="1">
      <alignment horizontal="right" vertical="center"/>
    </xf>
    <xf numFmtId="176" fontId="32" fillId="0" borderId="0" xfId="0" applyNumberFormat="1" applyFont="1" applyBorder="1" applyAlignment="1" applyProtection="1">
      <alignment vertical="center"/>
    </xf>
    <xf numFmtId="0" fontId="0" fillId="0" borderId="30" xfId="0" applyFont="1" applyBorder="1" applyAlignment="1">
      <alignment horizontal="centerContinuous" vertical="center"/>
    </xf>
    <xf numFmtId="0" fontId="0" fillId="0" borderId="15" xfId="0" applyFont="1" applyBorder="1" applyAlignment="1" applyProtection="1">
      <alignment horizontal="centerContinuous" vertical="center"/>
    </xf>
    <xf numFmtId="0" fontId="0" fillId="0" borderId="0" xfId="0" applyFont="1" applyBorder="1" applyAlignment="1" applyProtection="1"/>
    <xf numFmtId="41" fontId="0" fillId="0" borderId="0" xfId="0" applyNumberFormat="1" applyFont="1" applyBorder="1" applyAlignment="1" applyProtection="1">
      <alignment vertical="center"/>
      <protection locked="0"/>
    </xf>
    <xf numFmtId="41" fontId="0" fillId="0" borderId="0" xfId="0" applyNumberFormat="1" applyFont="1" applyFill="1" applyAlignment="1">
      <alignment vertical="center"/>
    </xf>
    <xf numFmtId="190" fontId="0" fillId="0" borderId="0" xfId="0" applyNumberFormat="1" applyFont="1" applyAlignment="1">
      <alignment vertical="center"/>
    </xf>
    <xf numFmtId="0" fontId="0" fillId="0" borderId="0" xfId="0" applyFont="1" applyBorder="1" applyAlignment="1" applyProtection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41" fontId="0" fillId="0" borderId="3" xfId="0" applyNumberFormat="1" applyFont="1" applyBorder="1" applyAlignment="1" applyProtection="1">
      <alignment vertical="center"/>
    </xf>
    <xf numFmtId="41" fontId="36" fillId="0" borderId="0" xfId="0" applyNumberFormat="1" applyFont="1" applyBorder="1" applyAlignment="1">
      <alignment vertical="center"/>
    </xf>
    <xf numFmtId="0" fontId="32" fillId="0" borderId="0" xfId="0" applyFont="1" applyBorder="1" applyAlignment="1">
      <alignment horizontal="centerContinuous" vertical="center"/>
    </xf>
    <xf numFmtId="0" fontId="32" fillId="0" borderId="11" xfId="0" applyFont="1" applyBorder="1" applyAlignment="1">
      <alignment horizontal="centerContinuous" vertical="center"/>
    </xf>
    <xf numFmtId="41" fontId="32" fillId="0" borderId="9" xfId="0" applyNumberFormat="1" applyFont="1" applyBorder="1" applyAlignment="1">
      <alignment horizontal="centerContinuous" vertical="center"/>
    </xf>
    <xf numFmtId="0" fontId="32" fillId="0" borderId="0" xfId="0" applyFont="1" applyBorder="1" applyAlignment="1">
      <alignment horizontal="distributed" vertical="center"/>
    </xf>
    <xf numFmtId="41" fontId="32" fillId="0" borderId="0" xfId="0" applyNumberFormat="1" applyFont="1" applyAlignment="1"/>
    <xf numFmtId="0" fontId="32" fillId="0" borderId="9" xfId="0" applyFont="1" applyBorder="1" applyAlignment="1">
      <alignment horizontal="centerContinuous" vertical="center"/>
    </xf>
    <xf numFmtId="0" fontId="32" fillId="0" borderId="11" xfId="0" applyFont="1" applyBorder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9" xfId="0" quotePrefix="1" applyFont="1" applyBorder="1" applyAlignment="1" applyProtection="1">
      <alignment horizontal="center" vertical="center"/>
    </xf>
    <xf numFmtId="178" fontId="0" fillId="0" borderId="0" xfId="0" applyNumberFormat="1" applyFont="1" applyAlignment="1">
      <alignment vertical="center" shrinkToFit="1"/>
    </xf>
    <xf numFmtId="178" fontId="0" fillId="0" borderId="0" xfId="0" applyNumberFormat="1" applyFont="1" applyAlignment="1">
      <alignment vertical="center"/>
    </xf>
    <xf numFmtId="178" fontId="0" fillId="0" borderId="9" xfId="43" applyNumberFormat="1" applyFont="1" applyBorder="1" applyAlignment="1">
      <alignment vertical="center" shrinkToFit="1"/>
    </xf>
    <xf numFmtId="178" fontId="0" fillId="0" borderId="0" xfId="0" applyNumberFormat="1" applyFont="1" applyAlignment="1">
      <alignment horizontal="right"/>
    </xf>
    <xf numFmtId="178" fontId="0" fillId="0" borderId="0" xfId="0" applyNumberFormat="1" applyFont="1" applyBorder="1" applyAlignment="1" applyProtection="1">
      <alignment horizontal="right" vertical="center"/>
    </xf>
    <xf numFmtId="176" fontId="32" fillId="0" borderId="0" xfId="0" applyNumberFormat="1" applyFont="1" applyAlignment="1"/>
    <xf numFmtId="0" fontId="32" fillId="0" borderId="9" xfId="0" quotePrefix="1" applyFont="1" applyBorder="1" applyAlignment="1" applyProtection="1">
      <alignment horizontal="center" vertical="center"/>
    </xf>
    <xf numFmtId="49" fontId="32" fillId="0" borderId="0" xfId="0" applyNumberFormat="1" applyFont="1" applyBorder="1" applyAlignment="1" applyProtection="1">
      <alignment horizontal="center" vertical="center"/>
    </xf>
    <xf numFmtId="49" fontId="32" fillId="0" borderId="11" xfId="0" applyNumberFormat="1" applyFont="1" applyBorder="1" applyAlignment="1" applyProtection="1">
      <alignment horizontal="center" vertical="center"/>
    </xf>
    <xf numFmtId="0" fontId="32" fillId="0" borderId="9" xfId="0" quotePrefix="1" applyFont="1" applyBorder="1" applyAlignment="1" applyProtection="1">
      <alignment horizontal="left" vertical="center"/>
    </xf>
    <xf numFmtId="178" fontId="29" fillId="0" borderId="0" xfId="0" applyNumberFormat="1" applyFont="1" applyAlignment="1" applyProtection="1">
      <protection locked="0"/>
    </xf>
    <xf numFmtId="178" fontId="32" fillId="0" borderId="0" xfId="0" applyNumberFormat="1" applyFont="1" applyAlignment="1" applyProtection="1">
      <protection locked="0"/>
    </xf>
    <xf numFmtId="178" fontId="32" fillId="0" borderId="0" xfId="0" applyNumberFormat="1" applyFont="1" applyAlignment="1">
      <alignment vertical="center" shrinkToFit="1"/>
    </xf>
    <xf numFmtId="178" fontId="32" fillId="0" borderId="0" xfId="0" applyNumberFormat="1" applyFont="1" applyAlignment="1">
      <alignment vertical="center"/>
    </xf>
    <xf numFmtId="0" fontId="36" fillId="0" borderId="0" xfId="0" applyFont="1" applyBorder="1" applyAlignment="1">
      <alignment vertical="center"/>
    </xf>
    <xf numFmtId="179" fontId="32" fillId="0" borderId="0" xfId="0" applyNumberFormat="1" applyFont="1" applyBorder="1" applyAlignment="1">
      <alignment vertical="center"/>
    </xf>
    <xf numFmtId="0" fontId="32" fillId="0" borderId="11" xfId="0" applyNumberFormat="1" applyFont="1" applyBorder="1" applyAlignment="1" applyProtection="1">
      <alignment horizontal="right" vertical="center"/>
    </xf>
    <xf numFmtId="41" fontId="32" fillId="0" borderId="0" xfId="0" applyNumberFormat="1" applyFont="1" applyAlignment="1">
      <alignment horizontal="right"/>
    </xf>
    <xf numFmtId="180" fontId="32" fillId="0" borderId="0" xfId="0" applyNumberFormat="1" applyFont="1" applyAlignment="1">
      <alignment horizontal="right"/>
    </xf>
    <xf numFmtId="0" fontId="32" fillId="0" borderId="9" xfId="0" applyNumberFormat="1" applyFont="1" applyBorder="1" applyAlignment="1" applyProtection="1">
      <alignment horizontal="right" vertical="center"/>
    </xf>
    <xf numFmtId="180" fontId="32" fillId="0" borderId="0" xfId="0" applyNumberFormat="1" applyFont="1" applyBorder="1" applyAlignment="1" applyProtection="1">
      <alignment horizontal="right" vertical="center"/>
    </xf>
    <xf numFmtId="0" fontId="32" fillId="0" borderId="9" xfId="0" applyFont="1" applyBorder="1" applyAlignment="1" applyProtection="1">
      <alignment horizontal="center" vertical="center"/>
    </xf>
    <xf numFmtId="0" fontId="32" fillId="0" borderId="0" xfId="0" applyFont="1" applyBorder="1" applyAlignment="1">
      <alignment horizontal="left" vertical="center"/>
    </xf>
    <xf numFmtId="41" fontId="32" fillId="0" borderId="0" xfId="0" applyNumberFormat="1" applyFont="1" applyBorder="1" applyAlignment="1">
      <alignment horizontal="right"/>
    </xf>
    <xf numFmtId="178" fontId="32" fillId="0" borderId="0" xfId="0" applyNumberFormat="1" applyFont="1" applyBorder="1" applyAlignment="1" applyProtection="1">
      <alignment vertical="center"/>
    </xf>
    <xf numFmtId="179" fontId="32" fillId="0" borderId="0" xfId="0" applyNumberFormat="1" applyFont="1" applyBorder="1" applyAlignment="1" applyProtection="1">
      <alignment vertical="center"/>
    </xf>
    <xf numFmtId="178" fontId="32" fillId="0" borderId="0" xfId="0" applyNumberFormat="1" applyFont="1" applyBorder="1" applyAlignment="1" applyProtection="1">
      <alignment horizontal="right" vertical="center"/>
    </xf>
    <xf numFmtId="49" fontId="32" fillId="0" borderId="9" xfId="0" applyNumberFormat="1" applyFont="1" applyBorder="1" applyAlignment="1" applyProtection="1">
      <alignment horizontal="center" vertical="center"/>
    </xf>
    <xf numFmtId="178" fontId="32" fillId="0" borderId="0" xfId="0" applyNumberFormat="1" applyFont="1" applyBorder="1" applyAlignment="1" applyProtection="1">
      <alignment horizontal="distributed" vertical="center"/>
    </xf>
    <xf numFmtId="179" fontId="32" fillId="0" borderId="0" xfId="0" applyNumberFormat="1" applyFont="1" applyBorder="1" applyAlignment="1" applyProtection="1">
      <alignment horizontal="distributed" vertical="center"/>
    </xf>
    <xf numFmtId="38" fontId="32" fillId="0" borderId="0" xfId="46" applyFont="1" applyAlignment="1"/>
    <xf numFmtId="0" fontId="36" fillId="0" borderId="0" xfId="0" applyFont="1" applyBorder="1" applyAlignment="1" applyProtection="1">
      <alignment horizontal="left" vertical="center"/>
    </xf>
    <xf numFmtId="181" fontId="32" fillId="0" borderId="0" xfId="0" applyNumberFormat="1" applyFont="1" applyBorder="1" applyAlignment="1" applyProtection="1">
      <alignment horizontal="right" vertical="center"/>
    </xf>
    <xf numFmtId="181" fontId="32" fillId="0" borderId="0" xfId="0" applyNumberFormat="1" applyFont="1" applyBorder="1" applyAlignment="1" applyProtection="1">
      <alignment vertical="center"/>
    </xf>
    <xf numFmtId="0" fontId="36" fillId="0" borderId="11" xfId="0" applyFont="1" applyBorder="1" applyAlignment="1" applyProtection="1">
      <alignment horizontal="distributed" vertical="center" wrapText="1"/>
    </xf>
    <xf numFmtId="0" fontId="32" fillId="0" borderId="0" xfId="0" applyFont="1" applyAlignment="1" applyProtection="1">
      <alignment horizontal="left" vertical="center"/>
    </xf>
    <xf numFmtId="0" fontId="32" fillId="0" borderId="11" xfId="0" applyNumberFormat="1" applyFont="1" applyBorder="1" applyAlignment="1" applyProtection="1">
      <alignment horizontal="center" vertical="center"/>
    </xf>
    <xf numFmtId="193" fontId="32" fillId="0" borderId="0" xfId="43" applyNumberFormat="1" applyFont="1" applyAlignment="1">
      <alignment vertical="center"/>
    </xf>
    <xf numFmtId="184" fontId="32" fillId="0" borderId="0" xfId="0" applyNumberFormat="1" applyFont="1" applyAlignment="1"/>
    <xf numFmtId="0" fontId="32" fillId="0" borderId="0" xfId="0" applyFont="1" applyFill="1" applyAlignment="1" applyProtection="1">
      <alignment horizontal="left" vertical="center"/>
    </xf>
    <xf numFmtId="0" fontId="32" fillId="0" borderId="0" xfId="0" quotePrefix="1" applyFont="1" applyFill="1" applyBorder="1" applyAlignment="1" applyProtection="1">
      <alignment horizontal="left" vertical="center"/>
    </xf>
    <xf numFmtId="0" fontId="32" fillId="0" borderId="0" xfId="0" applyFont="1" applyFill="1" applyAlignment="1">
      <alignment vertical="center"/>
    </xf>
    <xf numFmtId="0" fontId="32" fillId="0" borderId="11" xfId="0" applyFont="1" applyFill="1" applyBorder="1" applyAlignment="1">
      <alignment horizontal="right" vertical="center"/>
    </xf>
    <xf numFmtId="185" fontId="32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 applyProtection="1">
      <alignment horizontal="left" vertical="center"/>
    </xf>
    <xf numFmtId="0" fontId="23" fillId="0" borderId="0" xfId="0" quotePrefix="1" applyFont="1" applyFill="1" applyBorder="1" applyAlignment="1" applyProtection="1">
      <alignment horizontal="left" vertical="center"/>
    </xf>
    <xf numFmtId="176" fontId="0" fillId="0" borderId="5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185" fontId="29" fillId="0" borderId="9" xfId="0" applyNumberFormat="1" applyFont="1" applyFill="1" applyBorder="1" applyAlignment="1">
      <alignment horizontal="right" vertical="center"/>
    </xf>
    <xf numFmtId="185" fontId="29" fillId="0" borderId="0" xfId="0" applyNumberFormat="1" applyFont="1" applyFill="1" applyBorder="1" applyAlignment="1">
      <alignment horizontal="right" vertical="center"/>
    </xf>
    <xf numFmtId="185" fontId="29" fillId="0" borderId="0" xfId="0" applyNumberFormat="1" applyFont="1" applyFill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185" fontId="32" fillId="0" borderId="9" xfId="0" applyNumberFormat="1" applyFont="1" applyFill="1" applyBorder="1" applyAlignment="1">
      <alignment horizontal="right" vertical="center"/>
    </xf>
    <xf numFmtId="185" fontId="32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distributed" vertical="center"/>
    </xf>
    <xf numFmtId="0" fontId="29" fillId="0" borderId="0" xfId="0" applyFont="1" applyFill="1" applyAlignment="1">
      <alignment horizontal="distributed" vertical="center"/>
    </xf>
    <xf numFmtId="185" fontId="0" fillId="0" borderId="0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>
      <alignment vertical="center"/>
    </xf>
    <xf numFmtId="0" fontId="32" fillId="0" borderId="0" xfId="0" applyNumberFormat="1" applyFont="1" applyBorder="1" applyAlignment="1" applyProtection="1">
      <alignment horizontal="left" vertical="center"/>
    </xf>
    <xf numFmtId="41" fontId="32" fillId="0" borderId="9" xfId="0" applyNumberFormat="1" applyFont="1" applyFill="1" applyBorder="1" applyAlignment="1" applyProtection="1">
      <alignment horizontal="right" vertical="center"/>
    </xf>
    <xf numFmtId="41" fontId="32" fillId="0" borderId="0" xfId="0" applyNumberFormat="1" applyFont="1" applyFill="1" applyBorder="1" applyAlignment="1" applyProtection="1">
      <alignment horizontal="right" vertical="center"/>
    </xf>
    <xf numFmtId="49" fontId="32" fillId="0" borderId="0" xfId="0" applyNumberFormat="1" applyFont="1" applyFill="1" applyBorder="1" applyAlignment="1" applyProtection="1">
      <alignment horizontal="left" vertical="center"/>
    </xf>
    <xf numFmtId="41" fontId="32" fillId="0" borderId="0" xfId="0" applyNumberFormat="1" applyFont="1" applyFill="1" applyBorder="1" applyAlignment="1">
      <alignment horizontal="right" vertical="center"/>
    </xf>
    <xf numFmtId="0" fontId="36" fillId="0" borderId="0" xfId="0" applyFont="1" applyAlignment="1"/>
    <xf numFmtId="37" fontId="36" fillId="0" borderId="0" xfId="0" applyNumberFormat="1" applyFont="1" applyBorder="1" applyAlignment="1" applyProtection="1">
      <alignment vertical="center"/>
    </xf>
    <xf numFmtId="0" fontId="36" fillId="0" borderId="0" xfId="0" applyFont="1" applyFill="1" applyAlignment="1">
      <alignment vertical="top"/>
    </xf>
    <xf numFmtId="0" fontId="23" fillId="0" borderId="0" xfId="0" applyFont="1" applyAlignment="1" applyProtection="1">
      <alignment horizontal="left" vertical="center"/>
    </xf>
    <xf numFmtId="0" fontId="0" fillId="0" borderId="13" xfId="0" applyFont="1" applyBorder="1" applyAlignment="1" applyProtection="1">
      <alignment horizontal="centerContinuous" vertical="center"/>
    </xf>
    <xf numFmtId="0" fontId="0" fillId="0" borderId="11" xfId="0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vertical="center"/>
    </xf>
    <xf numFmtId="38" fontId="29" fillId="0" borderId="0" xfId="34" applyFont="1"/>
    <xf numFmtId="49" fontId="23" fillId="0" borderId="0" xfId="0" applyNumberFormat="1" applyFont="1" applyFill="1" applyBorder="1" applyAlignment="1" applyProtection="1">
      <alignment vertical="center"/>
    </xf>
    <xf numFmtId="38" fontId="32" fillId="0" borderId="0" xfId="34" applyFont="1" applyFill="1"/>
    <xf numFmtId="0" fontId="32" fillId="0" borderId="0" xfId="0" applyFont="1" applyFill="1" applyAlignment="1"/>
    <xf numFmtId="0" fontId="36" fillId="0" borderId="0" xfId="0" applyFont="1" applyFill="1" applyAlignment="1"/>
    <xf numFmtId="181" fontId="0" fillId="0" borderId="0" xfId="0" applyNumberFormat="1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left" vertical="center"/>
    </xf>
    <xf numFmtId="4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horizontal="left" vertical="center"/>
    </xf>
    <xf numFmtId="41" fontId="32" fillId="0" borderId="0" xfId="0" applyNumberFormat="1" applyFont="1" applyFill="1" applyAlignment="1">
      <alignment horizontal="right" vertical="center"/>
    </xf>
    <xf numFmtId="192" fontId="32" fillId="0" borderId="0" xfId="0" applyNumberFormat="1" applyFont="1" applyFill="1" applyBorder="1" applyAlignment="1" applyProtection="1">
      <alignment horizontal="left"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>
      <alignment vertical="center"/>
    </xf>
    <xf numFmtId="192" fontId="33" fillId="0" borderId="0" xfId="0" applyNumberFormat="1" applyFont="1" applyFill="1" applyBorder="1" applyAlignment="1">
      <alignment horizontal="left" vertical="center"/>
    </xf>
    <xf numFmtId="43" fontId="29" fillId="0" borderId="0" xfId="0" applyNumberFormat="1" applyFont="1" applyBorder="1" applyAlignment="1" applyProtection="1">
      <alignment horizontal="right" vertical="center"/>
    </xf>
    <xf numFmtId="186" fontId="29" fillId="0" borderId="0" xfId="0" applyNumberFormat="1" applyFont="1" applyBorder="1" applyAlignment="1" applyProtection="1">
      <alignment vertical="center"/>
    </xf>
    <xf numFmtId="176" fontId="29" fillId="0" borderId="0" xfId="0" applyNumberFormat="1" applyFont="1" applyAlignment="1">
      <alignment horizontal="right"/>
    </xf>
    <xf numFmtId="176" fontId="32" fillId="0" borderId="9" xfId="0" applyNumberFormat="1" applyFont="1" applyBorder="1" applyAlignment="1"/>
    <xf numFmtId="188" fontId="32" fillId="0" borderId="0" xfId="0" applyNumberFormat="1" applyFont="1" applyAlignment="1"/>
    <xf numFmtId="188" fontId="32" fillId="0" borderId="0" xfId="0" applyNumberFormat="1" applyFont="1" applyAlignment="1">
      <alignment horizontal="right"/>
    </xf>
    <xf numFmtId="49" fontId="32" fillId="0" borderId="9" xfId="0" applyNumberFormat="1" applyFont="1" applyBorder="1" applyAlignment="1" applyProtection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39" fontId="29" fillId="0" borderId="0" xfId="0" applyNumberFormat="1" applyFont="1" applyBorder="1" applyAlignment="1" applyProtection="1">
      <alignment vertical="center" wrapText="1"/>
    </xf>
    <xf numFmtId="0" fontId="29" fillId="0" borderId="0" xfId="0" applyNumberFormat="1" applyFont="1" applyBorder="1" applyAlignment="1" applyProtection="1">
      <alignment vertical="center"/>
    </xf>
    <xf numFmtId="39" fontId="29" fillId="0" borderId="0" xfId="0" applyNumberFormat="1" applyFont="1" applyBorder="1" applyAlignment="1" applyProtection="1">
      <alignment vertical="center"/>
    </xf>
    <xf numFmtId="49" fontId="0" fillId="0" borderId="9" xfId="0" applyNumberFormat="1" applyFont="1" applyBorder="1" applyAlignment="1" applyProtection="1">
      <alignment horizontal="right" vertical="center"/>
    </xf>
    <xf numFmtId="176" fontId="0" fillId="0" borderId="9" xfId="0" applyNumberFormat="1" applyFont="1" applyBorder="1" applyAlignment="1"/>
    <xf numFmtId="188" fontId="0" fillId="0" borderId="0" xfId="0" applyNumberFormat="1" applyFont="1" applyAlignment="1"/>
    <xf numFmtId="188" fontId="0" fillId="0" borderId="0" xfId="0" applyNumberFormat="1" applyFont="1" applyAlignment="1">
      <alignment horizontal="right"/>
    </xf>
    <xf numFmtId="0" fontId="0" fillId="0" borderId="0" xfId="0" applyNumberFormat="1" applyFont="1" applyBorder="1" applyAlignment="1" applyProtection="1">
      <alignment vertical="center"/>
    </xf>
    <xf numFmtId="39" fontId="0" fillId="0" borderId="0" xfId="0" applyNumberFormat="1" applyFont="1" applyBorder="1" applyAlignment="1" applyProtection="1">
      <alignment vertical="center"/>
    </xf>
    <xf numFmtId="187" fontId="0" fillId="0" borderId="0" xfId="0" applyNumberFormat="1" applyFont="1" applyBorder="1" applyAlignment="1" applyProtection="1">
      <alignment vertical="center"/>
    </xf>
    <xf numFmtId="188" fontId="0" fillId="0" borderId="0" xfId="0" applyNumberFormat="1" applyFont="1" applyBorder="1" applyAlignment="1">
      <alignment vertical="center"/>
    </xf>
    <xf numFmtId="187" fontId="0" fillId="0" borderId="0" xfId="0" applyNumberFormat="1" applyFont="1" applyAlignment="1"/>
    <xf numFmtId="176" fontId="0" fillId="0" borderId="0" xfId="0" applyNumberFormat="1" applyFont="1" applyAlignment="1">
      <alignment horizontal="right" vertical="center"/>
    </xf>
    <xf numFmtId="188" fontId="0" fillId="0" borderId="0" xfId="0" applyNumberFormat="1" applyFont="1" applyAlignment="1">
      <alignment vertical="center"/>
    </xf>
    <xf numFmtId="176" fontId="0" fillId="0" borderId="3" xfId="0" applyNumberFormat="1" applyFont="1" applyBorder="1" applyAlignment="1"/>
    <xf numFmtId="188" fontId="0" fillId="0" borderId="3" xfId="0" applyNumberFormat="1" applyFont="1" applyBorder="1" applyAlignment="1"/>
    <xf numFmtId="43" fontId="0" fillId="0" borderId="0" xfId="0" applyNumberFormat="1" applyFont="1" applyAlignment="1">
      <alignment horizontal="right"/>
    </xf>
    <xf numFmtId="186" fontId="0" fillId="0" borderId="0" xfId="0" applyNumberFormat="1" applyFont="1" applyAlignment="1"/>
    <xf numFmtId="0" fontId="23" fillId="0" borderId="0" xfId="0" applyFont="1" applyBorder="1" applyAlignment="1" applyProtection="1">
      <alignment horizontal="left" vertical="center"/>
    </xf>
    <xf numFmtId="43" fontId="0" fillId="0" borderId="0" xfId="0" applyNumberFormat="1" applyFont="1" applyAlignment="1">
      <alignment horizontal="right" vertical="center"/>
    </xf>
    <xf numFmtId="186" fontId="0" fillId="0" borderId="0" xfId="0" applyNumberFormat="1" applyFont="1" applyAlignment="1">
      <alignment vertical="center"/>
    </xf>
    <xf numFmtId="187" fontId="0" fillId="0" borderId="0" xfId="0" applyNumberFormat="1" applyFont="1" applyAlignment="1">
      <alignment vertical="center"/>
    </xf>
    <xf numFmtId="43" fontId="0" fillId="0" borderId="6" xfId="0" applyNumberFormat="1" applyFont="1" applyBorder="1" applyAlignment="1" applyProtection="1">
      <alignment horizontal="center" vertical="center"/>
    </xf>
    <xf numFmtId="186" fontId="0" fillId="0" borderId="6" xfId="0" applyNumberFormat="1" applyFont="1" applyBorder="1" applyAlignment="1" applyProtection="1">
      <alignment horizontal="center" vertical="center"/>
    </xf>
    <xf numFmtId="187" fontId="0" fillId="0" borderId="6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>
      <alignment vertical="center"/>
    </xf>
    <xf numFmtId="43" fontId="0" fillId="0" borderId="0" xfId="0" applyNumberFormat="1" applyFont="1" applyBorder="1" applyAlignment="1" applyProtection="1">
      <alignment horizontal="right" vertical="center"/>
    </xf>
    <xf numFmtId="186" fontId="0" fillId="0" borderId="0" xfId="0" applyNumberFormat="1" applyFont="1" applyBorder="1" applyAlignment="1" applyProtection="1">
      <alignment vertical="center"/>
    </xf>
    <xf numFmtId="188" fontId="0" fillId="0" borderId="0" xfId="0" applyNumberFormat="1" applyFont="1" applyBorder="1" applyAlignment="1" applyProtection="1">
      <alignment vertical="center"/>
    </xf>
    <xf numFmtId="49" fontId="23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/>
    <xf numFmtId="49" fontId="23" fillId="0" borderId="11" xfId="0" applyNumberFormat="1" applyFont="1" applyBorder="1" applyAlignment="1" applyProtection="1">
      <alignment horizontal="right" vertical="center"/>
    </xf>
    <xf numFmtId="176" fontId="23" fillId="0" borderId="0" xfId="0" applyNumberFormat="1" applyFont="1" applyBorder="1" applyAlignment="1" applyProtection="1"/>
    <xf numFmtId="49" fontId="23" fillId="0" borderId="0" xfId="0" applyNumberFormat="1" applyFont="1" applyBorder="1" applyAlignment="1" applyProtection="1">
      <alignment horizontal="right" vertical="center"/>
    </xf>
    <xf numFmtId="188" fontId="0" fillId="0" borderId="0" xfId="0" applyNumberFormat="1" applyFont="1" applyBorder="1" applyAlignment="1" applyProtection="1">
      <alignment horizontal="right" vertical="center"/>
    </xf>
    <xf numFmtId="176" fontId="0" fillId="0" borderId="0" xfId="0" quotePrefix="1" applyNumberFormat="1" applyFont="1" applyBorder="1" applyAlignment="1" applyProtection="1">
      <alignment horizontal="center" vertical="center"/>
    </xf>
    <xf numFmtId="0" fontId="29" fillId="0" borderId="11" xfId="0" applyFont="1" applyBorder="1" applyAlignment="1"/>
    <xf numFmtId="39" fontId="0" fillId="0" borderId="3" xfId="0" applyNumberFormat="1" applyFont="1" applyBorder="1" applyAlignment="1" applyProtection="1">
      <alignment vertical="center"/>
    </xf>
    <xf numFmtId="0" fontId="0" fillId="0" borderId="3" xfId="0" applyNumberFormat="1" applyFont="1" applyBorder="1" applyAlignment="1" applyProtection="1">
      <alignment vertical="center"/>
    </xf>
    <xf numFmtId="43" fontId="0" fillId="0" borderId="3" xfId="0" applyNumberFormat="1" applyFont="1" applyBorder="1" applyAlignment="1" applyProtection="1">
      <alignment horizontal="right" vertical="center"/>
    </xf>
    <xf numFmtId="186" fontId="0" fillId="0" borderId="3" xfId="0" applyNumberFormat="1" applyFont="1" applyBorder="1" applyAlignment="1" applyProtection="1">
      <alignment vertical="center"/>
    </xf>
    <xf numFmtId="187" fontId="0" fillId="0" borderId="3" xfId="0" applyNumberFormat="1" applyFont="1" applyBorder="1" applyAlignment="1" applyProtection="1">
      <alignment vertical="center"/>
    </xf>
    <xf numFmtId="43" fontId="0" fillId="0" borderId="0" xfId="0" applyNumberFormat="1" applyFont="1" applyBorder="1" applyAlignment="1">
      <alignment horizontal="right" vertical="center"/>
    </xf>
    <xf numFmtId="186" fontId="0" fillId="0" borderId="0" xfId="0" applyNumberFormat="1" applyFont="1" applyBorder="1" applyAlignment="1">
      <alignment vertical="center"/>
    </xf>
    <xf numFmtId="187" fontId="0" fillId="0" borderId="0" xfId="0" applyNumberFormat="1" applyFont="1" applyBorder="1" applyAlignment="1">
      <alignment vertical="center"/>
    </xf>
    <xf numFmtId="189" fontId="29" fillId="0" borderId="0" xfId="0" applyNumberFormat="1" applyFont="1" applyAlignment="1"/>
    <xf numFmtId="178" fontId="32" fillId="0" borderId="0" xfId="0" applyNumberFormat="1" applyFont="1" applyBorder="1" applyAlignment="1"/>
    <xf numFmtId="189" fontId="32" fillId="0" borderId="0" xfId="0" applyNumberFormat="1" applyFont="1" applyBorder="1" applyAlignment="1"/>
    <xf numFmtId="177" fontId="29" fillId="0" borderId="0" xfId="0" applyNumberFormat="1" applyFont="1" applyAlignment="1">
      <alignment vertical="center"/>
    </xf>
    <xf numFmtId="177" fontId="29" fillId="0" borderId="7" xfId="0" applyNumberFormat="1" applyFont="1" applyBorder="1" applyAlignment="1" applyProtection="1">
      <alignment horizontal="center" vertical="center"/>
    </xf>
    <xf numFmtId="177" fontId="29" fillId="0" borderId="15" xfId="0" applyNumberFormat="1" applyFont="1" applyBorder="1" applyAlignment="1">
      <alignment horizontal="center" vertical="center"/>
    </xf>
    <xf numFmtId="177" fontId="29" fillId="0" borderId="16" xfId="0" applyNumberFormat="1" applyFont="1" applyBorder="1" applyAlignment="1" applyProtection="1">
      <alignment horizontal="center" vertical="center"/>
    </xf>
    <xf numFmtId="177" fontId="29" fillId="0" borderId="6" xfId="0" applyNumberFormat="1" applyFont="1" applyBorder="1" applyAlignment="1" applyProtection="1">
      <alignment horizontal="center" vertical="center"/>
    </xf>
    <xf numFmtId="177" fontId="29" fillId="0" borderId="8" xfId="0" applyNumberFormat="1" applyFont="1" applyBorder="1" applyAlignment="1" applyProtection="1">
      <alignment vertical="center"/>
    </xf>
    <xf numFmtId="177" fontId="29" fillId="0" borderId="0" xfId="0" applyNumberFormat="1" applyFont="1" applyBorder="1" applyAlignment="1" applyProtection="1">
      <alignment vertical="center"/>
    </xf>
    <xf numFmtId="2" fontId="29" fillId="0" borderId="0" xfId="0" applyNumberFormat="1" applyFont="1" applyBorder="1" applyAlignment="1" applyProtection="1">
      <alignment vertical="center"/>
    </xf>
    <xf numFmtId="177" fontId="29" fillId="0" borderId="3" xfId="0" applyNumberFormat="1" applyFont="1" applyBorder="1" applyAlignment="1" applyProtection="1">
      <alignment vertical="center"/>
    </xf>
    <xf numFmtId="2" fontId="29" fillId="0" borderId="3" xfId="0" applyNumberFormat="1" applyFont="1" applyBorder="1" applyAlignment="1" applyProtection="1">
      <alignment vertical="center"/>
    </xf>
    <xf numFmtId="177" fontId="29" fillId="0" borderId="0" xfId="0" applyNumberFormat="1" applyFont="1" applyBorder="1" applyAlignment="1">
      <alignment vertical="center"/>
    </xf>
    <xf numFmtId="0" fontId="32" fillId="0" borderId="11" xfId="0" applyFont="1" applyBorder="1" applyAlignment="1">
      <alignment horizontal="right"/>
    </xf>
    <xf numFmtId="178" fontId="32" fillId="0" borderId="0" xfId="0" applyNumberFormat="1" applyFont="1" applyFill="1" applyAlignment="1">
      <alignment horizontal="right"/>
    </xf>
    <xf numFmtId="37" fontId="32" fillId="0" borderId="0" xfId="0" applyNumberFormat="1" applyFont="1" applyAlignment="1"/>
    <xf numFmtId="0" fontId="0" fillId="0" borderId="8" xfId="0" applyFont="1" applyBorder="1" applyAlignment="1"/>
    <xf numFmtId="176" fontId="0" fillId="0" borderId="9" xfId="0" applyNumberFormat="1" applyFont="1" applyFill="1" applyBorder="1" applyAlignment="1" applyProtection="1">
      <alignment vertical="center"/>
    </xf>
    <xf numFmtId="176" fontId="0" fillId="0" borderId="11" xfId="0" applyNumberFormat="1" applyFont="1" applyFill="1" applyBorder="1" applyAlignment="1" applyProtection="1">
      <alignment vertical="center"/>
    </xf>
    <xf numFmtId="176" fontId="0" fillId="0" borderId="9" xfId="0" quotePrefix="1" applyNumberFormat="1" applyFont="1" applyFill="1" applyBorder="1" applyAlignment="1" applyProtection="1">
      <alignment horizontal="center" vertical="center"/>
    </xf>
    <xf numFmtId="0" fontId="29" fillId="0" borderId="0" xfId="0" applyFont="1" applyFill="1" applyAlignment="1"/>
    <xf numFmtId="57" fontId="0" fillId="0" borderId="0" xfId="0" quotePrefix="1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/>
    <xf numFmtId="57" fontId="23" fillId="0" borderId="3" xfId="0" quotePrefix="1" applyNumberFormat="1" applyFont="1" applyFill="1" applyBorder="1" applyAlignment="1">
      <alignment horizontal="right" vertical="center"/>
    </xf>
    <xf numFmtId="176" fontId="23" fillId="0" borderId="4" xfId="0" applyNumberFormat="1" applyFont="1" applyFill="1" applyBorder="1" applyAlignment="1" applyProtection="1">
      <alignment vertical="center"/>
    </xf>
    <xf numFmtId="176" fontId="23" fillId="0" borderId="3" xfId="0" applyNumberFormat="1" applyFont="1" applyFill="1" applyBorder="1" applyAlignment="1" applyProtection="1">
      <alignment vertical="center"/>
    </xf>
    <xf numFmtId="176" fontId="23" fillId="0" borderId="12" xfId="0" applyNumberFormat="1" applyFont="1" applyFill="1" applyBorder="1" applyAlignment="1" applyProtection="1">
      <alignment vertical="center"/>
    </xf>
    <xf numFmtId="176" fontId="23" fillId="0" borderId="4" xfId="0" quotePrefix="1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1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distributed" vertical="center"/>
    </xf>
    <xf numFmtId="0" fontId="32" fillId="0" borderId="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6" fontId="32" fillId="0" borderId="9" xfId="0" applyNumberFormat="1" applyFont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8" xfId="0" applyFont="1" applyBorder="1" applyAlignment="1" applyProtection="1">
      <alignment horizontal="center" vertical="center"/>
    </xf>
    <xf numFmtId="0" fontId="29" fillId="0" borderId="29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4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41" fontId="32" fillId="0" borderId="0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176" fontId="32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11" xfId="0" applyNumberFormat="1" applyFont="1" applyBorder="1" applyAlignment="1" applyProtection="1">
      <alignment horizontal="right" vertical="center"/>
    </xf>
    <xf numFmtId="49" fontId="32" fillId="0" borderId="0" xfId="0" applyNumberFormat="1" applyFont="1" applyBorder="1" applyAlignment="1" applyProtection="1">
      <alignment horizontal="right" vertical="center"/>
    </xf>
    <xf numFmtId="49" fontId="32" fillId="0" borderId="11" xfId="0" applyNumberFormat="1" applyFont="1" applyBorder="1" applyAlignment="1" applyProtection="1">
      <alignment horizontal="righ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8" xfId="0" applyFont="1" applyBorder="1" applyAlignment="1" applyProtection="1">
      <alignment horizontal="center" vertical="center"/>
    </xf>
    <xf numFmtId="0" fontId="34" fillId="0" borderId="33" xfId="0" applyFont="1" applyBorder="1" applyAlignment="1" applyProtection="1">
      <alignment horizontal="center" vertical="center" wrapText="1"/>
    </xf>
    <xf numFmtId="0" fontId="34" fillId="0" borderId="28" xfId="0" applyFont="1" applyBorder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 wrapText="1"/>
    </xf>
    <xf numFmtId="0" fontId="36" fillId="0" borderId="5" xfId="0" applyFont="1" applyBorder="1" applyAlignment="1" applyProtection="1">
      <alignment horizontal="center" vertical="center" wrapText="1"/>
    </xf>
    <xf numFmtId="0" fontId="36" fillId="0" borderId="3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76" fontId="32" fillId="0" borderId="11" xfId="0" applyNumberFormat="1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41" fontId="0" fillId="0" borderId="0" xfId="0" applyNumberFormat="1" applyFont="1" applyAlignment="1"/>
    <xf numFmtId="41" fontId="0" fillId="0" borderId="0" xfId="0" applyNumberFormat="1" applyFont="1" applyBorder="1" applyAlignment="1"/>
    <xf numFmtId="0" fontId="0" fillId="0" borderId="1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33" xfId="0" applyFont="1" applyBorder="1" applyAlignment="1">
      <alignment horizontal="center" vertical="center" wrapText="1"/>
    </xf>
    <xf numFmtId="0" fontId="0" fillId="0" borderId="28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6" xfId="0" applyFont="1" applyBorder="1" applyAlignment="1"/>
    <xf numFmtId="0" fontId="0" fillId="0" borderId="15" xfId="0" applyFont="1" applyBorder="1" applyAlignment="1"/>
    <xf numFmtId="0" fontId="0" fillId="0" borderId="9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8" xfId="0" applyFont="1" applyBorder="1" applyAlignment="1">
      <alignment horizontal="center" vertical="center"/>
    </xf>
    <xf numFmtId="41" fontId="0" fillId="0" borderId="18" xfId="0" applyNumberFormat="1" applyFont="1" applyBorder="1" applyAlignment="1">
      <alignment horizontal="center" vertical="center"/>
    </xf>
    <xf numFmtId="41" fontId="0" fillId="0" borderId="29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distributed" vertical="center"/>
    </xf>
    <xf numFmtId="0" fontId="32" fillId="0" borderId="9" xfId="0" applyFont="1" applyBorder="1" applyAlignment="1" applyProtection="1">
      <alignment horizontal="center"/>
    </xf>
    <xf numFmtId="178" fontId="32" fillId="0" borderId="0" xfId="0" applyNumberFormat="1" applyFont="1" applyBorder="1" applyAlignment="1" applyProtection="1">
      <alignment horizontal="distributed" vertical="center"/>
    </xf>
    <xf numFmtId="0" fontId="0" fillId="0" borderId="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179" fontId="34" fillId="0" borderId="33" xfId="0" applyNumberFormat="1" applyFont="1" applyBorder="1" applyAlignment="1" applyProtection="1">
      <alignment horizontal="center" vertical="center" wrapText="1"/>
    </xf>
    <xf numFmtId="179" fontId="34" fillId="0" borderId="28" xfId="0" applyNumberFormat="1" applyFont="1" applyBorder="1" applyAlignment="1">
      <alignment vertical="center" wrapText="1"/>
    </xf>
    <xf numFmtId="179" fontId="34" fillId="0" borderId="29" xfId="0" applyNumberFormat="1" applyFont="1" applyBorder="1" applyAlignment="1">
      <alignment vertical="center" wrapText="1"/>
    </xf>
    <xf numFmtId="0" fontId="32" fillId="0" borderId="0" xfId="0" applyFont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/>
    </xf>
    <xf numFmtId="0" fontId="32" fillId="0" borderId="11" xfId="0" applyFont="1" applyBorder="1" applyAlignment="1" applyProtection="1">
      <alignment horizontal="center"/>
    </xf>
    <xf numFmtId="179" fontId="0" fillId="0" borderId="33" xfId="0" applyNumberFormat="1" applyFont="1" applyBorder="1" applyAlignment="1" applyProtection="1">
      <alignment horizontal="center" vertical="center" wrapText="1"/>
    </xf>
    <xf numFmtId="179" fontId="0" fillId="0" borderId="28" xfId="0" applyNumberFormat="1" applyFont="1" applyBorder="1" applyAlignment="1">
      <alignment vertical="center" wrapText="1"/>
    </xf>
    <xf numFmtId="179" fontId="0" fillId="0" borderId="29" xfId="0" applyNumberFormat="1" applyFont="1" applyBorder="1" applyAlignment="1">
      <alignment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36" fillId="0" borderId="18" xfId="0" applyFont="1" applyBorder="1" applyAlignment="1" applyProtection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28" xfId="0" applyFont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36" fillId="0" borderId="33" xfId="0" applyFont="1" applyBorder="1" applyAlignment="1" applyProtection="1">
      <alignment horizontal="center" vertical="center" wrapText="1"/>
    </xf>
    <xf numFmtId="0" fontId="36" fillId="0" borderId="30" xfId="0" applyFont="1" applyBorder="1" applyAlignment="1" applyProtection="1">
      <alignment horizontal="center" vertical="center"/>
    </xf>
    <xf numFmtId="0" fontId="36" fillId="0" borderId="31" xfId="0" applyFont="1" applyBorder="1" applyAlignment="1" applyProtection="1">
      <alignment horizontal="center" vertical="center"/>
    </xf>
    <xf numFmtId="0" fontId="36" fillId="0" borderId="28" xfId="0" applyFont="1" applyBorder="1" applyAlignment="1" applyProtection="1">
      <alignment horizontal="center" vertical="center" wrapText="1"/>
    </xf>
    <xf numFmtId="0" fontId="36" fillId="0" borderId="29" xfId="0" applyFont="1" applyBorder="1" applyAlignment="1" applyProtection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181" fontId="36" fillId="0" borderId="33" xfId="0" applyNumberFormat="1" applyFont="1" applyBorder="1" applyAlignment="1" applyProtection="1">
      <alignment horizontal="center" vertical="center" wrapText="1"/>
    </xf>
    <xf numFmtId="181" fontId="36" fillId="0" borderId="28" xfId="0" applyNumberFormat="1" applyFont="1" applyBorder="1" applyAlignment="1">
      <alignment horizontal="center" vertical="center" wrapText="1"/>
    </xf>
    <xf numFmtId="181" fontId="36" fillId="0" borderId="29" xfId="0" applyNumberFormat="1" applyFont="1" applyBorder="1" applyAlignment="1">
      <alignment horizontal="center" vertical="center" wrapText="1"/>
    </xf>
    <xf numFmtId="181" fontId="0" fillId="0" borderId="33" xfId="0" applyNumberFormat="1" applyFont="1" applyBorder="1" applyAlignment="1" applyProtection="1">
      <alignment horizontal="center" vertical="center" wrapText="1"/>
    </xf>
    <xf numFmtId="181" fontId="0" fillId="0" borderId="28" xfId="0" applyNumberFormat="1" applyFont="1" applyBorder="1" applyAlignment="1">
      <alignment vertical="center" wrapText="1"/>
    </xf>
    <xf numFmtId="181" fontId="0" fillId="0" borderId="29" xfId="0" applyNumberFormat="1" applyFont="1" applyBorder="1" applyAlignment="1">
      <alignment vertical="center" wrapText="1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distributed"/>
    </xf>
    <xf numFmtId="182" fontId="32" fillId="0" borderId="9" xfId="0" applyNumberFormat="1" applyFont="1" applyBorder="1" applyAlignment="1" applyProtection="1">
      <alignment horizontal="center" vertical="center"/>
    </xf>
    <xf numFmtId="182" fontId="32" fillId="0" borderId="0" xfId="0" applyNumberFormat="1" applyFont="1" applyBorder="1" applyAlignment="1" applyProtection="1">
      <alignment horizontal="center" vertical="center"/>
    </xf>
    <xf numFmtId="182" fontId="32" fillId="0" borderId="11" xfId="0" applyNumberFormat="1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/>
    </xf>
    <xf numFmtId="183" fontId="32" fillId="0" borderId="9" xfId="0" applyNumberFormat="1" applyFont="1" applyBorder="1" applyAlignment="1" applyProtection="1">
      <alignment horizontal="center" vertical="center"/>
    </xf>
    <xf numFmtId="183" fontId="32" fillId="0" borderId="0" xfId="0" applyNumberFormat="1" applyFont="1" applyBorder="1" applyAlignment="1" applyProtection="1">
      <alignment horizontal="center" vertical="center"/>
    </xf>
    <xf numFmtId="183" fontId="32" fillId="0" borderId="11" xfId="0" applyNumberFormat="1" applyFont="1" applyBorder="1" applyAlignment="1" applyProtection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36" fillId="0" borderId="18" xfId="0" applyFont="1" applyBorder="1" applyAlignment="1" applyProtection="1">
      <alignment horizontal="center" vertical="center"/>
    </xf>
    <xf numFmtId="0" fontId="36" fillId="0" borderId="29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29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177" fontId="29" fillId="0" borderId="30" xfId="0" applyNumberFormat="1" applyFont="1" applyBorder="1" applyAlignment="1" applyProtection="1">
      <alignment horizontal="center" vertical="center"/>
    </xf>
    <xf numFmtId="177" fontId="29" fillId="0" borderId="31" xfId="0" applyNumberFormat="1" applyFont="1" applyBorder="1" applyAlignment="1" applyProtection="1">
      <alignment horizontal="center" vertical="center"/>
    </xf>
    <xf numFmtId="177" fontId="29" fillId="0" borderId="32" xfId="0" applyNumberFormat="1" applyFont="1" applyBorder="1" applyAlignment="1" applyProtection="1">
      <alignment horizontal="center" vertical="center"/>
    </xf>
    <xf numFmtId="0" fontId="29" fillId="0" borderId="30" xfId="0" applyFont="1" applyBorder="1" applyAlignment="1" applyProtection="1">
      <alignment horizontal="center" vertical="center"/>
    </xf>
    <xf numFmtId="0" fontId="29" fillId="0" borderId="31" xfId="0" applyFont="1" applyBorder="1" applyAlignment="1" applyProtection="1">
      <alignment horizontal="center" vertical="center"/>
    </xf>
    <xf numFmtId="0" fontId="36" fillId="0" borderId="7" xfId="0" applyFont="1" applyBorder="1" applyAlignment="1" applyProtection="1">
      <alignment horizontal="center" vertical="center" shrinkToFit="1"/>
    </xf>
    <xf numFmtId="0" fontId="36" fillId="0" borderId="15" xfId="0" applyFont="1" applyBorder="1" applyAlignment="1" applyProtection="1">
      <alignment horizontal="center" vertical="center" shrinkToFit="1"/>
    </xf>
    <xf numFmtId="0" fontId="36" fillId="0" borderId="16" xfId="0" applyFont="1" applyBorder="1" applyAlignment="1" applyProtection="1">
      <alignment horizontal="center" vertical="center" shrinkToFit="1"/>
    </xf>
    <xf numFmtId="0" fontId="0" fillId="0" borderId="8" xfId="0" applyFont="1" applyBorder="1" applyAlignment="1" applyProtection="1">
      <alignment horizontal="center" vertical="center" textRotation="255"/>
    </xf>
    <xf numFmtId="0" fontId="0" fillId="0" borderId="9" xfId="0" applyFont="1" applyBorder="1" applyAlignment="1" applyProtection="1">
      <alignment horizontal="center" vertical="center" textRotation="255"/>
    </xf>
    <xf numFmtId="0" fontId="0" fillId="0" borderId="4" xfId="0" applyFont="1" applyBorder="1" applyAlignment="1" applyProtection="1">
      <alignment horizontal="center" vertical="center" textRotation="255"/>
    </xf>
    <xf numFmtId="0" fontId="0" fillId="0" borderId="18" xfId="0" applyFont="1" applyBorder="1" applyAlignment="1" applyProtection="1">
      <alignment horizontal="center" vertical="center" textRotation="255"/>
    </xf>
    <xf numFmtId="0" fontId="0" fillId="0" borderId="28" xfId="0" applyFont="1" applyBorder="1" applyAlignment="1" applyProtection="1">
      <alignment horizontal="center" vertical="center" textRotation="255"/>
    </xf>
    <xf numFmtId="0" fontId="0" fillId="0" borderId="29" xfId="0" applyFont="1" applyBorder="1" applyAlignment="1" applyProtection="1">
      <alignment horizontal="center" vertical="center" textRotation="255"/>
    </xf>
    <xf numFmtId="0" fontId="0" fillId="0" borderId="18" xfId="0" applyFont="1" applyBorder="1" applyAlignment="1" applyProtection="1">
      <alignment horizontal="center" vertical="center" textRotation="255" wrapText="1"/>
    </xf>
    <xf numFmtId="0" fontId="0" fillId="0" borderId="28" xfId="0" applyFont="1" applyBorder="1" applyAlignment="1" applyProtection="1">
      <alignment horizontal="center" vertical="center" textRotation="255" wrapText="1"/>
    </xf>
    <xf numFmtId="0" fontId="0" fillId="0" borderId="29" xfId="0" applyFont="1" applyBorder="1" applyAlignment="1" applyProtection="1">
      <alignment horizontal="center" vertical="center" textRotation="255" wrapText="1"/>
    </xf>
    <xf numFmtId="0" fontId="0" fillId="0" borderId="28" xfId="0" applyFont="1" applyBorder="1" applyAlignment="1">
      <alignment horizontal="center" vertical="center" textRotation="255" wrapText="1"/>
    </xf>
    <xf numFmtId="0" fontId="0" fillId="0" borderId="29" xfId="0" applyFont="1" applyBorder="1" applyAlignment="1">
      <alignment horizontal="center" vertical="center" textRotation="255" wrapText="1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 textRotation="255" wrapText="1"/>
    </xf>
    <xf numFmtId="0" fontId="0" fillId="0" borderId="9" xfId="0" applyFont="1" applyBorder="1" applyAlignment="1">
      <alignment horizontal="center" vertical="center" textRotation="255" wrapText="1"/>
    </xf>
    <xf numFmtId="0" fontId="0" fillId="0" borderId="4" xfId="0" applyFont="1" applyBorder="1" applyAlignment="1">
      <alignment horizontal="center" vertical="center" textRotation="255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6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index" xfId="44"/>
    <cellStyle name="良い" xfId="45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9525</xdr:rowOff>
    </xdr:from>
    <xdr:to>
      <xdr:col>1</xdr:col>
      <xdr:colOff>95250</xdr:colOff>
      <xdr:row>20</xdr:row>
      <xdr:rowOff>0</xdr:rowOff>
    </xdr:to>
    <xdr:sp macro="" textlink="">
      <xdr:nvSpPr>
        <xdr:cNvPr id="13" name="AutoShape 1"/>
        <xdr:cNvSpPr>
          <a:spLocks/>
        </xdr:cNvSpPr>
      </xdr:nvSpPr>
      <xdr:spPr bwMode="auto">
        <a:xfrm>
          <a:off x="762000" y="3419475"/>
          <a:ext cx="76200" cy="942975"/>
        </a:xfrm>
        <a:prstGeom prst="leftBrace">
          <a:avLst>
            <a:gd name="adj1" fmla="val 103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21</xdr:row>
      <xdr:rowOff>0</xdr:rowOff>
    </xdr:from>
    <xdr:to>
      <xdr:col>1</xdr:col>
      <xdr:colOff>66675</xdr:colOff>
      <xdr:row>22</xdr:row>
      <xdr:rowOff>171450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762000" y="4600575"/>
          <a:ext cx="47625" cy="409575"/>
        </a:xfrm>
        <a:prstGeom prst="leftBrace">
          <a:avLst>
            <a:gd name="adj1" fmla="val 595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19050</xdr:rowOff>
    </xdr:from>
    <xdr:to>
      <xdr:col>1</xdr:col>
      <xdr:colOff>114300</xdr:colOff>
      <xdr:row>26</xdr:row>
      <xdr:rowOff>171450</xdr:rowOff>
    </xdr:to>
    <xdr:sp macro="" textlink="">
      <xdr:nvSpPr>
        <xdr:cNvPr id="15" name="AutoShape 3"/>
        <xdr:cNvSpPr>
          <a:spLocks/>
        </xdr:cNvSpPr>
      </xdr:nvSpPr>
      <xdr:spPr bwMode="auto">
        <a:xfrm>
          <a:off x="742950" y="5334000"/>
          <a:ext cx="114300" cy="628650"/>
        </a:xfrm>
        <a:prstGeom prst="leftBrace">
          <a:avLst>
            <a:gd name="adj1" fmla="val 725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32</xdr:row>
      <xdr:rowOff>19050</xdr:rowOff>
    </xdr:from>
    <xdr:to>
      <xdr:col>1</xdr:col>
      <xdr:colOff>95250</xdr:colOff>
      <xdr:row>35</xdr:row>
      <xdr:rowOff>9525</xdr:rowOff>
    </xdr:to>
    <xdr:sp macro="" textlink="">
      <xdr:nvSpPr>
        <xdr:cNvPr id="16" name="AutoShape 4"/>
        <xdr:cNvSpPr>
          <a:spLocks/>
        </xdr:cNvSpPr>
      </xdr:nvSpPr>
      <xdr:spPr bwMode="auto">
        <a:xfrm>
          <a:off x="762000" y="7239000"/>
          <a:ext cx="76200" cy="704850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36</xdr:row>
      <xdr:rowOff>0</xdr:rowOff>
    </xdr:from>
    <xdr:to>
      <xdr:col>1</xdr:col>
      <xdr:colOff>114300</xdr:colOff>
      <xdr:row>38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771525" y="8172450"/>
          <a:ext cx="85725" cy="47625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42</xdr:row>
      <xdr:rowOff>57150</xdr:rowOff>
    </xdr:from>
    <xdr:to>
      <xdr:col>1</xdr:col>
      <xdr:colOff>85725</xdr:colOff>
      <xdr:row>43</xdr:row>
      <xdr:rowOff>228600</xdr:rowOff>
    </xdr:to>
    <xdr:sp macro="" textlink="">
      <xdr:nvSpPr>
        <xdr:cNvPr id="18" name="AutoShape 8"/>
        <xdr:cNvSpPr>
          <a:spLocks/>
        </xdr:cNvSpPr>
      </xdr:nvSpPr>
      <xdr:spPr bwMode="auto">
        <a:xfrm>
          <a:off x="762000" y="9658350"/>
          <a:ext cx="66675" cy="409575"/>
        </a:xfrm>
        <a:prstGeom prst="leftBrace">
          <a:avLst>
            <a:gd name="adj1" fmla="val 47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39</xdr:row>
      <xdr:rowOff>28575</xdr:rowOff>
    </xdr:from>
    <xdr:to>
      <xdr:col>1</xdr:col>
      <xdr:colOff>95250</xdr:colOff>
      <xdr:row>41</xdr:row>
      <xdr:rowOff>28575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762000" y="8915400"/>
          <a:ext cx="76200" cy="4762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45</xdr:row>
      <xdr:rowOff>28575</xdr:rowOff>
    </xdr:from>
    <xdr:to>
      <xdr:col>1</xdr:col>
      <xdr:colOff>104775</xdr:colOff>
      <xdr:row>48</xdr:row>
      <xdr:rowOff>28575</xdr:rowOff>
    </xdr:to>
    <xdr:sp macro="" textlink="">
      <xdr:nvSpPr>
        <xdr:cNvPr id="20" name="AutoShape 10"/>
        <xdr:cNvSpPr>
          <a:spLocks/>
        </xdr:cNvSpPr>
      </xdr:nvSpPr>
      <xdr:spPr bwMode="auto">
        <a:xfrm>
          <a:off x="781050" y="10344150"/>
          <a:ext cx="66675" cy="714375"/>
        </a:xfrm>
        <a:prstGeom prst="leftBrace">
          <a:avLst>
            <a:gd name="adj1" fmla="val 892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49</xdr:row>
      <xdr:rowOff>19050</xdr:rowOff>
    </xdr:from>
    <xdr:to>
      <xdr:col>1</xdr:col>
      <xdr:colOff>85725</xdr:colOff>
      <xdr:row>52</xdr:row>
      <xdr:rowOff>9525</xdr:rowOff>
    </xdr:to>
    <xdr:sp macro="" textlink="">
      <xdr:nvSpPr>
        <xdr:cNvPr id="21" name="AutoShape 11"/>
        <xdr:cNvSpPr>
          <a:spLocks/>
        </xdr:cNvSpPr>
      </xdr:nvSpPr>
      <xdr:spPr bwMode="auto">
        <a:xfrm>
          <a:off x="752475" y="11287125"/>
          <a:ext cx="76200" cy="704850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53</xdr:row>
      <xdr:rowOff>28575</xdr:rowOff>
    </xdr:from>
    <xdr:to>
      <xdr:col>1</xdr:col>
      <xdr:colOff>95250</xdr:colOff>
      <xdr:row>54</xdr:row>
      <xdr:rowOff>161925</xdr:rowOff>
    </xdr:to>
    <xdr:sp macro="" textlink="">
      <xdr:nvSpPr>
        <xdr:cNvPr id="22" name="AutoShape 12"/>
        <xdr:cNvSpPr>
          <a:spLocks/>
        </xdr:cNvSpPr>
      </xdr:nvSpPr>
      <xdr:spPr bwMode="auto">
        <a:xfrm>
          <a:off x="762000" y="12249150"/>
          <a:ext cx="76200" cy="371475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28</xdr:row>
      <xdr:rowOff>9525</xdr:rowOff>
    </xdr:from>
    <xdr:to>
      <xdr:col>1</xdr:col>
      <xdr:colOff>114300</xdr:colOff>
      <xdr:row>30</xdr:row>
      <xdr:rowOff>200025</xdr:rowOff>
    </xdr:to>
    <xdr:sp macro="" textlink="">
      <xdr:nvSpPr>
        <xdr:cNvPr id="23" name="AutoShape 1"/>
        <xdr:cNvSpPr>
          <a:spLocks/>
        </xdr:cNvSpPr>
      </xdr:nvSpPr>
      <xdr:spPr bwMode="auto">
        <a:xfrm>
          <a:off x="762000" y="6276975"/>
          <a:ext cx="95250" cy="666750"/>
        </a:xfrm>
        <a:prstGeom prst="leftBrace">
          <a:avLst>
            <a:gd name="adj1" fmla="val 108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16</xdr:row>
      <xdr:rowOff>9525</xdr:rowOff>
    </xdr:from>
    <xdr:to>
      <xdr:col>1</xdr:col>
      <xdr:colOff>95250</xdr:colOff>
      <xdr:row>20</xdr:row>
      <xdr:rowOff>0</xdr:rowOff>
    </xdr:to>
    <xdr:sp macro="" textlink="">
      <xdr:nvSpPr>
        <xdr:cNvPr id="35" name="AutoShape 1"/>
        <xdr:cNvSpPr>
          <a:spLocks/>
        </xdr:cNvSpPr>
      </xdr:nvSpPr>
      <xdr:spPr bwMode="auto">
        <a:xfrm>
          <a:off x="698500" y="3387725"/>
          <a:ext cx="76200" cy="930275"/>
        </a:xfrm>
        <a:prstGeom prst="leftBrace">
          <a:avLst>
            <a:gd name="adj1" fmla="val 103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21</xdr:row>
      <xdr:rowOff>0</xdr:rowOff>
    </xdr:from>
    <xdr:to>
      <xdr:col>1</xdr:col>
      <xdr:colOff>66675</xdr:colOff>
      <xdr:row>22</xdr:row>
      <xdr:rowOff>171450</xdr:rowOff>
    </xdr:to>
    <xdr:sp macro="" textlink="">
      <xdr:nvSpPr>
        <xdr:cNvPr id="36" name="AutoShape 2"/>
        <xdr:cNvSpPr>
          <a:spLocks/>
        </xdr:cNvSpPr>
      </xdr:nvSpPr>
      <xdr:spPr bwMode="auto">
        <a:xfrm>
          <a:off x="698500" y="4552950"/>
          <a:ext cx="47625" cy="406400"/>
        </a:xfrm>
        <a:prstGeom prst="leftBrace">
          <a:avLst>
            <a:gd name="adj1" fmla="val 595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19050</xdr:rowOff>
    </xdr:from>
    <xdr:to>
      <xdr:col>1</xdr:col>
      <xdr:colOff>114300</xdr:colOff>
      <xdr:row>26</xdr:row>
      <xdr:rowOff>171450</xdr:rowOff>
    </xdr:to>
    <xdr:sp macro="" textlink="">
      <xdr:nvSpPr>
        <xdr:cNvPr id="37" name="AutoShape 3"/>
        <xdr:cNvSpPr>
          <a:spLocks/>
        </xdr:cNvSpPr>
      </xdr:nvSpPr>
      <xdr:spPr bwMode="auto">
        <a:xfrm>
          <a:off x="679450" y="5276850"/>
          <a:ext cx="114300" cy="622300"/>
        </a:xfrm>
        <a:prstGeom prst="leftBrace">
          <a:avLst>
            <a:gd name="adj1" fmla="val 725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32</xdr:row>
      <xdr:rowOff>19050</xdr:rowOff>
    </xdr:from>
    <xdr:to>
      <xdr:col>1</xdr:col>
      <xdr:colOff>95250</xdr:colOff>
      <xdr:row>35</xdr:row>
      <xdr:rowOff>9525</xdr:rowOff>
    </xdr:to>
    <xdr:sp macro="" textlink="">
      <xdr:nvSpPr>
        <xdr:cNvPr id="38" name="AutoShape 4"/>
        <xdr:cNvSpPr>
          <a:spLocks/>
        </xdr:cNvSpPr>
      </xdr:nvSpPr>
      <xdr:spPr bwMode="auto">
        <a:xfrm>
          <a:off x="698500" y="7156450"/>
          <a:ext cx="76200" cy="695325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36</xdr:row>
      <xdr:rowOff>0</xdr:rowOff>
    </xdr:from>
    <xdr:to>
      <xdr:col>1</xdr:col>
      <xdr:colOff>114300</xdr:colOff>
      <xdr:row>38</xdr:row>
      <xdr:rowOff>0</xdr:rowOff>
    </xdr:to>
    <xdr:sp macro="" textlink="">
      <xdr:nvSpPr>
        <xdr:cNvPr id="39" name="AutoShape 5"/>
        <xdr:cNvSpPr>
          <a:spLocks/>
        </xdr:cNvSpPr>
      </xdr:nvSpPr>
      <xdr:spPr bwMode="auto">
        <a:xfrm>
          <a:off x="708025" y="8077200"/>
          <a:ext cx="85725" cy="46990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42</xdr:row>
      <xdr:rowOff>57150</xdr:rowOff>
    </xdr:from>
    <xdr:to>
      <xdr:col>1</xdr:col>
      <xdr:colOff>85725</xdr:colOff>
      <xdr:row>43</xdr:row>
      <xdr:rowOff>228600</xdr:rowOff>
    </xdr:to>
    <xdr:sp macro="" textlink="">
      <xdr:nvSpPr>
        <xdr:cNvPr id="40" name="AutoShape 8"/>
        <xdr:cNvSpPr>
          <a:spLocks/>
        </xdr:cNvSpPr>
      </xdr:nvSpPr>
      <xdr:spPr bwMode="auto">
        <a:xfrm>
          <a:off x="698500" y="9544050"/>
          <a:ext cx="66675" cy="406400"/>
        </a:xfrm>
        <a:prstGeom prst="leftBrace">
          <a:avLst>
            <a:gd name="adj1" fmla="val 47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39</xdr:row>
      <xdr:rowOff>28575</xdr:rowOff>
    </xdr:from>
    <xdr:to>
      <xdr:col>1</xdr:col>
      <xdr:colOff>95250</xdr:colOff>
      <xdr:row>41</xdr:row>
      <xdr:rowOff>28575</xdr:rowOff>
    </xdr:to>
    <xdr:sp macro="" textlink="">
      <xdr:nvSpPr>
        <xdr:cNvPr id="41" name="AutoShape 9"/>
        <xdr:cNvSpPr>
          <a:spLocks/>
        </xdr:cNvSpPr>
      </xdr:nvSpPr>
      <xdr:spPr bwMode="auto">
        <a:xfrm>
          <a:off x="698500" y="8810625"/>
          <a:ext cx="76200" cy="46990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45</xdr:row>
      <xdr:rowOff>28575</xdr:rowOff>
    </xdr:from>
    <xdr:to>
      <xdr:col>1</xdr:col>
      <xdr:colOff>104775</xdr:colOff>
      <xdr:row>48</xdr:row>
      <xdr:rowOff>28575</xdr:rowOff>
    </xdr:to>
    <xdr:sp macro="" textlink="">
      <xdr:nvSpPr>
        <xdr:cNvPr id="42" name="AutoShape 10"/>
        <xdr:cNvSpPr>
          <a:spLocks/>
        </xdr:cNvSpPr>
      </xdr:nvSpPr>
      <xdr:spPr bwMode="auto">
        <a:xfrm>
          <a:off x="717550" y="10220325"/>
          <a:ext cx="66675" cy="704850"/>
        </a:xfrm>
        <a:prstGeom prst="leftBrace">
          <a:avLst>
            <a:gd name="adj1" fmla="val 892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49</xdr:row>
      <xdr:rowOff>19050</xdr:rowOff>
    </xdr:from>
    <xdr:to>
      <xdr:col>1</xdr:col>
      <xdr:colOff>85725</xdr:colOff>
      <xdr:row>52</xdr:row>
      <xdr:rowOff>9525</xdr:rowOff>
    </xdr:to>
    <xdr:sp macro="" textlink="">
      <xdr:nvSpPr>
        <xdr:cNvPr id="43" name="AutoShape 11"/>
        <xdr:cNvSpPr>
          <a:spLocks/>
        </xdr:cNvSpPr>
      </xdr:nvSpPr>
      <xdr:spPr bwMode="auto">
        <a:xfrm>
          <a:off x="688975" y="11150600"/>
          <a:ext cx="76200" cy="695325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53</xdr:row>
      <xdr:rowOff>28575</xdr:rowOff>
    </xdr:from>
    <xdr:to>
      <xdr:col>1</xdr:col>
      <xdr:colOff>95250</xdr:colOff>
      <xdr:row>54</xdr:row>
      <xdr:rowOff>161925</xdr:rowOff>
    </xdr:to>
    <xdr:sp macro="" textlink="">
      <xdr:nvSpPr>
        <xdr:cNvPr id="44" name="AutoShape 12"/>
        <xdr:cNvSpPr>
          <a:spLocks/>
        </xdr:cNvSpPr>
      </xdr:nvSpPr>
      <xdr:spPr bwMode="auto">
        <a:xfrm>
          <a:off x="698500" y="12099925"/>
          <a:ext cx="76200" cy="368300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28</xdr:row>
      <xdr:rowOff>9525</xdr:rowOff>
    </xdr:from>
    <xdr:to>
      <xdr:col>1</xdr:col>
      <xdr:colOff>114300</xdr:colOff>
      <xdr:row>30</xdr:row>
      <xdr:rowOff>200025</xdr:rowOff>
    </xdr:to>
    <xdr:sp macro="" textlink="">
      <xdr:nvSpPr>
        <xdr:cNvPr id="45" name="AutoShape 1"/>
        <xdr:cNvSpPr>
          <a:spLocks/>
        </xdr:cNvSpPr>
      </xdr:nvSpPr>
      <xdr:spPr bwMode="auto">
        <a:xfrm>
          <a:off x="698500" y="6207125"/>
          <a:ext cx="95250" cy="660400"/>
        </a:xfrm>
        <a:prstGeom prst="leftBrace">
          <a:avLst>
            <a:gd name="adj1" fmla="val 108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16</xdr:row>
      <xdr:rowOff>9525</xdr:rowOff>
    </xdr:from>
    <xdr:to>
      <xdr:col>1</xdr:col>
      <xdr:colOff>95250</xdr:colOff>
      <xdr:row>20</xdr:row>
      <xdr:rowOff>0</xdr:rowOff>
    </xdr:to>
    <xdr:sp macro="" textlink="">
      <xdr:nvSpPr>
        <xdr:cNvPr id="46" name="AutoShape 1"/>
        <xdr:cNvSpPr>
          <a:spLocks/>
        </xdr:cNvSpPr>
      </xdr:nvSpPr>
      <xdr:spPr bwMode="auto">
        <a:xfrm>
          <a:off x="698500" y="3387725"/>
          <a:ext cx="76200" cy="930275"/>
        </a:xfrm>
        <a:prstGeom prst="leftBrace">
          <a:avLst>
            <a:gd name="adj1" fmla="val 103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21</xdr:row>
      <xdr:rowOff>0</xdr:rowOff>
    </xdr:from>
    <xdr:to>
      <xdr:col>1</xdr:col>
      <xdr:colOff>66675</xdr:colOff>
      <xdr:row>22</xdr:row>
      <xdr:rowOff>171450</xdr:rowOff>
    </xdr:to>
    <xdr:sp macro="" textlink="">
      <xdr:nvSpPr>
        <xdr:cNvPr id="47" name="AutoShape 2"/>
        <xdr:cNvSpPr>
          <a:spLocks/>
        </xdr:cNvSpPr>
      </xdr:nvSpPr>
      <xdr:spPr bwMode="auto">
        <a:xfrm>
          <a:off x="698500" y="4552950"/>
          <a:ext cx="47625" cy="406400"/>
        </a:xfrm>
        <a:prstGeom prst="leftBrace">
          <a:avLst>
            <a:gd name="adj1" fmla="val 595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19050</xdr:rowOff>
    </xdr:from>
    <xdr:to>
      <xdr:col>1</xdr:col>
      <xdr:colOff>114300</xdr:colOff>
      <xdr:row>26</xdr:row>
      <xdr:rowOff>171450</xdr:rowOff>
    </xdr:to>
    <xdr:sp macro="" textlink="">
      <xdr:nvSpPr>
        <xdr:cNvPr id="48" name="AutoShape 3"/>
        <xdr:cNvSpPr>
          <a:spLocks/>
        </xdr:cNvSpPr>
      </xdr:nvSpPr>
      <xdr:spPr bwMode="auto">
        <a:xfrm>
          <a:off x="679450" y="5276850"/>
          <a:ext cx="114300" cy="622300"/>
        </a:xfrm>
        <a:prstGeom prst="leftBrace">
          <a:avLst>
            <a:gd name="adj1" fmla="val 725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32</xdr:row>
      <xdr:rowOff>19050</xdr:rowOff>
    </xdr:from>
    <xdr:to>
      <xdr:col>1</xdr:col>
      <xdr:colOff>95250</xdr:colOff>
      <xdr:row>35</xdr:row>
      <xdr:rowOff>9525</xdr:rowOff>
    </xdr:to>
    <xdr:sp macro="" textlink="">
      <xdr:nvSpPr>
        <xdr:cNvPr id="49" name="AutoShape 4"/>
        <xdr:cNvSpPr>
          <a:spLocks/>
        </xdr:cNvSpPr>
      </xdr:nvSpPr>
      <xdr:spPr bwMode="auto">
        <a:xfrm>
          <a:off x="698500" y="7156450"/>
          <a:ext cx="76200" cy="695325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36</xdr:row>
      <xdr:rowOff>0</xdr:rowOff>
    </xdr:from>
    <xdr:to>
      <xdr:col>1</xdr:col>
      <xdr:colOff>114300</xdr:colOff>
      <xdr:row>38</xdr:row>
      <xdr:rowOff>0</xdr:rowOff>
    </xdr:to>
    <xdr:sp macro="" textlink="">
      <xdr:nvSpPr>
        <xdr:cNvPr id="50" name="AutoShape 5"/>
        <xdr:cNvSpPr>
          <a:spLocks/>
        </xdr:cNvSpPr>
      </xdr:nvSpPr>
      <xdr:spPr bwMode="auto">
        <a:xfrm>
          <a:off x="708025" y="8077200"/>
          <a:ext cx="85725" cy="46990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42</xdr:row>
      <xdr:rowOff>57150</xdr:rowOff>
    </xdr:from>
    <xdr:to>
      <xdr:col>1</xdr:col>
      <xdr:colOff>85725</xdr:colOff>
      <xdr:row>43</xdr:row>
      <xdr:rowOff>228600</xdr:rowOff>
    </xdr:to>
    <xdr:sp macro="" textlink="">
      <xdr:nvSpPr>
        <xdr:cNvPr id="51" name="AutoShape 8"/>
        <xdr:cNvSpPr>
          <a:spLocks/>
        </xdr:cNvSpPr>
      </xdr:nvSpPr>
      <xdr:spPr bwMode="auto">
        <a:xfrm>
          <a:off x="698500" y="9544050"/>
          <a:ext cx="66675" cy="406400"/>
        </a:xfrm>
        <a:prstGeom prst="leftBrace">
          <a:avLst>
            <a:gd name="adj1" fmla="val 47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39</xdr:row>
      <xdr:rowOff>28575</xdr:rowOff>
    </xdr:from>
    <xdr:to>
      <xdr:col>1</xdr:col>
      <xdr:colOff>95250</xdr:colOff>
      <xdr:row>41</xdr:row>
      <xdr:rowOff>28575</xdr:rowOff>
    </xdr:to>
    <xdr:sp macro="" textlink="">
      <xdr:nvSpPr>
        <xdr:cNvPr id="52" name="AutoShape 9"/>
        <xdr:cNvSpPr>
          <a:spLocks/>
        </xdr:cNvSpPr>
      </xdr:nvSpPr>
      <xdr:spPr bwMode="auto">
        <a:xfrm>
          <a:off x="698500" y="8810625"/>
          <a:ext cx="76200" cy="46990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45</xdr:row>
      <xdr:rowOff>28575</xdr:rowOff>
    </xdr:from>
    <xdr:to>
      <xdr:col>1</xdr:col>
      <xdr:colOff>104775</xdr:colOff>
      <xdr:row>48</xdr:row>
      <xdr:rowOff>28575</xdr:rowOff>
    </xdr:to>
    <xdr:sp macro="" textlink="">
      <xdr:nvSpPr>
        <xdr:cNvPr id="53" name="AutoShape 10"/>
        <xdr:cNvSpPr>
          <a:spLocks/>
        </xdr:cNvSpPr>
      </xdr:nvSpPr>
      <xdr:spPr bwMode="auto">
        <a:xfrm>
          <a:off x="717550" y="10220325"/>
          <a:ext cx="66675" cy="704850"/>
        </a:xfrm>
        <a:prstGeom prst="leftBrace">
          <a:avLst>
            <a:gd name="adj1" fmla="val 892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49</xdr:row>
      <xdr:rowOff>19050</xdr:rowOff>
    </xdr:from>
    <xdr:to>
      <xdr:col>1</xdr:col>
      <xdr:colOff>85725</xdr:colOff>
      <xdr:row>52</xdr:row>
      <xdr:rowOff>9525</xdr:rowOff>
    </xdr:to>
    <xdr:sp macro="" textlink="">
      <xdr:nvSpPr>
        <xdr:cNvPr id="54" name="AutoShape 11"/>
        <xdr:cNvSpPr>
          <a:spLocks/>
        </xdr:cNvSpPr>
      </xdr:nvSpPr>
      <xdr:spPr bwMode="auto">
        <a:xfrm>
          <a:off x="688975" y="11150600"/>
          <a:ext cx="76200" cy="695325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53</xdr:row>
      <xdr:rowOff>28575</xdr:rowOff>
    </xdr:from>
    <xdr:to>
      <xdr:col>1</xdr:col>
      <xdr:colOff>95250</xdr:colOff>
      <xdr:row>54</xdr:row>
      <xdr:rowOff>161925</xdr:rowOff>
    </xdr:to>
    <xdr:sp macro="" textlink="">
      <xdr:nvSpPr>
        <xdr:cNvPr id="55" name="AutoShape 12"/>
        <xdr:cNvSpPr>
          <a:spLocks/>
        </xdr:cNvSpPr>
      </xdr:nvSpPr>
      <xdr:spPr bwMode="auto">
        <a:xfrm>
          <a:off x="698500" y="12099925"/>
          <a:ext cx="76200" cy="368300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28</xdr:row>
      <xdr:rowOff>9525</xdr:rowOff>
    </xdr:from>
    <xdr:to>
      <xdr:col>1</xdr:col>
      <xdr:colOff>114300</xdr:colOff>
      <xdr:row>30</xdr:row>
      <xdr:rowOff>200025</xdr:rowOff>
    </xdr:to>
    <xdr:sp macro="" textlink="">
      <xdr:nvSpPr>
        <xdr:cNvPr id="56" name="AutoShape 1"/>
        <xdr:cNvSpPr>
          <a:spLocks/>
        </xdr:cNvSpPr>
      </xdr:nvSpPr>
      <xdr:spPr bwMode="auto">
        <a:xfrm>
          <a:off x="698500" y="6207125"/>
          <a:ext cx="95250" cy="660400"/>
        </a:xfrm>
        <a:prstGeom prst="leftBrace">
          <a:avLst>
            <a:gd name="adj1" fmla="val 108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20</xdr:row>
      <xdr:rowOff>19050</xdr:rowOff>
    </xdr:from>
    <xdr:to>
      <xdr:col>1</xdr:col>
      <xdr:colOff>104775</xdr:colOff>
      <xdr:row>23</xdr:row>
      <xdr:rowOff>133350</xdr:rowOff>
    </xdr:to>
    <xdr:sp macro="" textlink="">
      <xdr:nvSpPr>
        <xdr:cNvPr id="8538" name="AutoShape 1"/>
        <xdr:cNvSpPr>
          <a:spLocks/>
        </xdr:cNvSpPr>
      </xdr:nvSpPr>
      <xdr:spPr bwMode="auto">
        <a:xfrm>
          <a:off x="333375" y="3448050"/>
          <a:ext cx="47625" cy="6286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19</xdr:row>
      <xdr:rowOff>19050</xdr:rowOff>
    </xdr:from>
    <xdr:to>
      <xdr:col>1</xdr:col>
      <xdr:colOff>104775</xdr:colOff>
      <xdr:row>22</xdr:row>
      <xdr:rowOff>133350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311150" y="3276600"/>
          <a:ext cx="47625" cy="6286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19</xdr:row>
      <xdr:rowOff>19050</xdr:rowOff>
    </xdr:from>
    <xdr:to>
      <xdr:col>1</xdr:col>
      <xdr:colOff>104775</xdr:colOff>
      <xdr:row>22</xdr:row>
      <xdr:rowOff>133350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311150" y="3276600"/>
          <a:ext cx="47625" cy="6286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topLeftCell="A4" zoomScaleNormal="100" workbookViewId="0">
      <selection activeCell="D5" sqref="D5"/>
    </sheetView>
  </sheetViews>
  <sheetFormatPr defaultColWidth="9" defaultRowHeight="13"/>
  <cols>
    <col min="1" max="1" width="3.26953125" style="3" customWidth="1"/>
    <col min="2" max="2" width="6.36328125" style="3" customWidth="1"/>
    <col min="3" max="3" width="5.6328125" style="3" customWidth="1"/>
    <col min="4" max="4" width="68.453125" style="3" customWidth="1"/>
    <col min="5" max="16384" width="9" style="3"/>
  </cols>
  <sheetData>
    <row r="1" spans="2:4" ht="30" customHeight="1">
      <c r="B1" s="2" t="s">
        <v>0</v>
      </c>
      <c r="C1" s="2"/>
      <c r="D1" s="2"/>
    </row>
    <row r="2" spans="2:4" s="6" customFormat="1" ht="24" customHeight="1">
      <c r="B2" s="4" t="s">
        <v>1</v>
      </c>
      <c r="C2" s="1"/>
      <c r="D2" s="5" t="s">
        <v>2</v>
      </c>
    </row>
    <row r="3" spans="2:4" ht="24" customHeight="1">
      <c r="B3" s="7" t="s">
        <v>246</v>
      </c>
      <c r="C3" s="8" t="s">
        <v>3</v>
      </c>
      <c r="D3" s="272" t="s">
        <v>273</v>
      </c>
    </row>
    <row r="4" spans="2:4" ht="24" customHeight="1">
      <c r="B4" s="9" t="s">
        <v>247</v>
      </c>
      <c r="C4" s="10" t="s">
        <v>3</v>
      </c>
      <c r="D4" s="273" t="s">
        <v>4</v>
      </c>
    </row>
    <row r="5" spans="2:4" ht="24" customHeight="1">
      <c r="B5" s="9" t="s">
        <v>248</v>
      </c>
      <c r="C5" s="10" t="s">
        <v>3</v>
      </c>
      <c r="D5" s="273" t="s">
        <v>274</v>
      </c>
    </row>
    <row r="6" spans="2:4" ht="24" customHeight="1">
      <c r="B6" s="9" t="s">
        <v>249</v>
      </c>
      <c r="C6" s="10" t="s">
        <v>3</v>
      </c>
      <c r="D6" s="273" t="s">
        <v>5</v>
      </c>
    </row>
    <row r="7" spans="2:4" ht="24" customHeight="1">
      <c r="B7" s="9" t="s">
        <v>250</v>
      </c>
      <c r="C7" s="10"/>
      <c r="D7" s="273" t="s">
        <v>275</v>
      </c>
    </row>
    <row r="8" spans="2:4" ht="24" customHeight="1">
      <c r="B8" s="11" t="s">
        <v>251</v>
      </c>
      <c r="C8" s="12"/>
      <c r="D8" s="274" t="s">
        <v>276</v>
      </c>
    </row>
    <row r="9" spans="2:4" ht="24" customHeight="1">
      <c r="B9" s="13"/>
      <c r="C9" s="14" t="s">
        <v>6</v>
      </c>
      <c r="D9" s="273" t="s">
        <v>277</v>
      </c>
    </row>
    <row r="10" spans="2:4" ht="24" customHeight="1">
      <c r="B10" s="15" t="s">
        <v>7</v>
      </c>
      <c r="C10" s="16" t="s">
        <v>8</v>
      </c>
      <c r="D10" s="273" t="s">
        <v>9</v>
      </c>
    </row>
    <row r="11" spans="2:4" ht="24" customHeight="1">
      <c r="B11" s="9" t="s">
        <v>252</v>
      </c>
      <c r="C11" s="10" t="s">
        <v>3</v>
      </c>
      <c r="D11" s="273" t="s">
        <v>278</v>
      </c>
    </row>
    <row r="12" spans="2:4" ht="24" customHeight="1">
      <c r="B12" s="9" t="s">
        <v>253</v>
      </c>
      <c r="C12" s="10" t="s">
        <v>3</v>
      </c>
      <c r="D12" s="273" t="s">
        <v>279</v>
      </c>
    </row>
    <row r="13" spans="2:4" ht="24" customHeight="1">
      <c r="B13" s="9" t="s">
        <v>254</v>
      </c>
      <c r="C13" s="10" t="s">
        <v>3</v>
      </c>
      <c r="D13" s="275" t="s">
        <v>280</v>
      </c>
    </row>
    <row r="14" spans="2:4" ht="24" customHeight="1">
      <c r="B14" s="9" t="s">
        <v>255</v>
      </c>
      <c r="C14" s="12"/>
      <c r="D14" s="273" t="s">
        <v>460</v>
      </c>
    </row>
    <row r="15" spans="2:4" ht="24" customHeight="1">
      <c r="B15" s="11" t="s">
        <v>256</v>
      </c>
      <c r="C15" s="17"/>
      <c r="D15" s="274" t="s">
        <v>281</v>
      </c>
    </row>
    <row r="16" spans="2:4" ht="24" customHeight="1">
      <c r="B16" s="13"/>
      <c r="C16" s="14" t="s">
        <v>6</v>
      </c>
      <c r="D16" s="273" t="s">
        <v>10</v>
      </c>
    </row>
    <row r="17" spans="2:4" ht="24" customHeight="1">
      <c r="B17" s="15"/>
      <c r="C17" s="16" t="s">
        <v>8</v>
      </c>
      <c r="D17" s="273" t="s">
        <v>11</v>
      </c>
    </row>
    <row r="18" spans="2:4" ht="24" customHeight="1">
      <c r="B18" s="9" t="s">
        <v>257</v>
      </c>
      <c r="C18" s="10" t="s">
        <v>3</v>
      </c>
      <c r="D18" s="273" t="s">
        <v>12</v>
      </c>
    </row>
    <row r="19" spans="2:4" ht="24" customHeight="1">
      <c r="B19" s="9" t="s">
        <v>258</v>
      </c>
      <c r="C19" s="10" t="s">
        <v>3</v>
      </c>
      <c r="D19" s="273" t="s">
        <v>13</v>
      </c>
    </row>
    <row r="20" spans="2:4" ht="24" customHeight="1">
      <c r="B20" s="9" t="s">
        <v>259</v>
      </c>
      <c r="C20" s="10" t="s">
        <v>3</v>
      </c>
      <c r="D20" s="273" t="s">
        <v>282</v>
      </c>
    </row>
    <row r="21" spans="2:4" ht="24" customHeight="1">
      <c r="B21" s="9" t="s">
        <v>260</v>
      </c>
      <c r="C21" s="10" t="s">
        <v>3</v>
      </c>
      <c r="D21" s="272" t="s">
        <v>14</v>
      </c>
    </row>
    <row r="22" spans="2:4" ht="24" customHeight="1">
      <c r="B22" s="9" t="s">
        <v>261</v>
      </c>
      <c r="C22" s="10"/>
      <c r="D22" s="273" t="s">
        <v>15</v>
      </c>
    </row>
    <row r="23" spans="2:4" ht="24" customHeight="1">
      <c r="B23" s="9" t="s">
        <v>262</v>
      </c>
      <c r="C23" s="10"/>
      <c r="D23" s="273" t="s">
        <v>16</v>
      </c>
    </row>
    <row r="24" spans="2:4" ht="24" customHeight="1">
      <c r="B24" s="18" t="s">
        <v>263</v>
      </c>
      <c r="C24" s="19" t="s">
        <v>3</v>
      </c>
      <c r="D24" s="276" t="s">
        <v>17</v>
      </c>
    </row>
    <row r="25" spans="2:4">
      <c r="B25" s="20" t="s">
        <v>3</v>
      </c>
      <c r="C25" s="20"/>
    </row>
    <row r="26" spans="2:4">
      <c r="B26" s="20"/>
      <c r="C26" s="20"/>
    </row>
  </sheetData>
  <phoneticPr fontId="9"/>
  <hyperlinks>
    <hyperlink ref="D3" location="'20-1'!A1" display="学校･生徒･教職員数等(学校種別)"/>
    <hyperlink ref="D4" location="'20-2'!A1" display="大学等の数、教員及び学生数"/>
    <hyperlink ref="D5" location="'20-3'!A1" display="専修学校･各種学校の数、教職員及び生徒数等"/>
    <hyperlink ref="D6" location="'20-4'!A1" display="市町村別幼稚園の教職員及び在園者数等"/>
    <hyperlink ref="D7" location="'20-5'!A1" display="市町村別小学校･中学校の教職員及び児童･生徒数等"/>
    <hyperlink ref="D9" location="'20-6(1)'!A1" display="市町村別学校数･教員数･職員数･生徒数"/>
    <hyperlink ref="D10" location="'20-6(2)'!A1" display="学科別生徒数（本科）"/>
    <hyperlink ref="D11" location="'20-7'!A1" display="特別支援学校の教員数及び生徒数等"/>
    <hyperlink ref="D12" location="'20-8'!A1" display="中学校･高等学校卒業生の進学･就職状況"/>
    <hyperlink ref="D13" location="'20-9'!A1" display="高等学校卒業生の進学･就職状況(全日制･定時制別)"/>
    <hyperlink ref="D14" location="'20-10'!A1" display="学校保健"/>
    <hyperlink ref="D16" location="'20-11(1)'!A1" display="小学校"/>
    <hyperlink ref="D17" location="'20-11(2)'!A1" display="中学校"/>
    <hyperlink ref="D18" location="'20-12'!A1" display="市町村別社会教育施設数等"/>
    <hyperlink ref="D19" location="'20-13'!A1" display="社会教育団体数、会員数"/>
    <hyperlink ref="D20" location="'20-14'!A1" display="市町村別指定文化財数(国・県指定)"/>
    <hyperlink ref="D21" location="'20-15'!A1" display="市町村別都市公園数"/>
    <hyperlink ref="D22" location="'20-16'!A1" display="新聞発行部数及び普及度"/>
    <hyperlink ref="D23" location="'20-17'!A1" display="テレビジョン契約数"/>
    <hyperlink ref="D24" location="'20-18'!A1" display="宗派別宗教法人数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zoomScale="120" zoomScaleNormal="120" workbookViewId="0">
      <selection sqref="A1:XFD1048576"/>
    </sheetView>
  </sheetViews>
  <sheetFormatPr defaultColWidth="9" defaultRowHeight="13"/>
  <cols>
    <col min="1" max="1" width="4.7265625" style="138" customWidth="1"/>
    <col min="2" max="2" width="5.7265625" style="103" customWidth="1"/>
    <col min="3" max="3" width="13.26953125" style="103" customWidth="1"/>
    <col min="4" max="4" width="13.36328125" style="103" customWidth="1"/>
    <col min="5" max="5" width="11.26953125" style="103" customWidth="1"/>
    <col min="6" max="6" width="10.08984375" style="103" customWidth="1"/>
    <col min="7" max="7" width="10.453125" style="103" customWidth="1"/>
    <col min="8" max="8" width="11.26953125" style="103" customWidth="1"/>
    <col min="9" max="9" width="10.453125" style="103" customWidth="1"/>
    <col min="10" max="10" width="9.26953125" style="103" customWidth="1"/>
    <col min="11" max="12" width="8.6328125" style="103" customWidth="1"/>
    <col min="13" max="14" width="8.26953125" style="103" customWidth="1"/>
    <col min="15" max="15" width="8.26953125" style="140" customWidth="1"/>
    <col min="16" max="16" width="9.26953125" style="140" customWidth="1"/>
    <col min="17" max="18" width="8.6328125" style="103" customWidth="1"/>
    <col min="19" max="19" width="10.26953125" style="103" customWidth="1"/>
    <col min="20" max="20" width="10.453125" style="103" customWidth="1"/>
    <col min="21" max="21" width="10.08984375" style="103" customWidth="1"/>
    <col min="22" max="22" width="10" style="103" customWidth="1"/>
    <col min="23" max="24" width="8.90625" style="103" customWidth="1"/>
    <col min="25" max="25" width="6.6328125" style="103" customWidth="1"/>
    <col min="26" max="26" width="12.36328125" style="103" bestFit="1" customWidth="1"/>
    <col min="27" max="16384" width="9" style="103"/>
  </cols>
  <sheetData>
    <row r="1" spans="1:25" ht="13.5" customHeight="1">
      <c r="A1" s="281" t="s">
        <v>292</v>
      </c>
      <c r="B1"/>
      <c r="C1"/>
      <c r="D1"/>
      <c r="E1"/>
      <c r="F1"/>
      <c r="G1"/>
      <c r="H1"/>
      <c r="I1"/>
      <c r="J1"/>
      <c r="K1"/>
      <c r="L1"/>
      <c r="M1"/>
      <c r="N1"/>
      <c r="O1" s="123"/>
      <c r="P1" s="123"/>
      <c r="Q1"/>
      <c r="R1"/>
      <c r="S1"/>
      <c r="T1"/>
      <c r="U1"/>
      <c r="V1"/>
      <c r="W1"/>
      <c r="X1"/>
      <c r="Y1"/>
    </row>
    <row r="2" spans="1:25" ht="13.5" customHeight="1" thickBot="1">
      <c r="A2" s="12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25"/>
      <c r="P2" s="125"/>
      <c r="Q2" s="108"/>
      <c r="R2" s="108"/>
      <c r="S2" s="108"/>
      <c r="T2" s="108"/>
      <c r="U2" s="108"/>
      <c r="V2" s="108"/>
      <c r="W2" s="108"/>
      <c r="Y2" s="271" t="s">
        <v>535</v>
      </c>
    </row>
    <row r="3" spans="1:25" ht="13.5" customHeight="1" thickTop="1">
      <c r="A3" s="560" t="s">
        <v>313</v>
      </c>
      <c r="B3" s="561"/>
      <c r="C3" s="564" t="s">
        <v>288</v>
      </c>
      <c r="D3" s="579" t="s">
        <v>536</v>
      </c>
      <c r="E3" s="579" t="s">
        <v>537</v>
      </c>
      <c r="F3" s="579" t="s">
        <v>538</v>
      </c>
      <c r="G3" s="579" t="s">
        <v>539</v>
      </c>
      <c r="H3" s="564" t="s">
        <v>540</v>
      </c>
      <c r="I3" s="527" t="s">
        <v>541</v>
      </c>
      <c r="J3" s="527" t="s">
        <v>391</v>
      </c>
      <c r="K3" s="535" t="s">
        <v>542</v>
      </c>
      <c r="L3" s="631"/>
      <c r="M3" s="631"/>
      <c r="N3" s="632"/>
      <c r="O3" s="635" t="s">
        <v>543</v>
      </c>
      <c r="P3" s="642" t="s">
        <v>544</v>
      </c>
      <c r="Q3" s="588" t="s">
        <v>139</v>
      </c>
      <c r="R3" s="561"/>
      <c r="S3" s="588" t="s">
        <v>140</v>
      </c>
      <c r="T3" s="561"/>
      <c r="U3" s="588" t="s">
        <v>141</v>
      </c>
      <c r="V3" s="561"/>
      <c r="W3" s="588" t="s">
        <v>392</v>
      </c>
      <c r="X3" s="561"/>
      <c r="Y3" s="588" t="s">
        <v>142</v>
      </c>
    </row>
    <row r="4" spans="1:25" ht="13.5" customHeight="1">
      <c r="A4" s="521"/>
      <c r="B4" s="523"/>
      <c r="C4" s="578"/>
      <c r="D4" s="645"/>
      <c r="E4" s="645"/>
      <c r="F4" s="645"/>
      <c r="G4" s="645"/>
      <c r="H4" s="578"/>
      <c r="I4" s="528"/>
      <c r="J4" s="603"/>
      <c r="K4" s="612"/>
      <c r="L4" s="633"/>
      <c r="M4" s="633"/>
      <c r="N4" s="634"/>
      <c r="O4" s="636"/>
      <c r="P4" s="643"/>
      <c r="Q4" s="589"/>
      <c r="R4" s="563"/>
      <c r="S4" s="589"/>
      <c r="T4" s="563"/>
      <c r="U4" s="589"/>
      <c r="V4" s="563"/>
      <c r="W4" s="589"/>
      <c r="X4" s="563"/>
      <c r="Y4" s="627"/>
    </row>
    <row r="5" spans="1:25" ht="21.75" customHeight="1">
      <c r="A5" s="562"/>
      <c r="B5" s="563"/>
      <c r="C5" s="525"/>
      <c r="D5" s="646"/>
      <c r="E5" s="646"/>
      <c r="F5" s="646"/>
      <c r="G5" s="646"/>
      <c r="H5" s="525"/>
      <c r="I5" s="529"/>
      <c r="J5" s="604"/>
      <c r="K5" s="53" t="s">
        <v>143</v>
      </c>
      <c r="L5" s="53" t="s">
        <v>144</v>
      </c>
      <c r="M5" s="102" t="s">
        <v>145</v>
      </c>
      <c r="N5" s="53" t="s">
        <v>393</v>
      </c>
      <c r="O5" s="637"/>
      <c r="P5" s="644"/>
      <c r="Q5" s="53" t="s">
        <v>338</v>
      </c>
      <c r="R5" s="53" t="s">
        <v>339</v>
      </c>
      <c r="S5" s="53" t="s">
        <v>338</v>
      </c>
      <c r="T5" s="53" t="s">
        <v>339</v>
      </c>
      <c r="U5" s="53" t="s">
        <v>338</v>
      </c>
      <c r="V5" s="53" t="s">
        <v>339</v>
      </c>
      <c r="W5" s="53" t="s">
        <v>338</v>
      </c>
      <c r="X5" s="53" t="s">
        <v>339</v>
      </c>
      <c r="Y5" s="589"/>
    </row>
    <row r="6" spans="1:25" ht="7.5" customHeight="1">
      <c r="A6" s="126"/>
      <c r="B6" s="28"/>
      <c r="C6" s="35"/>
      <c r="D6" s="35"/>
      <c r="E6" s="35"/>
      <c r="F6" s="35"/>
      <c r="G6" s="35"/>
      <c r="H6" s="35"/>
      <c r="I6" s="364"/>
      <c r="J6" s="35"/>
      <c r="K6" s="35"/>
      <c r="L6" s="35"/>
      <c r="M6" s="35"/>
      <c r="N6" s="35"/>
      <c r="O6" s="127"/>
      <c r="P6" s="127"/>
      <c r="Q6" s="35"/>
      <c r="R6" s="35"/>
      <c r="S6" s="35"/>
      <c r="T6" s="35"/>
      <c r="U6" s="35"/>
      <c r="V6" s="35"/>
      <c r="W6" s="35"/>
      <c r="X6" s="35"/>
      <c r="Y6" s="54"/>
    </row>
    <row r="7" spans="1:25" ht="13.5" customHeight="1">
      <c r="A7" s="640" t="s">
        <v>394</v>
      </c>
      <c r="B7" s="641"/>
      <c r="C7" s="281"/>
      <c r="D7" s="35"/>
      <c r="E7" s="35"/>
      <c r="F7" s="35"/>
      <c r="G7" s="35"/>
      <c r="H7" s="35"/>
      <c r="I7" s="35"/>
      <c r="J7" s="628" t="s">
        <v>395</v>
      </c>
      <c r="K7" s="628"/>
      <c r="L7" s="628"/>
      <c r="M7" s="628"/>
      <c r="N7" s="628"/>
      <c r="O7" s="628"/>
      <c r="P7" s="628"/>
      <c r="Q7" s="628"/>
      <c r="R7" s="628"/>
      <c r="S7" s="35"/>
      <c r="T7" s="35"/>
      <c r="U7" s="35"/>
      <c r="V7" s="35"/>
      <c r="W7" s="35"/>
      <c r="X7" s="35"/>
      <c r="Y7" s="629" t="s">
        <v>112</v>
      </c>
    </row>
    <row r="8" spans="1:25" s="285" customFormat="1" ht="6" customHeight="1">
      <c r="A8" s="640"/>
      <c r="B8" s="641"/>
      <c r="C8" s="287"/>
      <c r="D8" s="287"/>
      <c r="E8" s="287"/>
      <c r="F8" s="287"/>
      <c r="G8" s="287"/>
      <c r="H8" s="287"/>
      <c r="I8" s="287"/>
      <c r="K8" s="287"/>
      <c r="L8" s="287"/>
      <c r="M8" s="287"/>
      <c r="N8" s="287"/>
      <c r="O8" s="365"/>
      <c r="P8" s="365"/>
      <c r="Q8" s="287"/>
      <c r="R8" s="287"/>
      <c r="S8" s="287"/>
      <c r="T8" s="287"/>
      <c r="U8" s="287"/>
      <c r="V8" s="287"/>
      <c r="W8" s="287"/>
      <c r="X8" s="287"/>
      <c r="Y8" s="629"/>
    </row>
    <row r="9" spans="1:25" ht="13.5" customHeight="1">
      <c r="A9" s="269" t="s">
        <v>293</v>
      </c>
      <c r="B9" s="128">
        <v>30.3</v>
      </c>
      <c r="C9" s="41">
        <v>1133016</v>
      </c>
      <c r="D9" s="129">
        <v>1119580</v>
      </c>
      <c r="E9" s="129">
        <v>2404</v>
      </c>
      <c r="F9" s="129">
        <v>799</v>
      </c>
      <c r="G9" s="129">
        <v>310</v>
      </c>
      <c r="H9" s="129">
        <v>2510</v>
      </c>
      <c r="I9" s="129">
        <v>7298</v>
      </c>
      <c r="J9" s="129">
        <v>115</v>
      </c>
      <c r="K9" s="129">
        <v>228</v>
      </c>
      <c r="L9" s="129">
        <v>5</v>
      </c>
      <c r="M9" s="129">
        <v>0</v>
      </c>
      <c r="N9" s="129">
        <v>3</v>
      </c>
      <c r="O9" s="130">
        <v>98.814138547028506</v>
      </c>
      <c r="P9" s="130">
        <v>0.20008543568669801</v>
      </c>
      <c r="Q9" s="129">
        <v>78</v>
      </c>
      <c r="R9" s="129">
        <v>15</v>
      </c>
      <c r="S9" s="129">
        <v>984</v>
      </c>
      <c r="T9" s="129">
        <v>87</v>
      </c>
      <c r="U9" s="129">
        <v>719</v>
      </c>
      <c r="V9" s="129">
        <v>190</v>
      </c>
      <c r="W9" s="129">
        <v>128</v>
      </c>
      <c r="X9" s="129">
        <v>66</v>
      </c>
      <c r="Y9" s="131" t="s">
        <v>612</v>
      </c>
    </row>
    <row r="10" spans="1:25" ht="13.5" customHeight="1">
      <c r="A10" s="132"/>
      <c r="B10" s="128">
        <v>31.3</v>
      </c>
      <c r="C10" s="32">
        <v>1112083</v>
      </c>
      <c r="D10" s="129">
        <v>1098876</v>
      </c>
      <c r="E10" s="129">
        <v>2415</v>
      </c>
      <c r="F10" s="129">
        <v>782</v>
      </c>
      <c r="G10" s="129">
        <v>323</v>
      </c>
      <c r="H10" s="129">
        <v>2358</v>
      </c>
      <c r="I10" s="129">
        <v>7200</v>
      </c>
      <c r="J10" s="129">
        <v>129</v>
      </c>
      <c r="K10" s="129">
        <v>203</v>
      </c>
      <c r="L10" s="129">
        <v>4</v>
      </c>
      <c r="M10" s="129">
        <v>0</v>
      </c>
      <c r="N10" s="129">
        <v>8</v>
      </c>
      <c r="O10" s="130">
        <v>98.812408786034894</v>
      </c>
      <c r="P10" s="130">
        <v>0.19467971365446601</v>
      </c>
      <c r="Q10" s="129">
        <v>68</v>
      </c>
      <c r="R10" s="129">
        <v>2</v>
      </c>
      <c r="S10" s="129">
        <v>973</v>
      </c>
      <c r="T10" s="129">
        <v>67</v>
      </c>
      <c r="U10" s="129">
        <v>676</v>
      </c>
      <c r="V10" s="129">
        <v>188</v>
      </c>
      <c r="W10" s="129">
        <v>126</v>
      </c>
      <c r="X10" s="129">
        <v>65</v>
      </c>
      <c r="Y10" s="131">
        <v>31</v>
      </c>
    </row>
    <row r="11" spans="1:25" ht="13.5" customHeight="1">
      <c r="A11" s="132" t="s">
        <v>442</v>
      </c>
      <c r="B11" s="128">
        <v>2.2999999999999998</v>
      </c>
      <c r="C11" s="32">
        <v>1087468</v>
      </c>
      <c r="D11" s="129">
        <v>1074708</v>
      </c>
      <c r="E11" s="129">
        <v>2506</v>
      </c>
      <c r="F11" s="129">
        <v>678</v>
      </c>
      <c r="G11" s="129">
        <v>242</v>
      </c>
      <c r="H11" s="129">
        <v>2068</v>
      </c>
      <c r="I11" s="129">
        <v>7118</v>
      </c>
      <c r="J11" s="129">
        <v>148</v>
      </c>
      <c r="K11" s="129">
        <v>272</v>
      </c>
      <c r="L11" s="129">
        <v>4</v>
      </c>
      <c r="M11" s="129">
        <v>3</v>
      </c>
      <c r="N11" s="129">
        <v>7</v>
      </c>
      <c r="O11" s="130">
        <v>98.826632139980205</v>
      </c>
      <c r="P11" s="130">
        <v>0.18602846244671101</v>
      </c>
      <c r="Q11" s="129">
        <v>73</v>
      </c>
      <c r="R11" s="129">
        <v>3</v>
      </c>
      <c r="S11" s="129">
        <v>847</v>
      </c>
      <c r="T11" s="129">
        <v>80</v>
      </c>
      <c r="U11" s="129">
        <v>603</v>
      </c>
      <c r="V11" s="129">
        <v>207</v>
      </c>
      <c r="W11" s="129">
        <v>150</v>
      </c>
      <c r="X11" s="129">
        <v>60</v>
      </c>
      <c r="Y11" s="131" t="s">
        <v>475</v>
      </c>
    </row>
    <row r="12" spans="1:25" ht="13.5" customHeight="1">
      <c r="B12" s="128">
        <v>3.3</v>
      </c>
      <c r="C12" s="32">
        <v>1052489</v>
      </c>
      <c r="D12" s="129">
        <v>1040730</v>
      </c>
      <c r="E12" s="129">
        <v>2654</v>
      </c>
      <c r="F12" s="129">
        <v>709</v>
      </c>
      <c r="G12" s="129">
        <v>229</v>
      </c>
      <c r="H12" s="129">
        <v>1756</v>
      </c>
      <c r="I12" s="129">
        <v>6359</v>
      </c>
      <c r="J12" s="129">
        <v>52</v>
      </c>
      <c r="K12" s="129">
        <v>226</v>
      </c>
      <c r="L12" s="129">
        <v>3</v>
      </c>
      <c r="M12" s="129">
        <v>3</v>
      </c>
      <c r="N12" s="129">
        <v>7</v>
      </c>
      <c r="O12" s="130">
        <v>98.882743667629796</v>
      </c>
      <c r="P12" s="130">
        <v>0.15810141483664</v>
      </c>
      <c r="Q12" s="129">
        <v>83</v>
      </c>
      <c r="R12" s="129">
        <v>12</v>
      </c>
      <c r="S12" s="129">
        <v>703</v>
      </c>
      <c r="T12" s="129">
        <v>74</v>
      </c>
      <c r="U12" s="129">
        <v>443</v>
      </c>
      <c r="V12" s="129">
        <v>171</v>
      </c>
      <c r="W12" s="129">
        <v>126</v>
      </c>
      <c r="X12" s="129">
        <v>52</v>
      </c>
      <c r="Y12" s="131">
        <v>3</v>
      </c>
    </row>
    <row r="13" spans="1:25" s="285" customFormat="1" ht="13.5" customHeight="1">
      <c r="B13" s="366">
        <v>4.3</v>
      </c>
      <c r="C13" s="309">
        <v>1078207</v>
      </c>
      <c r="D13" s="367">
        <v>1065505</v>
      </c>
      <c r="E13" s="367">
        <v>2938</v>
      </c>
      <c r="F13" s="367">
        <v>759</v>
      </c>
      <c r="G13" s="367">
        <v>212</v>
      </c>
      <c r="H13" s="367">
        <v>1627</v>
      </c>
      <c r="I13" s="367">
        <v>7109</v>
      </c>
      <c r="J13" s="367">
        <v>57</v>
      </c>
      <c r="K13" s="367">
        <v>194</v>
      </c>
      <c r="L13" s="367">
        <v>4</v>
      </c>
      <c r="M13" s="367">
        <v>4</v>
      </c>
      <c r="N13" s="367">
        <v>5</v>
      </c>
      <c r="O13" s="368">
        <v>98.821933079640544</v>
      </c>
      <c r="P13" s="368">
        <v>0.14635408599647379</v>
      </c>
      <c r="Q13" s="367">
        <v>114</v>
      </c>
      <c r="R13" s="367">
        <v>9</v>
      </c>
      <c r="S13" s="367">
        <v>610</v>
      </c>
      <c r="T13" s="367">
        <v>41</v>
      </c>
      <c r="U13" s="367">
        <v>480</v>
      </c>
      <c r="V13" s="367">
        <v>144</v>
      </c>
      <c r="W13" s="367">
        <v>134</v>
      </c>
      <c r="X13" s="367">
        <v>46</v>
      </c>
      <c r="Y13" s="369">
        <v>4</v>
      </c>
    </row>
    <row r="14" spans="1:25" s="285" customFormat="1" ht="13.5" customHeight="1">
      <c r="A14" s="638" t="s">
        <v>396</v>
      </c>
      <c r="B14" s="63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70"/>
      <c r="P14" s="370"/>
      <c r="Q14" s="309"/>
      <c r="R14" s="309"/>
      <c r="S14" s="309"/>
      <c r="T14" s="309"/>
      <c r="U14" s="309"/>
      <c r="V14" s="309"/>
      <c r="W14" s="309"/>
      <c r="X14" s="309"/>
      <c r="Y14" s="371" t="s">
        <v>126</v>
      </c>
    </row>
    <row r="15" spans="1:25" ht="13.5" customHeight="1">
      <c r="A15" s="269" t="s">
        <v>226</v>
      </c>
      <c r="B15" s="128">
        <v>30.3</v>
      </c>
      <c r="C15" s="41">
        <v>6233</v>
      </c>
      <c r="D15" s="129">
        <v>6167</v>
      </c>
      <c r="E15" s="129">
        <v>6</v>
      </c>
      <c r="F15" s="129">
        <v>0</v>
      </c>
      <c r="G15" s="129">
        <v>6</v>
      </c>
      <c r="H15" s="129">
        <v>19</v>
      </c>
      <c r="I15" s="129">
        <v>35</v>
      </c>
      <c r="J15" s="129">
        <v>0</v>
      </c>
      <c r="K15" s="129">
        <v>0</v>
      </c>
      <c r="L15" s="32">
        <v>0</v>
      </c>
      <c r="M15" s="32">
        <v>0</v>
      </c>
      <c r="N15" s="32">
        <v>0</v>
      </c>
      <c r="O15" s="130">
        <v>98.941119845981106</v>
      </c>
      <c r="P15" s="130">
        <v>0.20856730306433499</v>
      </c>
      <c r="Q15" s="129">
        <v>2</v>
      </c>
      <c r="R15" s="129">
        <v>0</v>
      </c>
      <c r="S15" s="129">
        <v>5</v>
      </c>
      <c r="T15" s="129">
        <v>2</v>
      </c>
      <c r="U15" s="129">
        <v>4</v>
      </c>
      <c r="V15" s="129">
        <v>0</v>
      </c>
      <c r="W15" s="129">
        <v>0</v>
      </c>
      <c r="X15" s="129">
        <v>0</v>
      </c>
      <c r="Y15" s="133" t="s">
        <v>612</v>
      </c>
    </row>
    <row r="16" spans="1:25" ht="13.5" customHeight="1">
      <c r="A16" s="132"/>
      <c r="B16" s="128">
        <v>31.3</v>
      </c>
      <c r="C16" s="41">
        <v>5986</v>
      </c>
      <c r="D16" s="129">
        <v>5925</v>
      </c>
      <c r="E16" s="129">
        <v>5</v>
      </c>
      <c r="F16" s="129">
        <v>3</v>
      </c>
      <c r="G16" s="129">
        <v>3</v>
      </c>
      <c r="H16" s="129">
        <v>17</v>
      </c>
      <c r="I16" s="129">
        <v>31</v>
      </c>
      <c r="J16" s="129">
        <v>2</v>
      </c>
      <c r="K16" s="129">
        <v>0</v>
      </c>
      <c r="L16" s="32">
        <v>1</v>
      </c>
      <c r="M16" s="32">
        <v>0</v>
      </c>
      <c r="N16" s="32">
        <v>0</v>
      </c>
      <c r="O16" s="130">
        <v>98.980955562980299</v>
      </c>
      <c r="P16" s="130">
        <v>0.20046775810223899</v>
      </c>
      <c r="Q16" s="129">
        <v>0</v>
      </c>
      <c r="R16" s="129">
        <v>0</v>
      </c>
      <c r="S16" s="129">
        <v>2</v>
      </c>
      <c r="T16" s="32">
        <v>0</v>
      </c>
      <c r="U16" s="134">
        <v>7</v>
      </c>
      <c r="V16" s="32">
        <v>2</v>
      </c>
      <c r="W16" s="129">
        <v>1</v>
      </c>
      <c r="X16" s="129">
        <v>0</v>
      </c>
      <c r="Y16" s="131">
        <v>31</v>
      </c>
    </row>
    <row r="17" spans="1:26" ht="13.5" customHeight="1">
      <c r="A17" s="132" t="s">
        <v>442</v>
      </c>
      <c r="B17" s="128">
        <v>2.2999999999999998</v>
      </c>
      <c r="C17" s="32">
        <v>5821</v>
      </c>
      <c r="D17" s="129">
        <v>5765</v>
      </c>
      <c r="E17" s="129">
        <v>4</v>
      </c>
      <c r="F17" s="129">
        <v>0</v>
      </c>
      <c r="G17" s="129">
        <v>2</v>
      </c>
      <c r="H17" s="129">
        <v>21</v>
      </c>
      <c r="I17" s="129">
        <v>28</v>
      </c>
      <c r="J17" s="129">
        <v>1</v>
      </c>
      <c r="K17" s="129">
        <v>1</v>
      </c>
      <c r="L17" s="129">
        <v>0</v>
      </c>
      <c r="M17" s="129">
        <v>0</v>
      </c>
      <c r="N17" s="129">
        <v>0</v>
      </c>
      <c r="O17" s="130">
        <v>99.037965985225895</v>
      </c>
      <c r="P17" s="130">
        <v>0.37794193437553703</v>
      </c>
      <c r="Q17" s="129">
        <v>0</v>
      </c>
      <c r="R17" s="129">
        <v>0</v>
      </c>
      <c r="S17" s="129">
        <v>8</v>
      </c>
      <c r="T17" s="134">
        <v>0</v>
      </c>
      <c r="U17" s="134">
        <v>13</v>
      </c>
      <c r="V17" s="129">
        <v>1</v>
      </c>
      <c r="W17" s="129">
        <v>0</v>
      </c>
      <c r="X17" s="129">
        <v>0</v>
      </c>
      <c r="Y17" s="131" t="s">
        <v>475</v>
      </c>
    </row>
    <row r="18" spans="1:26" ht="13.5" customHeight="1">
      <c r="A18" s="132"/>
      <c r="B18" s="128">
        <v>3.3</v>
      </c>
      <c r="C18" s="32">
        <v>5515</v>
      </c>
      <c r="D18" s="129">
        <v>5473</v>
      </c>
      <c r="E18" s="129">
        <v>1</v>
      </c>
      <c r="F18" s="129">
        <v>0</v>
      </c>
      <c r="G18" s="129">
        <v>1</v>
      </c>
      <c r="H18" s="129">
        <v>6</v>
      </c>
      <c r="I18" s="129">
        <v>34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30">
        <v>99.238440616500498</v>
      </c>
      <c r="P18" s="130">
        <v>7.2529465095194895E-2</v>
      </c>
      <c r="Q18" s="129">
        <v>0</v>
      </c>
      <c r="R18" s="129">
        <v>0</v>
      </c>
      <c r="S18" s="129">
        <v>3</v>
      </c>
      <c r="T18" s="134">
        <v>0</v>
      </c>
      <c r="U18" s="134">
        <v>0</v>
      </c>
      <c r="V18" s="129">
        <v>0</v>
      </c>
      <c r="W18" s="129">
        <v>1</v>
      </c>
      <c r="X18" s="129">
        <v>0</v>
      </c>
      <c r="Y18" s="131">
        <v>3</v>
      </c>
    </row>
    <row r="19" spans="1:26" s="285" customFormat="1" ht="13.5" customHeight="1">
      <c r="A19" s="372"/>
      <c r="B19" s="366">
        <v>4.3</v>
      </c>
      <c r="C19" s="309">
        <v>5782</v>
      </c>
      <c r="D19" s="367">
        <v>5735</v>
      </c>
      <c r="E19" s="367">
        <v>1</v>
      </c>
      <c r="F19" s="367">
        <v>2</v>
      </c>
      <c r="G19" s="367">
        <v>2</v>
      </c>
      <c r="H19" s="367">
        <v>15</v>
      </c>
      <c r="I19" s="367">
        <v>27</v>
      </c>
      <c r="J19" s="367">
        <v>0</v>
      </c>
      <c r="K19" s="367">
        <v>1</v>
      </c>
      <c r="L19" s="367">
        <v>0</v>
      </c>
      <c r="M19" s="367">
        <v>0</v>
      </c>
      <c r="N19" s="367">
        <v>0</v>
      </c>
      <c r="O19" s="368">
        <v>99.187132480110691</v>
      </c>
      <c r="P19" s="368">
        <v>0.22483569699066067</v>
      </c>
      <c r="Q19" s="367">
        <v>1</v>
      </c>
      <c r="R19" s="367">
        <v>0</v>
      </c>
      <c r="S19" s="367">
        <v>5</v>
      </c>
      <c r="T19" s="373">
        <v>0</v>
      </c>
      <c r="U19" s="373">
        <v>6</v>
      </c>
      <c r="V19" s="367">
        <v>1</v>
      </c>
      <c r="W19" s="367">
        <v>0</v>
      </c>
      <c r="X19" s="367">
        <v>0</v>
      </c>
      <c r="Y19" s="369">
        <v>4</v>
      </c>
    </row>
    <row r="20" spans="1:26" s="285" customFormat="1" ht="7.5" customHeight="1">
      <c r="A20" s="372"/>
      <c r="B20" s="358"/>
      <c r="C20" s="374"/>
      <c r="D20" s="374"/>
      <c r="E20" s="374"/>
      <c r="F20" s="374"/>
      <c r="G20" s="374"/>
      <c r="H20" s="374"/>
      <c r="I20" s="374"/>
      <c r="J20" s="135"/>
      <c r="K20" s="374"/>
      <c r="L20" s="374"/>
      <c r="M20" s="135"/>
      <c r="N20" s="135"/>
      <c r="O20" s="375"/>
      <c r="P20" s="375"/>
      <c r="Q20" s="376"/>
      <c r="R20" s="376"/>
      <c r="S20" s="376"/>
      <c r="T20" s="376"/>
      <c r="U20" s="376"/>
      <c r="V20" s="376"/>
      <c r="W20" s="374"/>
      <c r="X20" s="374"/>
      <c r="Y20" s="377"/>
    </row>
    <row r="21" spans="1:26" ht="13.5" customHeight="1">
      <c r="A21" s="640" t="s">
        <v>394</v>
      </c>
      <c r="B21" s="641"/>
      <c r="C21" s="109"/>
      <c r="D21" s="110"/>
      <c r="E21" s="110"/>
      <c r="F21" s="110"/>
      <c r="G21" s="110"/>
      <c r="H21" s="110"/>
      <c r="I21" s="110"/>
      <c r="J21" s="630" t="s">
        <v>397</v>
      </c>
      <c r="K21" s="630"/>
      <c r="L21" s="630"/>
      <c r="M21" s="630"/>
      <c r="N21" s="630"/>
      <c r="O21" s="630"/>
      <c r="P21" s="630"/>
      <c r="Q21" s="630"/>
      <c r="R21" s="630"/>
      <c r="S21" s="110"/>
      <c r="T21" s="110"/>
      <c r="U21" s="110"/>
      <c r="V21" s="110"/>
      <c r="W21" s="110"/>
      <c r="X21" s="110"/>
      <c r="Y21" s="629" t="s">
        <v>112</v>
      </c>
    </row>
    <row r="22" spans="1:26" s="285" customFormat="1" ht="6" customHeight="1">
      <c r="A22" s="640"/>
      <c r="B22" s="641"/>
      <c r="C22" s="374"/>
      <c r="D22" s="374"/>
      <c r="E22" s="374"/>
      <c r="F22" s="374"/>
      <c r="G22" s="374"/>
      <c r="H22" s="374"/>
      <c r="I22" s="374"/>
      <c r="J22" s="378"/>
      <c r="K22" s="378"/>
      <c r="L22" s="378"/>
      <c r="M22" s="378"/>
      <c r="N22" s="378"/>
      <c r="O22" s="379"/>
      <c r="P22" s="379"/>
      <c r="Q22" s="378"/>
      <c r="R22" s="374"/>
      <c r="S22" s="374"/>
      <c r="T22" s="374"/>
      <c r="U22" s="374"/>
      <c r="V22" s="374"/>
      <c r="W22" s="374"/>
      <c r="X22" s="374"/>
      <c r="Y22" s="629"/>
    </row>
    <row r="23" spans="1:26" ht="13.5" customHeight="1">
      <c r="A23" s="269" t="s">
        <v>226</v>
      </c>
      <c r="B23" s="128">
        <v>30.3</v>
      </c>
      <c r="C23" s="41">
        <v>1056378</v>
      </c>
      <c r="D23" s="129">
        <v>578041</v>
      </c>
      <c r="E23" s="129">
        <v>168782</v>
      </c>
      <c r="F23" s="129">
        <v>57416</v>
      </c>
      <c r="G23" s="129">
        <v>6235</v>
      </c>
      <c r="H23" s="129">
        <v>192764</v>
      </c>
      <c r="I23" s="129">
        <v>52941</v>
      </c>
      <c r="J23" s="129">
        <v>199</v>
      </c>
      <c r="K23" s="129" t="s">
        <v>130</v>
      </c>
      <c r="L23" s="129" t="s">
        <v>130</v>
      </c>
      <c r="M23" s="129" t="s">
        <v>130</v>
      </c>
      <c r="N23" s="129" t="s">
        <v>130</v>
      </c>
      <c r="O23" s="130">
        <v>54.719144</v>
      </c>
      <c r="P23" s="130">
        <v>17.629484999999999</v>
      </c>
      <c r="Q23" s="129">
        <v>1591</v>
      </c>
      <c r="R23" s="129">
        <v>296</v>
      </c>
      <c r="S23" s="129">
        <v>75378</v>
      </c>
      <c r="T23" s="129">
        <v>15366</v>
      </c>
      <c r="U23" s="129">
        <v>72926</v>
      </c>
      <c r="V23" s="129">
        <v>19156</v>
      </c>
      <c r="W23" s="129">
        <v>1165</v>
      </c>
      <c r="X23" s="129">
        <v>356</v>
      </c>
      <c r="Y23" s="133" t="s">
        <v>612</v>
      </c>
    </row>
    <row r="24" spans="1:26" ht="13.5" customHeight="1">
      <c r="A24" s="132"/>
      <c r="B24" s="128">
        <v>31.3</v>
      </c>
      <c r="C24" s="41">
        <v>1050559</v>
      </c>
      <c r="D24" s="129">
        <v>574308</v>
      </c>
      <c r="E24" s="129">
        <v>172059</v>
      </c>
      <c r="F24" s="129">
        <v>52835</v>
      </c>
      <c r="G24" s="129">
        <v>5948</v>
      </c>
      <c r="H24" s="129">
        <v>191698</v>
      </c>
      <c r="I24" s="129">
        <v>53548</v>
      </c>
      <c r="J24" s="129">
        <v>163</v>
      </c>
      <c r="K24" s="129" t="s">
        <v>130</v>
      </c>
      <c r="L24" s="129" t="s">
        <v>130</v>
      </c>
      <c r="M24" s="129" t="s">
        <v>130</v>
      </c>
      <c r="N24" s="129" t="s">
        <v>130</v>
      </c>
      <c r="O24" s="130">
        <v>54.666896000000001</v>
      </c>
      <c r="P24" s="130">
        <v>17.663263000000001</v>
      </c>
      <c r="Q24" s="129">
        <v>1484</v>
      </c>
      <c r="R24" s="129">
        <v>327</v>
      </c>
      <c r="S24" s="129">
        <v>75759</v>
      </c>
      <c r="T24" s="129">
        <v>15863</v>
      </c>
      <c r="U24" s="129">
        <v>71312</v>
      </c>
      <c r="V24" s="129">
        <v>19451</v>
      </c>
      <c r="W24" s="129">
        <v>1023</v>
      </c>
      <c r="X24" s="129">
        <v>344</v>
      </c>
      <c r="Y24" s="131">
        <v>31</v>
      </c>
    </row>
    <row r="25" spans="1:26" ht="13.5" customHeight="1">
      <c r="A25" s="132" t="s">
        <v>442</v>
      </c>
      <c r="B25" s="128">
        <v>2.2999999999999998</v>
      </c>
      <c r="C25" s="32">
        <v>1037284</v>
      </c>
      <c r="D25" s="129">
        <v>578341</v>
      </c>
      <c r="E25" s="129">
        <v>174822</v>
      </c>
      <c r="F25" s="129">
        <v>45173</v>
      </c>
      <c r="G25" s="129">
        <v>5657</v>
      </c>
      <c r="H25" s="129">
        <v>184842</v>
      </c>
      <c r="I25" s="129">
        <v>48147</v>
      </c>
      <c r="J25" s="129">
        <v>302</v>
      </c>
      <c r="K25" s="129" t="s">
        <v>130</v>
      </c>
      <c r="L25" s="129" t="s">
        <v>130</v>
      </c>
      <c r="M25" s="129" t="s">
        <v>130</v>
      </c>
      <c r="N25" s="129" t="s">
        <v>130</v>
      </c>
      <c r="O25" s="130">
        <v>55.755319</v>
      </c>
      <c r="P25" s="130">
        <v>17.406998000000002</v>
      </c>
      <c r="Q25" s="129">
        <v>1370</v>
      </c>
      <c r="R25" s="129">
        <v>280</v>
      </c>
      <c r="S25" s="129">
        <v>73145</v>
      </c>
      <c r="T25" s="129">
        <v>14686</v>
      </c>
      <c r="U25" s="129">
        <v>70206</v>
      </c>
      <c r="V25" s="129">
        <v>19366</v>
      </c>
      <c r="W25" s="129">
        <v>1213</v>
      </c>
      <c r="X25" s="129">
        <v>294</v>
      </c>
      <c r="Y25" s="131" t="s">
        <v>475</v>
      </c>
    </row>
    <row r="26" spans="1:26" ht="13.5" customHeight="1">
      <c r="A26" s="132"/>
      <c r="B26" s="128">
        <v>3.3</v>
      </c>
      <c r="C26" s="32">
        <v>1012007</v>
      </c>
      <c r="D26" s="129">
        <v>580550</v>
      </c>
      <c r="E26" s="129">
        <v>175185</v>
      </c>
      <c r="F26" s="129">
        <v>42553</v>
      </c>
      <c r="G26" s="129">
        <v>5769</v>
      </c>
      <c r="H26" s="129">
        <v>162900</v>
      </c>
      <c r="I26" s="129">
        <v>44987</v>
      </c>
      <c r="J26" s="129">
        <v>63</v>
      </c>
      <c r="K26" s="129" t="s">
        <v>130</v>
      </c>
      <c r="L26" s="129" t="s">
        <v>130</v>
      </c>
      <c r="M26" s="129" t="s">
        <v>130</v>
      </c>
      <c r="N26" s="129" t="s">
        <v>130</v>
      </c>
      <c r="O26" s="130">
        <v>57.366204000000003</v>
      </c>
      <c r="P26" s="130">
        <v>15.723803999999999</v>
      </c>
      <c r="Q26" s="129">
        <v>1607</v>
      </c>
      <c r="R26" s="129">
        <v>285</v>
      </c>
      <c r="S26" s="129">
        <v>63945</v>
      </c>
      <c r="T26" s="129">
        <v>12256</v>
      </c>
      <c r="U26" s="129">
        <v>63716</v>
      </c>
      <c r="V26" s="129">
        <v>15883</v>
      </c>
      <c r="W26" s="129">
        <v>1077</v>
      </c>
      <c r="X26" s="129">
        <v>357</v>
      </c>
      <c r="Y26" s="131">
        <v>3</v>
      </c>
    </row>
    <row r="27" spans="1:26" s="285" customFormat="1" ht="13.5" customHeight="1">
      <c r="A27" s="372"/>
      <c r="B27" s="366">
        <v>4.3</v>
      </c>
      <c r="C27" s="309">
        <v>990230</v>
      </c>
      <c r="D27" s="367">
        <v>588919</v>
      </c>
      <c r="E27" s="367">
        <v>165906</v>
      </c>
      <c r="F27" s="367">
        <v>37171</v>
      </c>
      <c r="G27" s="367">
        <v>5605</v>
      </c>
      <c r="H27" s="380">
        <v>149335</v>
      </c>
      <c r="I27" s="367">
        <v>43248</v>
      </c>
      <c r="J27" s="367">
        <v>46</v>
      </c>
      <c r="K27" s="367" t="s">
        <v>130</v>
      </c>
      <c r="L27" s="367" t="s">
        <v>130</v>
      </c>
      <c r="M27" s="367" t="s">
        <v>130</v>
      </c>
      <c r="N27" s="367" t="s">
        <v>130</v>
      </c>
      <c r="O27" s="368">
        <v>59.472950728618606</v>
      </c>
      <c r="P27" s="368">
        <v>14.732637872009533</v>
      </c>
      <c r="Q27" s="367">
        <v>1484</v>
      </c>
      <c r="R27" s="367">
        <v>285</v>
      </c>
      <c r="S27" s="367">
        <v>61656</v>
      </c>
      <c r="T27" s="367">
        <v>11171</v>
      </c>
      <c r="U27" s="367">
        <v>56231</v>
      </c>
      <c r="V27" s="367">
        <v>13733</v>
      </c>
      <c r="W27" s="367">
        <v>1010</v>
      </c>
      <c r="X27" s="367">
        <v>317</v>
      </c>
      <c r="Y27" s="369">
        <v>4</v>
      </c>
      <c r="Z27" s="344"/>
    </row>
    <row r="28" spans="1:26" s="285" customFormat="1" ht="13.5" customHeight="1">
      <c r="A28" s="638" t="s">
        <v>396</v>
      </c>
      <c r="B28" s="63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70"/>
      <c r="P28" s="370"/>
      <c r="Q28" s="309"/>
      <c r="R28" s="309"/>
      <c r="S28" s="309"/>
      <c r="T28" s="309"/>
      <c r="U28" s="309"/>
      <c r="V28" s="309"/>
      <c r="W28" s="309"/>
      <c r="X28" s="309"/>
      <c r="Y28" s="371" t="s">
        <v>126</v>
      </c>
    </row>
    <row r="29" spans="1:26" ht="13.5" customHeight="1">
      <c r="A29" s="269" t="s">
        <v>226</v>
      </c>
      <c r="B29" s="128">
        <v>30.3</v>
      </c>
      <c r="C29" s="41">
        <v>6051</v>
      </c>
      <c r="D29" s="129">
        <v>2828</v>
      </c>
      <c r="E29" s="129">
        <v>1208</v>
      </c>
      <c r="F29" s="129">
        <v>204</v>
      </c>
      <c r="G29" s="129">
        <v>79</v>
      </c>
      <c r="H29" s="129">
        <v>1436</v>
      </c>
      <c r="I29" s="129">
        <v>296</v>
      </c>
      <c r="J29" s="129">
        <v>0</v>
      </c>
      <c r="K29" s="129" t="s">
        <v>130</v>
      </c>
      <c r="L29" s="129" t="s">
        <v>130</v>
      </c>
      <c r="M29" s="129" t="s">
        <v>130</v>
      </c>
      <c r="N29" s="129" t="s">
        <v>130</v>
      </c>
      <c r="O29" s="130">
        <v>46.736077000000002</v>
      </c>
      <c r="P29" s="130">
        <v>23.516774000000002</v>
      </c>
      <c r="Q29" s="129">
        <v>24</v>
      </c>
      <c r="R29" s="129">
        <v>3</v>
      </c>
      <c r="S29" s="129">
        <v>546</v>
      </c>
      <c r="T29" s="129">
        <v>150</v>
      </c>
      <c r="U29" s="129">
        <v>454</v>
      </c>
      <c r="V29" s="129">
        <v>241</v>
      </c>
      <c r="W29" s="129">
        <v>3</v>
      </c>
      <c r="X29" s="129">
        <v>2</v>
      </c>
      <c r="Y29" s="133" t="s">
        <v>545</v>
      </c>
    </row>
    <row r="30" spans="1:26" ht="13.5" customHeight="1">
      <c r="A30" s="132"/>
      <c r="B30" s="128">
        <v>31.3</v>
      </c>
      <c r="C30" s="41">
        <v>6044</v>
      </c>
      <c r="D30" s="129">
        <v>2778</v>
      </c>
      <c r="E30" s="129">
        <v>1286</v>
      </c>
      <c r="F30" s="129">
        <v>256</v>
      </c>
      <c r="G30" s="129">
        <v>108</v>
      </c>
      <c r="H30" s="129">
        <v>1397</v>
      </c>
      <c r="I30" s="129">
        <v>217</v>
      </c>
      <c r="J30" s="129">
        <v>2</v>
      </c>
      <c r="K30" s="129" t="s">
        <v>130</v>
      </c>
      <c r="L30" s="129" t="s">
        <v>130</v>
      </c>
      <c r="M30" s="129" t="s">
        <v>130</v>
      </c>
      <c r="N30" s="129" t="s">
        <v>130</v>
      </c>
      <c r="O30" s="130">
        <v>45.962938000000001</v>
      </c>
      <c r="P30" s="130">
        <v>22.981469000000001</v>
      </c>
      <c r="Q30" s="129">
        <v>12</v>
      </c>
      <c r="R30" s="129">
        <v>4</v>
      </c>
      <c r="S30" s="129">
        <v>516</v>
      </c>
      <c r="T30" s="129">
        <v>151</v>
      </c>
      <c r="U30" s="129">
        <v>486</v>
      </c>
      <c r="V30" s="129">
        <v>209</v>
      </c>
      <c r="W30" s="129">
        <v>6</v>
      </c>
      <c r="X30" s="129">
        <v>5</v>
      </c>
      <c r="Y30" s="131">
        <v>30</v>
      </c>
    </row>
    <row r="31" spans="1:26" ht="13.5" customHeight="1">
      <c r="A31" s="132" t="s">
        <v>442</v>
      </c>
      <c r="B31" s="128">
        <v>2.2999999999999998</v>
      </c>
      <c r="C31" s="32">
        <v>5949</v>
      </c>
      <c r="D31" s="129">
        <v>2683</v>
      </c>
      <c r="E31" s="129">
        <v>1287</v>
      </c>
      <c r="F31" s="129">
        <v>229</v>
      </c>
      <c r="G31" s="129">
        <v>100</v>
      </c>
      <c r="H31" s="129">
        <v>1461</v>
      </c>
      <c r="I31" s="129">
        <v>188</v>
      </c>
      <c r="J31" s="129">
        <v>1</v>
      </c>
      <c r="K31" s="129" t="s">
        <v>130</v>
      </c>
      <c r="L31" s="129" t="s">
        <v>130</v>
      </c>
      <c r="M31" s="129" t="s">
        <v>130</v>
      </c>
      <c r="N31" s="129" t="s">
        <v>130</v>
      </c>
      <c r="O31" s="130">
        <v>45.100017000000001</v>
      </c>
      <c r="P31" s="130">
        <v>24.441082999999999</v>
      </c>
      <c r="Q31" s="129">
        <v>10</v>
      </c>
      <c r="R31" s="129">
        <v>1</v>
      </c>
      <c r="S31" s="129">
        <v>569</v>
      </c>
      <c r="T31" s="129">
        <v>153</v>
      </c>
      <c r="U31" s="129">
        <v>509</v>
      </c>
      <c r="V31" s="129">
        <v>208</v>
      </c>
      <c r="W31" s="129">
        <v>2</v>
      </c>
      <c r="X31" s="129">
        <v>2</v>
      </c>
      <c r="Y31" s="131">
        <v>31</v>
      </c>
    </row>
    <row r="32" spans="1:26" ht="13.5" customHeight="1">
      <c r="A32" s="132"/>
      <c r="B32" s="128">
        <v>3.3</v>
      </c>
      <c r="C32" s="32">
        <v>5837</v>
      </c>
      <c r="D32" s="129">
        <v>2765</v>
      </c>
      <c r="E32" s="129">
        <v>1255</v>
      </c>
      <c r="F32" s="129">
        <v>257</v>
      </c>
      <c r="G32" s="129">
        <v>89</v>
      </c>
      <c r="H32" s="129">
        <v>1261</v>
      </c>
      <c r="I32" s="129">
        <v>210</v>
      </c>
      <c r="J32" s="129">
        <v>0</v>
      </c>
      <c r="K32" s="129" t="s">
        <v>130</v>
      </c>
      <c r="L32" s="129" t="s">
        <v>130</v>
      </c>
      <c r="M32" s="129" t="s">
        <v>130</v>
      </c>
      <c r="N32" s="129" t="s">
        <v>130</v>
      </c>
      <c r="O32" s="130">
        <v>47.3702244303581</v>
      </c>
      <c r="P32" s="130">
        <v>21.535035120781199</v>
      </c>
      <c r="Q32" s="129">
        <v>19</v>
      </c>
      <c r="R32" s="129">
        <v>6</v>
      </c>
      <c r="S32" s="129">
        <v>466</v>
      </c>
      <c r="T32" s="129">
        <v>109</v>
      </c>
      <c r="U32" s="129">
        <v>477</v>
      </c>
      <c r="V32" s="129">
        <v>169</v>
      </c>
      <c r="W32" s="129">
        <v>5</v>
      </c>
      <c r="X32" s="129">
        <v>6</v>
      </c>
      <c r="Y32" s="131" t="s">
        <v>475</v>
      </c>
    </row>
    <row r="33" spans="1:26" s="285" customFormat="1" ht="13.5" customHeight="1">
      <c r="A33" s="372"/>
      <c r="B33" s="366">
        <v>4.3</v>
      </c>
      <c r="C33" s="309">
        <v>5554</v>
      </c>
      <c r="D33" s="367">
        <v>2730</v>
      </c>
      <c r="E33" s="367">
        <v>1279</v>
      </c>
      <c r="F33" s="367">
        <v>69</v>
      </c>
      <c r="G33" s="367">
        <v>94</v>
      </c>
      <c r="H33" s="367">
        <v>1137</v>
      </c>
      <c r="I33" s="367">
        <v>244</v>
      </c>
      <c r="J33" s="367">
        <v>1</v>
      </c>
      <c r="K33" s="367" t="s">
        <v>130</v>
      </c>
      <c r="L33" s="367" t="s">
        <v>130</v>
      </c>
      <c r="M33" s="367" t="s">
        <v>130</v>
      </c>
      <c r="N33" s="367" t="s">
        <v>130</v>
      </c>
      <c r="O33" s="368">
        <v>49.153763053655027</v>
      </c>
      <c r="P33" s="368">
        <v>20.399711919337413</v>
      </c>
      <c r="Q33" s="367">
        <v>11</v>
      </c>
      <c r="R33" s="367">
        <v>8</v>
      </c>
      <c r="S33" s="367">
        <v>445</v>
      </c>
      <c r="T33" s="367">
        <v>92</v>
      </c>
      <c r="U33" s="367">
        <v>436</v>
      </c>
      <c r="V33" s="367">
        <v>133</v>
      </c>
      <c r="W33" s="367">
        <v>1</v>
      </c>
      <c r="X33" s="367">
        <v>7</v>
      </c>
      <c r="Y33" s="369">
        <v>3</v>
      </c>
      <c r="Z33" s="344"/>
    </row>
    <row r="34" spans="1:26" ht="13.5" customHeight="1">
      <c r="A34" s="136"/>
      <c r="B34" s="73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137"/>
      <c r="P34" s="137"/>
      <c r="Q34" s="61"/>
      <c r="R34" s="61"/>
      <c r="S34" s="61"/>
      <c r="T34" s="61"/>
      <c r="U34" s="61"/>
      <c r="V34" s="61"/>
      <c r="W34" s="61"/>
      <c r="X34" s="61"/>
      <c r="Y34" s="107"/>
    </row>
    <row r="35" spans="1:26" ht="13.5" customHeight="1">
      <c r="A35" s="138" t="s">
        <v>51</v>
      </c>
      <c r="B35" s="269" t="s">
        <v>408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127"/>
      <c r="P35" s="127"/>
      <c r="Q35" s="35"/>
      <c r="R35" s="63"/>
      <c r="S35" s="35"/>
      <c r="T35" s="35"/>
      <c r="U35" s="35"/>
      <c r="V35" s="35"/>
      <c r="W35" s="35"/>
      <c r="X35" s="35"/>
      <c r="Y35" s="35"/>
    </row>
    <row r="36" spans="1:26" ht="13.5" customHeight="1">
      <c r="B36" s="269" t="s">
        <v>546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127"/>
      <c r="P36" s="127"/>
      <c r="Q36" s="35"/>
      <c r="R36" s="63"/>
      <c r="S36" s="35"/>
      <c r="T36" s="35"/>
      <c r="U36" s="35"/>
      <c r="V36" s="35"/>
      <c r="W36" s="35"/>
      <c r="X36" s="35"/>
      <c r="Y36" s="35"/>
    </row>
    <row r="37" spans="1:26" ht="13.5" customHeight="1">
      <c r="A37" s="381"/>
      <c r="B37" s="35" t="s">
        <v>547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127"/>
      <c r="P37" s="127"/>
      <c r="Q37" s="35"/>
      <c r="R37" s="35"/>
      <c r="S37" s="35"/>
      <c r="T37" s="35"/>
      <c r="U37" s="35"/>
      <c r="V37" s="35"/>
      <c r="W37" s="35"/>
      <c r="X37" s="35"/>
      <c r="Y37" s="35"/>
    </row>
    <row r="38" spans="1:26" ht="13.5" customHeight="1">
      <c r="A38" s="381"/>
      <c r="B38" s="35" t="s">
        <v>548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127"/>
      <c r="P38" s="127"/>
      <c r="Q38" s="35"/>
      <c r="R38" s="35"/>
      <c r="S38" s="35"/>
      <c r="T38" s="35"/>
      <c r="U38" s="35"/>
      <c r="V38" s="35"/>
      <c r="W38" s="35"/>
      <c r="X38" s="35"/>
      <c r="Y38" s="35"/>
    </row>
    <row r="39" spans="1:26" ht="13.5" customHeight="1">
      <c r="B39" s="269" t="s">
        <v>549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127"/>
      <c r="P39" s="127"/>
      <c r="Q39" s="35"/>
      <c r="R39" s="35"/>
      <c r="S39" s="35"/>
      <c r="T39" s="35"/>
      <c r="U39" s="35"/>
      <c r="V39" s="35"/>
      <c r="W39" s="35"/>
      <c r="X39" s="35"/>
      <c r="Y39" s="35"/>
    </row>
    <row r="40" spans="1:26" ht="13.5" customHeight="1">
      <c r="A40" s="381"/>
      <c r="B40" s="35" t="s">
        <v>550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127"/>
      <c r="P40" s="127"/>
      <c r="Q40" s="35"/>
      <c r="R40" s="35"/>
      <c r="S40" s="35"/>
      <c r="T40" s="35"/>
      <c r="U40" s="35"/>
      <c r="V40" s="35"/>
      <c r="W40" s="35"/>
      <c r="X40" s="63"/>
      <c r="Y40" s="63"/>
    </row>
    <row r="41" spans="1:26" ht="13.5" customHeight="1">
      <c r="A41" s="381" t="s">
        <v>337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127"/>
      <c r="P41" s="127"/>
      <c r="Q41" s="35"/>
      <c r="R41" s="35"/>
      <c r="S41" s="35"/>
      <c r="T41" s="35"/>
      <c r="U41" s="35"/>
      <c r="V41" s="35"/>
      <c r="W41" s="35"/>
      <c r="X41" s="63"/>
      <c r="Y41" s="35"/>
    </row>
    <row r="42" spans="1:26" ht="13.5" customHeight="1">
      <c r="A42" s="139"/>
      <c r="B42"/>
      <c r="C42"/>
      <c r="D42"/>
      <c r="E42"/>
      <c r="F42"/>
      <c r="G42"/>
      <c r="H42"/>
      <c r="I42"/>
      <c r="J42"/>
      <c r="K42"/>
      <c r="L42"/>
      <c r="M42"/>
      <c r="N42"/>
      <c r="O42" s="123"/>
      <c r="P42" s="123"/>
      <c r="Q42"/>
      <c r="R42"/>
      <c r="S42"/>
      <c r="T42"/>
      <c r="U42"/>
      <c r="V42"/>
      <c r="W42"/>
      <c r="X42"/>
      <c r="Y42"/>
    </row>
    <row r="43" spans="1:26" ht="13.5" customHeight="1"/>
  </sheetData>
  <mergeCells count="25">
    <mergeCell ref="H3:H5"/>
    <mergeCell ref="J3:J5"/>
    <mergeCell ref="P3:P5"/>
    <mergeCell ref="I3:I5"/>
    <mergeCell ref="C3:C5"/>
    <mergeCell ref="D3:D5"/>
    <mergeCell ref="E3:E5"/>
    <mergeCell ref="F3:F5"/>
    <mergeCell ref="G3:G5"/>
    <mergeCell ref="A14:B14"/>
    <mergeCell ref="A28:B28"/>
    <mergeCell ref="A21:B22"/>
    <mergeCell ref="A7:B8"/>
    <mergeCell ref="A3:B5"/>
    <mergeCell ref="W3:X4"/>
    <mergeCell ref="Y3:Y5"/>
    <mergeCell ref="J7:R7"/>
    <mergeCell ref="Y7:Y8"/>
    <mergeCell ref="J21:R21"/>
    <mergeCell ref="Y21:Y22"/>
    <mergeCell ref="K3:N4"/>
    <mergeCell ref="O3:O5"/>
    <mergeCell ref="Q3:R4"/>
    <mergeCell ref="S3:T4"/>
    <mergeCell ref="U3:V4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0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120" zoomScaleNormal="120" workbookViewId="0">
      <selection sqref="A1:XFD1048576"/>
    </sheetView>
  </sheetViews>
  <sheetFormatPr defaultColWidth="9" defaultRowHeight="13"/>
  <cols>
    <col min="1" max="1" width="3.08984375" style="103" customWidth="1"/>
    <col min="2" max="2" width="1.6328125" style="103" customWidth="1"/>
    <col min="3" max="3" width="13.36328125" style="103" customWidth="1"/>
    <col min="4" max="4" width="9.36328125" style="103" customWidth="1"/>
    <col min="5" max="5" width="8.7265625" style="103" customWidth="1"/>
    <col min="6" max="6" width="10.6328125" style="103" customWidth="1"/>
    <col min="7" max="9" width="8.7265625" style="103" customWidth="1"/>
    <col min="10" max="10" width="7.90625" style="103" customWidth="1"/>
    <col min="11" max="11" width="8.26953125" style="103" customWidth="1"/>
    <col min="12" max="12" width="10.6328125" style="103" customWidth="1"/>
    <col min="13" max="13" width="8.6328125" style="103" customWidth="1"/>
    <col min="14" max="14" width="9.90625" style="103" customWidth="1"/>
    <col min="15" max="15" width="9.6328125" style="103" customWidth="1"/>
    <col min="16" max="16" width="8.7265625" style="103" customWidth="1"/>
    <col min="17" max="17" width="9" style="103"/>
    <col min="18" max="18" width="9.90625" style="103" customWidth="1"/>
    <col min="19" max="19" width="8.7265625" style="150" customWidth="1"/>
    <col min="20" max="20" width="9.08984375" style="150" customWidth="1"/>
    <col min="21" max="21" width="9.36328125" style="150" customWidth="1"/>
    <col min="22" max="22" width="6.6328125" style="103" customWidth="1"/>
    <col min="23" max="16384" width="9" style="103"/>
  </cols>
  <sheetData>
    <row r="1" spans="1:22" ht="13.5" customHeight="1">
      <c r="A1" s="281" t="s">
        <v>551</v>
      </c>
      <c r="B1" s="28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41"/>
      <c r="T1" s="141"/>
      <c r="U1" s="141"/>
      <c r="V1"/>
    </row>
    <row r="2" spans="1:22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141"/>
      <c r="T2" s="141"/>
      <c r="U2" s="141"/>
      <c r="V2" s="271" t="s">
        <v>535</v>
      </c>
    </row>
    <row r="3" spans="1:22" ht="18" customHeight="1" thickTop="1">
      <c r="A3" s="530" t="s">
        <v>401</v>
      </c>
      <c r="B3" s="530"/>
      <c r="C3" s="531"/>
      <c r="D3" s="602" t="s">
        <v>402</v>
      </c>
      <c r="E3" s="25" t="s">
        <v>552</v>
      </c>
      <c r="F3" s="25"/>
      <c r="G3" s="25"/>
      <c r="H3" s="26"/>
      <c r="I3" s="26"/>
      <c r="J3" s="26"/>
      <c r="K3" s="26"/>
      <c r="L3" s="654" t="s">
        <v>553</v>
      </c>
      <c r="M3" s="655" t="s">
        <v>554</v>
      </c>
      <c r="N3" s="656"/>
      <c r="O3" s="656"/>
      <c r="P3" s="527" t="s">
        <v>240</v>
      </c>
      <c r="Q3" s="527" t="s">
        <v>555</v>
      </c>
      <c r="R3" s="527" t="s">
        <v>147</v>
      </c>
      <c r="S3" s="663" t="s">
        <v>556</v>
      </c>
      <c r="T3" s="660" t="s">
        <v>557</v>
      </c>
      <c r="U3" s="660" t="s">
        <v>558</v>
      </c>
      <c r="V3" s="535" t="s">
        <v>403</v>
      </c>
    </row>
    <row r="4" spans="1:22" ht="13.5" customHeight="1">
      <c r="A4" s="526"/>
      <c r="B4" s="526"/>
      <c r="C4" s="532"/>
      <c r="D4" s="603"/>
      <c r="E4" s="524" t="s">
        <v>90</v>
      </c>
      <c r="F4" s="649" t="s">
        <v>148</v>
      </c>
      <c r="G4" s="649" t="s">
        <v>241</v>
      </c>
      <c r="H4" s="649" t="s">
        <v>559</v>
      </c>
      <c r="I4" s="649" t="s">
        <v>404</v>
      </c>
      <c r="J4" s="649" t="s">
        <v>405</v>
      </c>
      <c r="K4" s="649" t="s">
        <v>149</v>
      </c>
      <c r="L4" s="652"/>
      <c r="M4" s="524" t="s">
        <v>90</v>
      </c>
      <c r="N4" s="649" t="s">
        <v>560</v>
      </c>
      <c r="O4" s="524" t="s">
        <v>43</v>
      </c>
      <c r="P4" s="659"/>
      <c r="Q4" s="603"/>
      <c r="R4" s="603"/>
      <c r="S4" s="664"/>
      <c r="T4" s="661"/>
      <c r="U4" s="661"/>
      <c r="V4" s="612"/>
    </row>
    <row r="5" spans="1:22" ht="13.5" customHeight="1">
      <c r="A5" s="526"/>
      <c r="B5" s="526"/>
      <c r="C5" s="532"/>
      <c r="D5" s="603"/>
      <c r="E5" s="578"/>
      <c r="F5" s="652"/>
      <c r="G5" s="657"/>
      <c r="H5" s="652"/>
      <c r="I5" s="652"/>
      <c r="J5" s="652"/>
      <c r="K5" s="650"/>
      <c r="L5" s="652"/>
      <c r="M5" s="578"/>
      <c r="N5" s="652"/>
      <c r="O5" s="578"/>
      <c r="P5" s="659"/>
      <c r="Q5" s="603"/>
      <c r="R5" s="603"/>
      <c r="S5" s="664"/>
      <c r="T5" s="661"/>
      <c r="U5" s="661"/>
      <c r="V5" s="612"/>
    </row>
    <row r="6" spans="1:22" ht="13.5" customHeight="1">
      <c r="A6" s="526"/>
      <c r="B6" s="526"/>
      <c r="C6" s="532"/>
      <c r="D6" s="603"/>
      <c r="E6" s="578"/>
      <c r="F6" s="652"/>
      <c r="G6" s="657"/>
      <c r="H6" s="652"/>
      <c r="I6" s="652"/>
      <c r="J6" s="652"/>
      <c r="K6" s="650"/>
      <c r="L6" s="652"/>
      <c r="M6" s="578"/>
      <c r="N6" s="652"/>
      <c r="O6" s="578"/>
      <c r="P6" s="659"/>
      <c r="Q6" s="603"/>
      <c r="R6" s="603"/>
      <c r="S6" s="664"/>
      <c r="T6" s="661"/>
      <c r="U6" s="661"/>
      <c r="V6" s="612"/>
    </row>
    <row r="7" spans="1:22" ht="13.5" customHeight="1">
      <c r="A7" s="533"/>
      <c r="B7" s="533"/>
      <c r="C7" s="534"/>
      <c r="D7" s="604"/>
      <c r="E7" s="525"/>
      <c r="F7" s="653"/>
      <c r="G7" s="658"/>
      <c r="H7" s="653"/>
      <c r="I7" s="653"/>
      <c r="J7" s="653"/>
      <c r="K7" s="651"/>
      <c r="L7" s="653"/>
      <c r="M7" s="525"/>
      <c r="N7" s="653"/>
      <c r="O7" s="525"/>
      <c r="P7" s="565"/>
      <c r="Q7" s="604"/>
      <c r="R7" s="604"/>
      <c r="S7" s="665"/>
      <c r="T7" s="662"/>
      <c r="U7" s="662"/>
      <c r="V7" s="613"/>
    </row>
    <row r="8" spans="1:22" ht="13.5" customHeight="1">
      <c r="A8" s="27"/>
      <c r="B8" s="27"/>
      <c r="C8" s="28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142"/>
      <c r="T8" s="142"/>
      <c r="U8" s="142"/>
      <c r="V8" s="54"/>
    </row>
    <row r="9" spans="1:22" ht="13.5" customHeight="1">
      <c r="A9" s="570" t="s">
        <v>461</v>
      </c>
      <c r="B9" s="570"/>
      <c r="C9" s="571"/>
      <c r="D9" s="58">
        <v>6051</v>
      </c>
      <c r="E9" s="58">
        <v>2828</v>
      </c>
      <c r="F9" s="58">
        <v>2491</v>
      </c>
      <c r="G9" s="58">
        <v>1</v>
      </c>
      <c r="H9" s="58">
        <v>314</v>
      </c>
      <c r="I9" s="58">
        <v>0</v>
      </c>
      <c r="J9" s="58">
        <v>22</v>
      </c>
      <c r="K9" s="58">
        <v>0</v>
      </c>
      <c r="L9" s="58">
        <v>1208</v>
      </c>
      <c r="M9" s="58">
        <v>204</v>
      </c>
      <c r="N9" s="58">
        <v>78</v>
      </c>
      <c r="O9" s="58">
        <v>126</v>
      </c>
      <c r="P9" s="58">
        <v>79</v>
      </c>
      <c r="Q9" s="58">
        <v>1436</v>
      </c>
      <c r="R9" s="58">
        <v>296</v>
      </c>
      <c r="S9" s="143">
        <v>46.736076681540197</v>
      </c>
      <c r="T9" s="143">
        <v>19.963642373161498</v>
      </c>
      <c r="U9" s="143">
        <v>23.5167740869278</v>
      </c>
      <c r="V9" s="131" t="s">
        <v>606</v>
      </c>
    </row>
    <row r="10" spans="1:22" ht="13.5" customHeight="1">
      <c r="A10" s="570" t="s">
        <v>462</v>
      </c>
      <c r="B10" s="570"/>
      <c r="C10" s="571"/>
      <c r="D10" s="58">
        <v>6044</v>
      </c>
      <c r="E10" s="58">
        <v>2778</v>
      </c>
      <c r="F10" s="58">
        <v>2426</v>
      </c>
      <c r="G10" s="58">
        <v>2</v>
      </c>
      <c r="H10" s="58">
        <v>331</v>
      </c>
      <c r="I10" s="58">
        <v>0</v>
      </c>
      <c r="J10" s="58">
        <v>19</v>
      </c>
      <c r="K10" s="58">
        <v>0</v>
      </c>
      <c r="L10" s="58">
        <v>1286</v>
      </c>
      <c r="M10" s="58">
        <v>256</v>
      </c>
      <c r="N10" s="58">
        <v>65</v>
      </c>
      <c r="O10" s="58">
        <v>191</v>
      </c>
      <c r="P10" s="58">
        <v>108</v>
      </c>
      <c r="Q10" s="58">
        <v>1397</v>
      </c>
      <c r="R10" s="58">
        <v>219</v>
      </c>
      <c r="S10" s="143">
        <v>45.962938451356699</v>
      </c>
      <c r="T10" s="143">
        <v>21.277299801456</v>
      </c>
      <c r="U10" s="143">
        <v>22.981469225678399</v>
      </c>
      <c r="V10" s="131">
        <v>31</v>
      </c>
    </row>
    <row r="11" spans="1:22" ht="13.5" customHeight="1">
      <c r="A11" s="570" t="s">
        <v>463</v>
      </c>
      <c r="B11" s="570"/>
      <c r="C11" s="571"/>
      <c r="D11" s="58">
        <v>5949</v>
      </c>
      <c r="E11" s="58">
        <v>2683</v>
      </c>
      <c r="F11" s="58">
        <v>2369</v>
      </c>
      <c r="G11" s="58">
        <v>0</v>
      </c>
      <c r="H11" s="58">
        <v>287</v>
      </c>
      <c r="I11" s="58">
        <v>5</v>
      </c>
      <c r="J11" s="58">
        <v>22</v>
      </c>
      <c r="K11" s="58">
        <v>0</v>
      </c>
      <c r="L11" s="58">
        <v>1287</v>
      </c>
      <c r="M11" s="58">
        <v>229</v>
      </c>
      <c r="N11" s="58">
        <v>89</v>
      </c>
      <c r="O11" s="58">
        <v>140</v>
      </c>
      <c r="P11" s="58">
        <v>100</v>
      </c>
      <c r="Q11" s="58">
        <v>1461</v>
      </c>
      <c r="R11" s="58">
        <v>189</v>
      </c>
      <c r="S11" s="143">
        <v>45.100017000000001</v>
      </c>
      <c r="T11" s="143">
        <v>21.633888048411499</v>
      </c>
      <c r="U11" s="143">
        <v>24.441082999999999</v>
      </c>
      <c r="V11" s="131" t="s">
        <v>464</v>
      </c>
    </row>
    <row r="12" spans="1:22" ht="13.5" customHeight="1">
      <c r="A12" s="570" t="s">
        <v>614</v>
      </c>
      <c r="B12" s="570"/>
      <c r="C12" s="571"/>
      <c r="D12" s="58">
        <v>5837</v>
      </c>
      <c r="E12" s="58">
        <v>2765</v>
      </c>
      <c r="F12" s="58">
        <v>2451</v>
      </c>
      <c r="G12" s="58">
        <v>2</v>
      </c>
      <c r="H12" s="58">
        <v>289</v>
      </c>
      <c r="I12" s="58">
        <v>1</v>
      </c>
      <c r="J12" s="58">
        <v>22</v>
      </c>
      <c r="K12" s="58">
        <v>0</v>
      </c>
      <c r="L12" s="58">
        <v>1255</v>
      </c>
      <c r="M12" s="58">
        <v>257</v>
      </c>
      <c r="N12" s="58">
        <v>129</v>
      </c>
      <c r="O12" s="58">
        <v>128</v>
      </c>
      <c r="P12" s="58">
        <v>89</v>
      </c>
      <c r="Q12" s="58">
        <v>1261</v>
      </c>
      <c r="R12" s="58">
        <v>210</v>
      </c>
      <c r="S12" s="143">
        <v>47.3702244303581</v>
      </c>
      <c r="T12" s="143">
        <v>21.5007709439781</v>
      </c>
      <c r="U12" s="143">
        <v>21.535035120781199</v>
      </c>
      <c r="V12" s="131">
        <v>3</v>
      </c>
    </row>
    <row r="13" spans="1:22" s="285" customFormat="1" ht="13.5" customHeight="1">
      <c r="A13" s="572" t="s">
        <v>615</v>
      </c>
      <c r="B13" s="572"/>
      <c r="C13" s="573"/>
      <c r="D13" s="291">
        <v>5554</v>
      </c>
      <c r="E13" s="291">
        <v>2730</v>
      </c>
      <c r="F13" s="291">
        <v>2485</v>
      </c>
      <c r="G13" s="291">
        <v>2</v>
      </c>
      <c r="H13" s="291">
        <v>214</v>
      </c>
      <c r="I13" s="291">
        <v>2</v>
      </c>
      <c r="J13" s="291">
        <v>27</v>
      </c>
      <c r="K13" s="291">
        <v>0</v>
      </c>
      <c r="L13" s="291">
        <v>1279</v>
      </c>
      <c r="M13" s="291">
        <v>69</v>
      </c>
      <c r="N13" s="291">
        <v>11</v>
      </c>
      <c r="O13" s="291">
        <v>58</v>
      </c>
      <c r="P13" s="291">
        <v>94</v>
      </c>
      <c r="Q13" s="291">
        <v>1137</v>
      </c>
      <c r="R13" s="291">
        <v>245</v>
      </c>
      <c r="S13" s="382">
        <v>49.153763053655027</v>
      </c>
      <c r="T13" s="382">
        <v>23.02844796543032</v>
      </c>
      <c r="U13" s="382">
        <v>20.399711919337413</v>
      </c>
      <c r="V13" s="369">
        <v>4</v>
      </c>
    </row>
    <row r="14" spans="1:22" ht="13.5" customHeight="1">
      <c r="A14" s="35"/>
      <c r="B14" s="35"/>
      <c r="C14" s="36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83"/>
      <c r="T14" s="383"/>
      <c r="U14" s="383"/>
      <c r="V14" s="56"/>
    </row>
    <row r="15" spans="1:22" ht="13.5" customHeight="1">
      <c r="A15" s="101" t="s">
        <v>20</v>
      </c>
      <c r="B15" s="101"/>
      <c r="C15" s="144"/>
      <c r="D15" s="51">
        <v>2908</v>
      </c>
      <c r="E15" s="51">
        <v>1375</v>
      </c>
      <c r="F15" s="51">
        <v>1330</v>
      </c>
      <c r="G15" s="51">
        <v>1</v>
      </c>
      <c r="H15" s="51">
        <v>19</v>
      </c>
      <c r="I15" s="51">
        <v>0</v>
      </c>
      <c r="J15" s="51">
        <v>25</v>
      </c>
      <c r="K15" s="51">
        <v>0</v>
      </c>
      <c r="L15" s="51">
        <v>545</v>
      </c>
      <c r="M15" s="51">
        <v>40</v>
      </c>
      <c r="N15" s="51">
        <v>6</v>
      </c>
      <c r="O15" s="51">
        <v>34</v>
      </c>
      <c r="P15" s="51">
        <v>76</v>
      </c>
      <c r="Q15" s="51">
        <v>733</v>
      </c>
      <c r="R15" s="51">
        <v>139</v>
      </c>
      <c r="S15" s="145">
        <v>47.283356258596974</v>
      </c>
      <c r="T15" s="145">
        <v>18.741403026134801</v>
      </c>
      <c r="U15" s="145">
        <v>25.137551581843191</v>
      </c>
      <c r="V15" s="268" t="s">
        <v>20</v>
      </c>
    </row>
    <row r="16" spans="1:22" ht="13.5" customHeight="1">
      <c r="A16" s="101" t="s">
        <v>21</v>
      </c>
      <c r="B16" s="101"/>
      <c r="C16" s="144"/>
      <c r="D16" s="51">
        <v>2646</v>
      </c>
      <c r="E16" s="51">
        <v>1355</v>
      </c>
      <c r="F16" s="51">
        <v>1155</v>
      </c>
      <c r="G16" s="51">
        <v>1</v>
      </c>
      <c r="H16" s="51">
        <v>195</v>
      </c>
      <c r="I16" s="51">
        <v>2</v>
      </c>
      <c r="J16" s="51">
        <v>2</v>
      </c>
      <c r="K16" s="51">
        <v>0</v>
      </c>
      <c r="L16" s="51">
        <v>734</v>
      </c>
      <c r="M16" s="51">
        <v>29</v>
      </c>
      <c r="N16" s="51">
        <v>5</v>
      </c>
      <c r="O16" s="51">
        <v>24</v>
      </c>
      <c r="P16" s="51">
        <v>18</v>
      </c>
      <c r="Q16" s="51">
        <v>404</v>
      </c>
      <c r="R16" s="51">
        <v>106</v>
      </c>
      <c r="S16" s="145">
        <v>51.209372637944064</v>
      </c>
      <c r="T16" s="145">
        <v>27.739984882842027</v>
      </c>
      <c r="U16" s="145">
        <v>15.192743764172336</v>
      </c>
      <c r="V16" s="268" t="s">
        <v>21</v>
      </c>
    </row>
    <row r="17" spans="1:22" ht="13.5" customHeight="1">
      <c r="A17" s="35"/>
      <c r="B17" s="35"/>
      <c r="C17" s="36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145"/>
      <c r="T17" s="145"/>
      <c r="U17" s="145"/>
      <c r="V17" s="56"/>
    </row>
    <row r="18" spans="1:22" ht="13.5" customHeight="1">
      <c r="A18" s="253">
        <v>1</v>
      </c>
      <c r="B18" s="647" t="s">
        <v>465</v>
      </c>
      <c r="C18" s="648"/>
      <c r="D18" s="51">
        <v>5499</v>
      </c>
      <c r="E18" s="51">
        <v>2728</v>
      </c>
      <c r="F18" s="146">
        <v>2484</v>
      </c>
      <c r="G18" s="96">
        <v>2</v>
      </c>
      <c r="H18" s="96">
        <v>213</v>
      </c>
      <c r="I18" s="103">
        <v>2</v>
      </c>
      <c r="J18" s="96">
        <v>27</v>
      </c>
      <c r="K18" s="51">
        <v>0</v>
      </c>
      <c r="L18" s="51">
        <v>1266</v>
      </c>
      <c r="M18" s="51">
        <v>69</v>
      </c>
      <c r="N18" s="78">
        <v>11</v>
      </c>
      <c r="O18" s="78">
        <v>58</v>
      </c>
      <c r="P18" s="51">
        <v>87</v>
      </c>
      <c r="Q18" s="51">
        <v>1115</v>
      </c>
      <c r="R18" s="78">
        <v>234</v>
      </c>
      <c r="S18" s="145">
        <v>49.609019821785779</v>
      </c>
      <c r="T18" s="145">
        <v>23.022367703218766</v>
      </c>
      <c r="U18" s="145">
        <v>20.203673395162756</v>
      </c>
      <c r="V18" s="268" t="s">
        <v>150</v>
      </c>
    </row>
    <row r="19" spans="1:22" ht="13.5" customHeight="1">
      <c r="A19" s="253">
        <v>2</v>
      </c>
      <c r="B19" s="253"/>
      <c r="C19" s="97" t="s">
        <v>398</v>
      </c>
      <c r="D19" s="51">
        <v>3577</v>
      </c>
      <c r="E19" s="51">
        <v>2184</v>
      </c>
      <c r="F19" s="146">
        <v>2025</v>
      </c>
      <c r="G19" s="96">
        <v>1</v>
      </c>
      <c r="H19" s="96">
        <v>152</v>
      </c>
      <c r="I19" s="96">
        <v>2</v>
      </c>
      <c r="J19" s="96">
        <v>4</v>
      </c>
      <c r="K19" s="51">
        <v>0</v>
      </c>
      <c r="L19" s="51">
        <v>760</v>
      </c>
      <c r="M19" s="51">
        <v>48</v>
      </c>
      <c r="N19" s="78">
        <v>6</v>
      </c>
      <c r="O19" s="78">
        <v>42</v>
      </c>
      <c r="P19" s="51">
        <v>38</v>
      </c>
      <c r="Q19" s="51">
        <v>369</v>
      </c>
      <c r="R19" s="78">
        <v>178</v>
      </c>
      <c r="S19" s="145">
        <v>61.05675146771037</v>
      </c>
      <c r="T19" s="145">
        <v>21.246854906346101</v>
      </c>
      <c r="U19" s="145">
        <v>10.287950796757059</v>
      </c>
      <c r="V19" s="268" t="s">
        <v>151</v>
      </c>
    </row>
    <row r="20" spans="1:22" ht="13.5" customHeight="1">
      <c r="A20" s="253">
        <v>3</v>
      </c>
      <c r="B20" s="253"/>
      <c r="C20" s="97" t="s">
        <v>399</v>
      </c>
      <c r="D20" s="51">
        <v>270</v>
      </c>
      <c r="E20" s="51">
        <v>44</v>
      </c>
      <c r="F20" s="146">
        <v>34</v>
      </c>
      <c r="G20" s="96">
        <v>0</v>
      </c>
      <c r="H20" s="96">
        <v>10</v>
      </c>
      <c r="I20" s="96">
        <v>0</v>
      </c>
      <c r="J20" s="96">
        <v>0</v>
      </c>
      <c r="K20" s="51">
        <v>0</v>
      </c>
      <c r="L20" s="51">
        <v>88</v>
      </c>
      <c r="M20" s="51">
        <v>0</v>
      </c>
      <c r="N20" s="78">
        <v>0</v>
      </c>
      <c r="O20" s="78">
        <v>0</v>
      </c>
      <c r="P20" s="51">
        <v>11</v>
      </c>
      <c r="Q20" s="51">
        <v>124</v>
      </c>
      <c r="R20" s="78">
        <v>3</v>
      </c>
      <c r="S20" s="145">
        <v>16.296296296296298</v>
      </c>
      <c r="T20" s="145">
        <v>32.592592592592595</v>
      </c>
      <c r="U20" s="145">
        <v>45.555555555555557</v>
      </c>
      <c r="V20" s="268" t="s">
        <v>152</v>
      </c>
    </row>
    <row r="21" spans="1:22" ht="13.5" customHeight="1">
      <c r="A21" s="253">
        <v>4</v>
      </c>
      <c r="B21" s="253"/>
      <c r="C21" s="97" t="s">
        <v>406</v>
      </c>
      <c r="D21" s="51">
        <v>428</v>
      </c>
      <c r="E21" s="51">
        <v>67</v>
      </c>
      <c r="F21" s="146">
        <v>63</v>
      </c>
      <c r="G21" s="96">
        <v>1</v>
      </c>
      <c r="H21" s="96">
        <v>3</v>
      </c>
      <c r="I21" s="96">
        <v>0</v>
      </c>
      <c r="J21" s="96">
        <v>0</v>
      </c>
      <c r="K21" s="51">
        <v>0</v>
      </c>
      <c r="L21" s="51">
        <v>62</v>
      </c>
      <c r="M21" s="51">
        <v>0</v>
      </c>
      <c r="N21" s="78">
        <v>0</v>
      </c>
      <c r="O21" s="78">
        <v>0</v>
      </c>
      <c r="P21" s="51">
        <v>15</v>
      </c>
      <c r="Q21" s="51">
        <v>284</v>
      </c>
      <c r="R21" s="78">
        <v>0</v>
      </c>
      <c r="S21" s="145">
        <v>15.654205607476635</v>
      </c>
      <c r="T21" s="145">
        <v>14.485981308411215</v>
      </c>
      <c r="U21" s="145">
        <v>66.355140186915889</v>
      </c>
      <c r="V21" s="268" t="s">
        <v>153</v>
      </c>
    </row>
    <row r="22" spans="1:22" ht="13.5" customHeight="1">
      <c r="A22" s="253">
        <v>5</v>
      </c>
      <c r="B22" s="253"/>
      <c r="C22" s="97" t="s">
        <v>407</v>
      </c>
      <c r="D22" s="51">
        <v>537</v>
      </c>
      <c r="E22" s="51">
        <v>114</v>
      </c>
      <c r="F22" s="146">
        <v>89</v>
      </c>
      <c r="G22" s="96">
        <v>0</v>
      </c>
      <c r="H22" s="96">
        <v>25</v>
      </c>
      <c r="I22" s="96">
        <v>0</v>
      </c>
      <c r="J22" s="96">
        <v>0</v>
      </c>
      <c r="K22" s="51">
        <v>0</v>
      </c>
      <c r="L22" s="51">
        <v>195</v>
      </c>
      <c r="M22" s="51">
        <v>0</v>
      </c>
      <c r="N22" s="78">
        <v>0</v>
      </c>
      <c r="O22" s="78">
        <v>0</v>
      </c>
      <c r="P22" s="51">
        <v>9</v>
      </c>
      <c r="Q22" s="51">
        <v>205</v>
      </c>
      <c r="R22" s="78">
        <v>14</v>
      </c>
      <c r="S22" s="145">
        <v>21.229050279329609</v>
      </c>
      <c r="T22" s="145">
        <v>36.312849162011176</v>
      </c>
      <c r="U22" s="145">
        <v>37.988826815642462</v>
      </c>
      <c r="V22" s="268" t="s">
        <v>154</v>
      </c>
    </row>
    <row r="23" spans="1:22" ht="13.5" customHeight="1">
      <c r="A23" s="253">
        <v>6</v>
      </c>
      <c r="B23" s="253"/>
      <c r="C23" s="97" t="s">
        <v>400</v>
      </c>
      <c r="D23" s="51">
        <v>86</v>
      </c>
      <c r="E23" s="51">
        <v>23</v>
      </c>
      <c r="F23" s="146">
        <v>1</v>
      </c>
      <c r="G23" s="96">
        <v>0</v>
      </c>
      <c r="H23" s="96">
        <v>0</v>
      </c>
      <c r="I23" s="96">
        <v>0</v>
      </c>
      <c r="J23" s="96">
        <v>22</v>
      </c>
      <c r="K23" s="51">
        <v>0</v>
      </c>
      <c r="L23" s="51">
        <v>0</v>
      </c>
      <c r="M23" s="51">
        <v>9</v>
      </c>
      <c r="N23" s="78">
        <v>4</v>
      </c>
      <c r="O23" s="78">
        <v>5</v>
      </c>
      <c r="P23" s="51">
        <v>0</v>
      </c>
      <c r="Q23" s="51">
        <v>52</v>
      </c>
      <c r="R23" s="78">
        <v>2</v>
      </c>
      <c r="S23" s="145">
        <v>26.744186046511629</v>
      </c>
      <c r="T23" s="145">
        <v>0</v>
      </c>
      <c r="U23" s="145">
        <v>59.302325581395351</v>
      </c>
      <c r="V23" s="268" t="s">
        <v>155</v>
      </c>
    </row>
    <row r="24" spans="1:22" ht="13.5" customHeight="1">
      <c r="A24" s="253">
        <v>7</v>
      </c>
      <c r="B24" s="253"/>
      <c r="C24" s="97" t="s">
        <v>466</v>
      </c>
      <c r="D24" s="51">
        <v>27</v>
      </c>
      <c r="E24" s="51">
        <v>3</v>
      </c>
      <c r="F24" s="96">
        <v>2</v>
      </c>
      <c r="G24" s="96">
        <v>0</v>
      </c>
      <c r="H24" s="96">
        <v>1</v>
      </c>
      <c r="I24" s="96">
        <v>0</v>
      </c>
      <c r="J24" s="51">
        <v>0</v>
      </c>
      <c r="K24" s="51">
        <v>0</v>
      </c>
      <c r="L24" s="51">
        <v>12</v>
      </c>
      <c r="M24" s="51">
        <v>0</v>
      </c>
      <c r="N24" s="78">
        <v>0</v>
      </c>
      <c r="O24" s="78">
        <v>0</v>
      </c>
      <c r="P24" s="51">
        <v>0</v>
      </c>
      <c r="Q24" s="51">
        <v>12</v>
      </c>
      <c r="R24" s="78">
        <v>0</v>
      </c>
      <c r="S24" s="145">
        <v>11.111111111111111</v>
      </c>
      <c r="T24" s="145">
        <v>44.444444444444443</v>
      </c>
      <c r="U24" s="145">
        <v>44.444444444444443</v>
      </c>
      <c r="V24" s="268" t="s">
        <v>467</v>
      </c>
    </row>
    <row r="25" spans="1:22" customFormat="1" ht="27.75" customHeight="1">
      <c r="A25" s="253">
        <v>8</v>
      </c>
      <c r="B25" s="253"/>
      <c r="C25" s="384" t="s">
        <v>468</v>
      </c>
      <c r="D25" s="51">
        <v>242</v>
      </c>
      <c r="E25" s="51">
        <v>171</v>
      </c>
      <c r="F25" s="147">
        <v>169</v>
      </c>
      <c r="G25" s="81">
        <v>0</v>
      </c>
      <c r="H25" s="59">
        <v>1</v>
      </c>
      <c r="I25" s="81">
        <v>0</v>
      </c>
      <c r="J25" s="51">
        <v>1</v>
      </c>
      <c r="K25" s="51">
        <v>0</v>
      </c>
      <c r="L25" s="51">
        <v>22</v>
      </c>
      <c r="M25" s="51">
        <v>12</v>
      </c>
      <c r="N25" s="78">
        <v>1</v>
      </c>
      <c r="O25" s="78">
        <v>11</v>
      </c>
      <c r="P25" s="51">
        <v>0</v>
      </c>
      <c r="Q25" s="51">
        <v>3</v>
      </c>
      <c r="R25" s="78">
        <v>34</v>
      </c>
      <c r="S25" s="145">
        <v>70.661157024793383</v>
      </c>
      <c r="T25" s="145">
        <v>9.0909090909090917</v>
      </c>
      <c r="U25" s="145">
        <v>1.2396694214876034</v>
      </c>
      <c r="V25" s="268" t="s">
        <v>469</v>
      </c>
    </row>
    <row r="26" spans="1:22" ht="13.5" customHeight="1">
      <c r="A26" s="253">
        <v>9</v>
      </c>
      <c r="B26" s="253"/>
      <c r="C26" s="97" t="s">
        <v>156</v>
      </c>
      <c r="D26" s="51">
        <v>332</v>
      </c>
      <c r="E26" s="51">
        <v>122</v>
      </c>
      <c r="F26" s="146">
        <v>101</v>
      </c>
      <c r="G26" s="96">
        <v>0</v>
      </c>
      <c r="H26" s="103">
        <v>21</v>
      </c>
      <c r="I26" s="96">
        <v>0</v>
      </c>
      <c r="J26" s="51">
        <v>0</v>
      </c>
      <c r="K26" s="51">
        <v>0</v>
      </c>
      <c r="L26" s="51">
        <v>127</v>
      </c>
      <c r="M26" s="51">
        <v>0</v>
      </c>
      <c r="N26" s="78">
        <v>0</v>
      </c>
      <c r="O26" s="78">
        <v>0</v>
      </c>
      <c r="P26" s="51">
        <v>14</v>
      </c>
      <c r="Q26" s="51">
        <v>66</v>
      </c>
      <c r="R26" s="51">
        <v>3</v>
      </c>
      <c r="S26" s="145">
        <v>36.746987951807228</v>
      </c>
      <c r="T26" s="145">
        <v>38.253012048192772</v>
      </c>
      <c r="U26" s="145">
        <v>19.879518072289155</v>
      </c>
      <c r="V26" s="268" t="s">
        <v>470</v>
      </c>
    </row>
    <row r="27" spans="1:22" ht="13.5" customHeight="1">
      <c r="A27" s="265"/>
      <c r="B27" s="265"/>
      <c r="C27" s="148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145"/>
      <c r="T27" s="145"/>
      <c r="U27" s="145"/>
      <c r="V27" s="268"/>
    </row>
    <row r="28" spans="1:22" ht="13.5" customHeight="1">
      <c r="A28" s="253">
        <v>10</v>
      </c>
      <c r="B28" s="647" t="s">
        <v>472</v>
      </c>
      <c r="C28" s="648"/>
      <c r="D28" s="51">
        <v>55</v>
      </c>
      <c r="E28" s="51">
        <v>2</v>
      </c>
      <c r="F28" s="51">
        <v>1</v>
      </c>
      <c r="G28" s="51">
        <v>0</v>
      </c>
      <c r="H28" s="51">
        <v>1</v>
      </c>
      <c r="I28" s="51">
        <v>0</v>
      </c>
      <c r="J28" s="51">
        <v>0</v>
      </c>
      <c r="K28" s="51">
        <v>0</v>
      </c>
      <c r="L28" s="51">
        <v>13</v>
      </c>
      <c r="M28" s="51">
        <v>0</v>
      </c>
      <c r="N28" s="51">
        <v>0</v>
      </c>
      <c r="O28" s="51">
        <v>0</v>
      </c>
      <c r="P28" s="51">
        <v>7</v>
      </c>
      <c r="Q28" s="51">
        <v>22</v>
      </c>
      <c r="R28" s="51">
        <v>11</v>
      </c>
      <c r="S28" s="145">
        <v>3.6363636363636362</v>
      </c>
      <c r="T28" s="145">
        <v>23.636363636363637</v>
      </c>
      <c r="U28" s="145">
        <v>40</v>
      </c>
      <c r="V28" s="268" t="s">
        <v>471</v>
      </c>
    </row>
    <row r="29" spans="1:22" ht="13.5" customHeight="1">
      <c r="A29" s="253">
        <v>11</v>
      </c>
      <c r="B29" s="253"/>
      <c r="C29" s="97" t="s">
        <v>398</v>
      </c>
      <c r="D29" s="80">
        <v>47</v>
      </c>
      <c r="E29" s="51">
        <v>2</v>
      </c>
      <c r="F29" s="51">
        <v>1</v>
      </c>
      <c r="G29" s="51">
        <v>0</v>
      </c>
      <c r="H29" s="51">
        <v>1</v>
      </c>
      <c r="I29" s="51">
        <v>0</v>
      </c>
      <c r="J29" s="51">
        <v>0</v>
      </c>
      <c r="K29" s="51">
        <v>0</v>
      </c>
      <c r="L29" s="51">
        <v>13</v>
      </c>
      <c r="M29" s="51">
        <v>0</v>
      </c>
      <c r="N29" s="51">
        <v>0</v>
      </c>
      <c r="O29" s="51">
        <v>0</v>
      </c>
      <c r="P29" s="51">
        <v>6</v>
      </c>
      <c r="Q29" s="51">
        <v>18</v>
      </c>
      <c r="R29" s="51">
        <v>8</v>
      </c>
      <c r="S29" s="145">
        <v>4.2553191489361701</v>
      </c>
      <c r="T29" s="145">
        <v>27.659574468085108</v>
      </c>
      <c r="U29" s="145">
        <v>38.297872340425535</v>
      </c>
      <c r="V29" s="268" t="s">
        <v>473</v>
      </c>
    </row>
    <row r="30" spans="1:22" ht="13.5" customHeight="1">
      <c r="A30" s="253">
        <v>12</v>
      </c>
      <c r="B30" s="253"/>
      <c r="C30" s="97" t="s">
        <v>406</v>
      </c>
      <c r="D30" s="80">
        <v>8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1</v>
      </c>
      <c r="Q30" s="51">
        <v>4</v>
      </c>
      <c r="R30" s="51">
        <v>3</v>
      </c>
      <c r="S30" s="145">
        <v>0</v>
      </c>
      <c r="T30" s="145">
        <v>0</v>
      </c>
      <c r="U30" s="145">
        <v>50</v>
      </c>
      <c r="V30" s="268" t="s">
        <v>474</v>
      </c>
    </row>
    <row r="31" spans="1:22" ht="13.5" customHeight="1">
      <c r="A31" s="47"/>
      <c r="B31" s="47"/>
      <c r="C31" s="73"/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149"/>
      <c r="T31" s="149"/>
      <c r="U31" s="149"/>
      <c r="V31" s="107"/>
    </row>
    <row r="32" spans="1:22" ht="13.5" customHeight="1">
      <c r="A32" s="103" t="s">
        <v>561</v>
      </c>
      <c r="C32" s="269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142"/>
      <c r="T32" s="142"/>
      <c r="U32" s="142"/>
      <c r="V32" s="35"/>
    </row>
    <row r="33" spans="1:22" ht="13.5" customHeight="1">
      <c r="A33" s="269" t="s">
        <v>562</v>
      </c>
      <c r="B33" s="269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142"/>
      <c r="T33" s="142"/>
      <c r="U33" s="142"/>
      <c r="V33" s="35"/>
    </row>
    <row r="34" spans="1:22" ht="13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 s="141"/>
      <c r="T34" s="141"/>
      <c r="U34" s="141"/>
      <c r="V34"/>
    </row>
  </sheetData>
  <mergeCells count="28">
    <mergeCell ref="A13:C13"/>
    <mergeCell ref="B18:C18"/>
    <mergeCell ref="T3:T7"/>
    <mergeCell ref="U3:U7"/>
    <mergeCell ref="V3:V7"/>
    <mergeCell ref="R3:R7"/>
    <mergeCell ref="S3:S7"/>
    <mergeCell ref="I4:I7"/>
    <mergeCell ref="J4:J7"/>
    <mergeCell ref="E4:E7"/>
    <mergeCell ref="A3:C7"/>
    <mergeCell ref="D3:D7"/>
    <mergeCell ref="B28:C28"/>
    <mergeCell ref="K4:K7"/>
    <mergeCell ref="O4:O7"/>
    <mergeCell ref="Q3:Q7"/>
    <mergeCell ref="N4:N7"/>
    <mergeCell ref="L3:L7"/>
    <mergeCell ref="M3:O3"/>
    <mergeCell ref="G4:G7"/>
    <mergeCell ref="A10:C10"/>
    <mergeCell ref="A11:C11"/>
    <mergeCell ref="A12:C12"/>
    <mergeCell ref="A9:C9"/>
    <mergeCell ref="P3:P7"/>
    <mergeCell ref="M4:M7"/>
    <mergeCell ref="F4:F7"/>
    <mergeCell ref="H4:H7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3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zoomScale="120" zoomScaleNormal="120" workbookViewId="0">
      <selection sqref="A1:XFD1048576"/>
    </sheetView>
  </sheetViews>
  <sheetFormatPr defaultRowHeight="13"/>
  <cols>
    <col min="1" max="1" width="1.6328125" style="103" customWidth="1"/>
    <col min="2" max="2" width="5.6328125" style="103" customWidth="1"/>
    <col min="3" max="3" width="3.6328125" style="103" customWidth="1"/>
    <col min="4" max="27" width="8.6328125" style="103" customWidth="1"/>
    <col min="28" max="28" width="6" style="40" customWidth="1"/>
    <col min="29" max="16384" width="8.7265625" style="103"/>
  </cols>
  <sheetData>
    <row r="1" spans="1:28" ht="13.5" customHeight="1">
      <c r="A1" s="385" t="s">
        <v>563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 s="255"/>
    </row>
    <row r="2" spans="1:28" ht="13.5" customHeight="1">
      <c r="A2" s="269" t="s">
        <v>286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 s="255"/>
    </row>
    <row r="3" spans="1:28" ht="13.5" customHeight="1" thickBo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51" t="s">
        <v>286</v>
      </c>
      <c r="W3"/>
      <c r="X3"/>
      <c r="Y3" s="666" t="s">
        <v>564</v>
      </c>
      <c r="Z3" s="666"/>
      <c r="AA3" s="666"/>
      <c r="AB3" s="666"/>
    </row>
    <row r="4" spans="1:28" ht="18.75" customHeight="1" thickTop="1">
      <c r="A4" s="560" t="s">
        <v>409</v>
      </c>
      <c r="B4" s="560"/>
      <c r="C4" s="561"/>
      <c r="D4" s="566" t="s">
        <v>20</v>
      </c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8"/>
      <c r="P4" s="566" t="s">
        <v>21</v>
      </c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8"/>
      <c r="AB4" s="588" t="s">
        <v>157</v>
      </c>
    </row>
    <row r="5" spans="1:28" ht="18.75" customHeight="1">
      <c r="A5" s="521"/>
      <c r="B5" s="521"/>
      <c r="C5" s="523"/>
      <c r="D5" s="152" t="s">
        <v>158</v>
      </c>
      <c r="E5" s="153"/>
      <c r="F5" s="153"/>
      <c r="G5" s="153"/>
      <c r="H5" s="153"/>
      <c r="I5" s="153"/>
      <c r="J5" s="152" t="s">
        <v>159</v>
      </c>
      <c r="K5" s="153"/>
      <c r="L5" s="153"/>
      <c r="M5" s="152" t="s">
        <v>160</v>
      </c>
      <c r="N5" s="153"/>
      <c r="O5" s="153"/>
      <c r="P5" s="152" t="s">
        <v>161</v>
      </c>
      <c r="Q5" s="152"/>
      <c r="R5" s="153"/>
      <c r="S5" s="153"/>
      <c r="T5" s="153"/>
      <c r="U5" s="153"/>
      <c r="V5" s="152" t="s">
        <v>162</v>
      </c>
      <c r="W5" s="153"/>
      <c r="X5" s="153"/>
      <c r="Y5" s="152" t="s">
        <v>163</v>
      </c>
      <c r="Z5" s="153"/>
      <c r="AA5" s="153"/>
      <c r="AB5" s="627"/>
    </row>
    <row r="6" spans="1:28" ht="18.75" customHeight="1">
      <c r="A6" s="562"/>
      <c r="B6" s="562"/>
      <c r="C6" s="563"/>
      <c r="D6" s="53" t="s">
        <v>164</v>
      </c>
      <c r="E6" s="53" t="s">
        <v>165</v>
      </c>
      <c r="F6" s="53" t="s">
        <v>166</v>
      </c>
      <c r="G6" s="53" t="s">
        <v>167</v>
      </c>
      <c r="H6" s="53" t="s">
        <v>168</v>
      </c>
      <c r="I6" s="53" t="s">
        <v>169</v>
      </c>
      <c r="J6" s="53" t="s">
        <v>170</v>
      </c>
      <c r="K6" s="53" t="s">
        <v>171</v>
      </c>
      <c r="L6" s="53" t="s">
        <v>172</v>
      </c>
      <c r="M6" s="53" t="s">
        <v>173</v>
      </c>
      <c r="N6" s="53" t="s">
        <v>174</v>
      </c>
      <c r="O6" s="53" t="s">
        <v>175</v>
      </c>
      <c r="P6" s="53" t="s">
        <v>164</v>
      </c>
      <c r="Q6" s="53" t="s">
        <v>165</v>
      </c>
      <c r="R6" s="53" t="s">
        <v>166</v>
      </c>
      <c r="S6" s="53" t="s">
        <v>167</v>
      </c>
      <c r="T6" s="53" t="s">
        <v>168</v>
      </c>
      <c r="U6" s="53" t="s">
        <v>169</v>
      </c>
      <c r="V6" s="53" t="s">
        <v>170</v>
      </c>
      <c r="W6" s="53" t="s">
        <v>171</v>
      </c>
      <c r="X6" s="53" t="s">
        <v>172</v>
      </c>
      <c r="Y6" s="53" t="s">
        <v>173</v>
      </c>
      <c r="Z6" s="53" t="s">
        <v>174</v>
      </c>
      <c r="AA6" s="53" t="s">
        <v>175</v>
      </c>
      <c r="AB6" s="589"/>
    </row>
    <row r="7" spans="1:28" ht="13.5" customHeight="1">
      <c r="A7" s="27"/>
      <c r="B7" s="27"/>
      <c r="C7" s="28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263"/>
    </row>
    <row r="8" spans="1:28" s="285" customFormat="1" ht="18.75" customHeight="1">
      <c r="A8" s="667" t="s">
        <v>176</v>
      </c>
      <c r="B8" s="667"/>
      <c r="C8" s="298"/>
      <c r="D8" s="668" t="s">
        <v>340</v>
      </c>
      <c r="E8" s="669"/>
      <c r="F8" s="669"/>
      <c r="G8" s="669"/>
      <c r="H8" s="669"/>
      <c r="I8" s="669"/>
      <c r="J8" s="669"/>
      <c r="K8" s="669"/>
      <c r="L8" s="669"/>
      <c r="M8" s="669"/>
      <c r="N8" s="669"/>
      <c r="O8" s="669"/>
      <c r="P8" s="669"/>
      <c r="Q8" s="669"/>
      <c r="R8" s="669"/>
      <c r="S8" s="669"/>
      <c r="T8" s="669"/>
      <c r="U8" s="669"/>
      <c r="V8" s="669"/>
      <c r="W8" s="669"/>
      <c r="X8" s="669"/>
      <c r="Y8" s="669"/>
      <c r="Z8" s="669"/>
      <c r="AA8" s="670"/>
      <c r="AB8" s="671" t="s">
        <v>176</v>
      </c>
    </row>
    <row r="9" spans="1:28" ht="18.75" customHeight="1">
      <c r="A9" s="667"/>
      <c r="B9" s="667"/>
      <c r="C9" s="36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671"/>
    </row>
    <row r="10" spans="1:28" ht="18.75" customHeight="1">
      <c r="A10" s="35"/>
      <c r="B10" s="269" t="s">
        <v>294</v>
      </c>
      <c r="C10" s="154">
        <v>30</v>
      </c>
      <c r="D10" s="155">
        <v>116.5</v>
      </c>
      <c r="E10" s="155">
        <v>122.5</v>
      </c>
      <c r="F10" s="155">
        <v>128.1</v>
      </c>
      <c r="G10" s="155">
        <v>133.69999999999999</v>
      </c>
      <c r="H10" s="155">
        <v>138.80000000000001</v>
      </c>
      <c r="I10" s="155">
        <v>145.19999999999999</v>
      </c>
      <c r="J10" s="155">
        <v>152.69999999999999</v>
      </c>
      <c r="K10" s="155">
        <v>159.80000000000001</v>
      </c>
      <c r="L10" s="155">
        <v>165.3</v>
      </c>
      <c r="M10" s="155">
        <v>168.4</v>
      </c>
      <c r="N10" s="155">
        <v>169.9</v>
      </c>
      <c r="O10" s="155">
        <v>170.6</v>
      </c>
      <c r="P10" s="155">
        <v>115.6</v>
      </c>
      <c r="Q10" s="155">
        <v>121.5</v>
      </c>
      <c r="R10" s="155">
        <v>127.3</v>
      </c>
      <c r="S10" s="155">
        <v>133.4</v>
      </c>
      <c r="T10" s="155">
        <v>140.1</v>
      </c>
      <c r="U10" s="155">
        <v>146.80000000000001</v>
      </c>
      <c r="V10" s="155">
        <v>151.9</v>
      </c>
      <c r="W10" s="155">
        <v>154.9</v>
      </c>
      <c r="X10" s="155">
        <v>156.6</v>
      </c>
      <c r="Y10" s="155">
        <v>157.1</v>
      </c>
      <c r="Z10" s="155">
        <v>157.6</v>
      </c>
      <c r="AA10" s="155">
        <v>157.80000000000001</v>
      </c>
      <c r="AB10" s="133" t="s">
        <v>613</v>
      </c>
    </row>
    <row r="11" spans="1:28" ht="18.75" customHeight="1">
      <c r="A11" s="35"/>
      <c r="B11" s="35" t="s">
        <v>442</v>
      </c>
      <c r="C11" s="154" t="s">
        <v>451</v>
      </c>
      <c r="D11" s="155">
        <v>116.5</v>
      </c>
      <c r="E11" s="155">
        <v>122.6</v>
      </c>
      <c r="F11" s="155">
        <v>128.1</v>
      </c>
      <c r="G11" s="140">
        <v>133.5</v>
      </c>
      <c r="H11" s="155">
        <v>139</v>
      </c>
      <c r="I11" s="155">
        <v>145.19999999999999</v>
      </c>
      <c r="J11" s="140">
        <v>152.80000000000001</v>
      </c>
      <c r="K11" s="140">
        <v>160</v>
      </c>
      <c r="L11" s="140">
        <v>165.4</v>
      </c>
      <c r="M11" s="140">
        <v>168.3</v>
      </c>
      <c r="N11" s="140">
        <v>169.9</v>
      </c>
      <c r="O11" s="155">
        <v>170.6</v>
      </c>
      <c r="P11" s="155">
        <v>115.6</v>
      </c>
      <c r="Q11" s="140">
        <v>121.4</v>
      </c>
      <c r="R11" s="140">
        <v>127.3</v>
      </c>
      <c r="S11" s="155">
        <v>133.4</v>
      </c>
      <c r="T11" s="155">
        <v>140.19999999999999</v>
      </c>
      <c r="U11" s="140">
        <v>146.6</v>
      </c>
      <c r="V11" s="140">
        <v>151.9</v>
      </c>
      <c r="W11" s="140">
        <v>154.80000000000001</v>
      </c>
      <c r="X11" s="140">
        <v>156.5</v>
      </c>
      <c r="Y11" s="140">
        <v>157.19999999999999</v>
      </c>
      <c r="Z11" s="140">
        <v>157.69999999999999</v>
      </c>
      <c r="AA11" s="140">
        <v>157.9</v>
      </c>
      <c r="AB11" s="133" t="s">
        <v>447</v>
      </c>
    </row>
    <row r="12" spans="1:28" ht="18.75" customHeight="1">
      <c r="A12" s="35"/>
      <c r="C12" s="154">
        <v>2</v>
      </c>
      <c r="D12" s="156">
        <v>117.5</v>
      </c>
      <c r="E12" s="156">
        <v>123.5</v>
      </c>
      <c r="F12" s="156">
        <v>129.1</v>
      </c>
      <c r="G12" s="156">
        <v>134.5</v>
      </c>
      <c r="H12" s="156">
        <v>140.1</v>
      </c>
      <c r="I12" s="156">
        <v>146.6</v>
      </c>
      <c r="J12" s="156">
        <v>154.30000000000001</v>
      </c>
      <c r="K12" s="156">
        <v>161.4</v>
      </c>
      <c r="L12" s="156">
        <v>166.1</v>
      </c>
      <c r="M12" s="156">
        <v>168.8</v>
      </c>
      <c r="N12" s="156">
        <v>170.2</v>
      </c>
      <c r="O12" s="156">
        <v>170.7</v>
      </c>
      <c r="P12" s="156">
        <v>116.7</v>
      </c>
      <c r="Q12" s="156">
        <v>122.6</v>
      </c>
      <c r="R12" s="156">
        <v>128.5</v>
      </c>
      <c r="S12" s="156">
        <v>134.80000000000001</v>
      </c>
      <c r="T12" s="156">
        <v>141.5</v>
      </c>
      <c r="U12" s="156">
        <v>148</v>
      </c>
      <c r="V12" s="156">
        <v>152.6</v>
      </c>
      <c r="W12" s="156">
        <v>155.19999999999999</v>
      </c>
      <c r="X12" s="156">
        <v>156.69999999999999</v>
      </c>
      <c r="Y12" s="156">
        <v>157.30000000000001</v>
      </c>
      <c r="Z12" s="156">
        <v>157.69999999999999</v>
      </c>
      <c r="AA12" s="156">
        <v>157.9</v>
      </c>
      <c r="AB12" s="90" t="s">
        <v>151</v>
      </c>
    </row>
    <row r="13" spans="1:28" ht="18.75" customHeight="1">
      <c r="A13" s="35"/>
      <c r="C13" s="154">
        <v>3</v>
      </c>
      <c r="D13" s="156">
        <v>116.7</v>
      </c>
      <c r="E13" s="156">
        <v>122.6</v>
      </c>
      <c r="F13" s="156">
        <v>128.30000000000001</v>
      </c>
      <c r="G13" s="156">
        <v>133.80000000000001</v>
      </c>
      <c r="H13" s="156">
        <v>139.30000000000001</v>
      </c>
      <c r="I13" s="156">
        <v>145.9</v>
      </c>
      <c r="J13" s="156">
        <v>153.6</v>
      </c>
      <c r="K13" s="156">
        <v>160.6</v>
      </c>
      <c r="L13" s="156">
        <v>165.7</v>
      </c>
      <c r="M13" s="156">
        <v>168.6</v>
      </c>
      <c r="N13" s="156">
        <v>169.8</v>
      </c>
      <c r="O13" s="156">
        <v>170.8</v>
      </c>
      <c r="P13" s="156">
        <v>115.8</v>
      </c>
      <c r="Q13" s="156">
        <v>121.8</v>
      </c>
      <c r="R13" s="156">
        <v>127.6</v>
      </c>
      <c r="S13" s="156">
        <v>134.1</v>
      </c>
      <c r="T13" s="156">
        <v>140.9</v>
      </c>
      <c r="U13" s="156">
        <v>147.30000000000001</v>
      </c>
      <c r="V13" s="156">
        <v>152.1</v>
      </c>
      <c r="W13" s="156">
        <v>155</v>
      </c>
      <c r="X13" s="156">
        <v>156.5</v>
      </c>
      <c r="Y13" s="156">
        <v>157.30000000000001</v>
      </c>
      <c r="Z13" s="156">
        <v>157.69999999999999</v>
      </c>
      <c r="AA13" s="156">
        <v>158</v>
      </c>
      <c r="AB13" s="133">
        <v>3</v>
      </c>
    </row>
    <row r="14" spans="1:28" s="285" customFormat="1" ht="18.75" customHeight="1">
      <c r="A14" s="287"/>
      <c r="C14" s="386">
        <v>4</v>
      </c>
      <c r="D14" s="387">
        <v>117</v>
      </c>
      <c r="E14" s="387">
        <v>122.9</v>
      </c>
      <c r="F14" s="387">
        <v>128.5</v>
      </c>
      <c r="G14" s="387">
        <v>133.9</v>
      </c>
      <c r="H14" s="387">
        <v>139.69999999999999</v>
      </c>
      <c r="I14" s="387">
        <v>146.1</v>
      </c>
      <c r="J14" s="387">
        <v>154</v>
      </c>
      <c r="K14" s="387">
        <v>160.9</v>
      </c>
      <c r="L14" s="387">
        <v>165.8</v>
      </c>
      <c r="M14" s="387">
        <v>168.6</v>
      </c>
      <c r="N14" s="387">
        <v>169.9</v>
      </c>
      <c r="O14" s="387">
        <v>170.7</v>
      </c>
      <c r="P14" s="387">
        <v>116</v>
      </c>
      <c r="Q14" s="387">
        <v>122</v>
      </c>
      <c r="R14" s="387">
        <v>128.1</v>
      </c>
      <c r="S14" s="387">
        <v>134.5</v>
      </c>
      <c r="T14" s="387">
        <v>141.4</v>
      </c>
      <c r="U14" s="387">
        <v>147.9</v>
      </c>
      <c r="V14" s="387">
        <v>152.19999999999999</v>
      </c>
      <c r="W14" s="387">
        <v>154.9</v>
      </c>
      <c r="X14" s="387">
        <v>156.5</v>
      </c>
      <c r="Y14" s="387">
        <v>157.19999999999999</v>
      </c>
      <c r="Z14" s="387">
        <v>157.69999999999999</v>
      </c>
      <c r="AA14" s="387">
        <v>158</v>
      </c>
      <c r="AB14" s="327">
        <v>4</v>
      </c>
    </row>
    <row r="15" spans="1:28" ht="18.75" customHeight="1">
      <c r="A15" s="556" t="s">
        <v>177</v>
      </c>
      <c r="B15" s="556"/>
      <c r="C15" s="36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268" t="s">
        <v>177</v>
      </c>
    </row>
    <row r="16" spans="1:28" ht="18.75" customHeight="1">
      <c r="A16" s="35"/>
      <c r="B16" s="269" t="s">
        <v>294</v>
      </c>
      <c r="C16" s="154">
        <v>30</v>
      </c>
      <c r="D16" s="155">
        <v>21.4</v>
      </c>
      <c r="E16" s="155">
        <v>24.1</v>
      </c>
      <c r="F16" s="155">
        <v>27.2</v>
      </c>
      <c r="G16" s="155">
        <v>30.7</v>
      </c>
      <c r="H16" s="155">
        <v>34.1</v>
      </c>
      <c r="I16" s="155">
        <v>38.4</v>
      </c>
      <c r="J16" s="155">
        <v>44</v>
      </c>
      <c r="K16" s="155">
        <v>48.8</v>
      </c>
      <c r="L16" s="155">
        <v>54</v>
      </c>
      <c r="M16" s="155">
        <v>58.6</v>
      </c>
      <c r="N16" s="155">
        <v>60.6</v>
      </c>
      <c r="O16" s="155">
        <v>62.4</v>
      </c>
      <c r="P16" s="155">
        <v>20.9</v>
      </c>
      <c r="Q16" s="155">
        <v>23.5</v>
      </c>
      <c r="R16" s="155">
        <v>26.4</v>
      </c>
      <c r="S16" s="155">
        <v>30</v>
      </c>
      <c r="T16" s="155">
        <v>34.1</v>
      </c>
      <c r="U16" s="155">
        <v>39.1</v>
      </c>
      <c r="V16" s="155">
        <v>43.7</v>
      </c>
      <c r="W16" s="155">
        <v>47.2</v>
      </c>
      <c r="X16" s="155">
        <v>49.9</v>
      </c>
      <c r="Y16" s="155">
        <v>51.6</v>
      </c>
      <c r="Z16" s="155">
        <v>52.5</v>
      </c>
      <c r="AA16" s="155">
        <v>52.9</v>
      </c>
      <c r="AB16" s="133" t="s">
        <v>613</v>
      </c>
    </row>
    <row r="17" spans="1:28" ht="18.75" customHeight="1">
      <c r="A17" s="35"/>
      <c r="B17" s="35" t="s">
        <v>442</v>
      </c>
      <c r="C17" s="154" t="s">
        <v>451</v>
      </c>
      <c r="D17" s="140">
        <v>21.4</v>
      </c>
      <c r="E17" s="140">
        <v>24.2</v>
      </c>
      <c r="F17" s="140">
        <v>27.3</v>
      </c>
      <c r="G17" s="140">
        <v>30.7</v>
      </c>
      <c r="H17" s="140">
        <v>34.4</v>
      </c>
      <c r="I17" s="140">
        <v>38.700000000000003</v>
      </c>
      <c r="J17" s="140">
        <v>44.2</v>
      </c>
      <c r="K17" s="140">
        <v>49.2</v>
      </c>
      <c r="L17" s="140">
        <v>54.1</v>
      </c>
      <c r="M17" s="140">
        <v>58.8</v>
      </c>
      <c r="N17" s="140">
        <v>60.7</v>
      </c>
      <c r="O17" s="140">
        <v>62.5</v>
      </c>
      <c r="P17" s="140">
        <v>20.9</v>
      </c>
      <c r="Q17" s="140">
        <v>23.5</v>
      </c>
      <c r="R17" s="140">
        <v>26.5</v>
      </c>
      <c r="S17" s="140">
        <v>30</v>
      </c>
      <c r="T17" s="140">
        <v>34.200000000000003</v>
      </c>
      <c r="U17" s="140">
        <v>39</v>
      </c>
      <c r="V17" s="140">
        <v>43.8</v>
      </c>
      <c r="W17" s="140">
        <v>47.3</v>
      </c>
      <c r="X17" s="140">
        <v>50.1</v>
      </c>
      <c r="Y17" s="140">
        <v>51.7</v>
      </c>
      <c r="Z17" s="140">
        <v>52.7</v>
      </c>
      <c r="AA17" s="140">
        <v>53</v>
      </c>
      <c r="AB17" s="133" t="s">
        <v>447</v>
      </c>
    </row>
    <row r="18" spans="1:28" ht="18.75" customHeight="1">
      <c r="A18" s="35"/>
      <c r="C18" s="154">
        <v>2</v>
      </c>
      <c r="D18" s="156">
        <v>22</v>
      </c>
      <c r="E18" s="156">
        <v>24.9</v>
      </c>
      <c r="F18" s="156">
        <v>28.4</v>
      </c>
      <c r="G18" s="156">
        <v>32</v>
      </c>
      <c r="H18" s="156">
        <v>35.9</v>
      </c>
      <c r="I18" s="156">
        <v>40.4</v>
      </c>
      <c r="J18" s="156">
        <v>45.8</v>
      </c>
      <c r="K18" s="156">
        <v>50.9</v>
      </c>
      <c r="L18" s="156">
        <v>55.2</v>
      </c>
      <c r="M18" s="156">
        <v>58.9</v>
      </c>
      <c r="N18" s="156">
        <v>60.9</v>
      </c>
      <c r="O18" s="156">
        <v>62.6</v>
      </c>
      <c r="P18" s="156">
        <v>21.5</v>
      </c>
      <c r="Q18" s="156">
        <v>24.3</v>
      </c>
      <c r="R18" s="156">
        <v>27.4</v>
      </c>
      <c r="S18" s="156">
        <v>31.1</v>
      </c>
      <c r="T18" s="156">
        <v>35.4</v>
      </c>
      <c r="U18" s="156">
        <v>40.299999999999997</v>
      </c>
      <c r="V18" s="156">
        <v>44.5</v>
      </c>
      <c r="W18" s="156">
        <v>47.9</v>
      </c>
      <c r="X18" s="156">
        <v>50.2</v>
      </c>
      <c r="Y18" s="156">
        <v>51.2</v>
      </c>
      <c r="Z18" s="156">
        <v>51.9</v>
      </c>
      <c r="AA18" s="156">
        <v>52.3</v>
      </c>
      <c r="AB18" s="90" t="s">
        <v>151</v>
      </c>
    </row>
    <row r="19" spans="1:28" ht="18.75" customHeight="1">
      <c r="A19" s="35"/>
      <c r="C19" s="154">
        <v>3</v>
      </c>
      <c r="D19" s="156">
        <v>21.7</v>
      </c>
      <c r="E19" s="156">
        <v>24.5</v>
      </c>
      <c r="F19" s="156">
        <v>27.7</v>
      </c>
      <c r="G19" s="156">
        <v>31.3</v>
      </c>
      <c r="H19" s="156">
        <v>35.1</v>
      </c>
      <c r="I19" s="156">
        <v>39.6</v>
      </c>
      <c r="J19" s="156">
        <v>45.2</v>
      </c>
      <c r="K19" s="156">
        <v>50</v>
      </c>
      <c r="L19" s="156">
        <v>54.7</v>
      </c>
      <c r="M19" s="156">
        <v>59</v>
      </c>
      <c r="N19" s="156">
        <v>60.5</v>
      </c>
      <c r="O19" s="156">
        <v>62.4</v>
      </c>
      <c r="P19" s="156">
        <v>21.2</v>
      </c>
      <c r="Q19" s="156">
        <v>23.9</v>
      </c>
      <c r="R19" s="156">
        <v>27</v>
      </c>
      <c r="S19" s="156">
        <v>30.6</v>
      </c>
      <c r="T19" s="156">
        <v>35</v>
      </c>
      <c r="U19" s="156">
        <v>39.799999999999997</v>
      </c>
      <c r="V19" s="156">
        <v>44.4</v>
      </c>
      <c r="W19" s="156">
        <v>47.6</v>
      </c>
      <c r="X19" s="156">
        <v>50</v>
      </c>
      <c r="Y19" s="156">
        <v>51.3</v>
      </c>
      <c r="Z19" s="156">
        <v>52.3</v>
      </c>
      <c r="AA19" s="156">
        <v>52.5</v>
      </c>
      <c r="AB19" s="133">
        <v>3</v>
      </c>
    </row>
    <row r="20" spans="1:28" s="285" customFormat="1" ht="18.75" customHeight="1">
      <c r="A20" s="287"/>
      <c r="C20" s="386">
        <v>4</v>
      </c>
      <c r="D20" s="387">
        <v>21.8</v>
      </c>
      <c r="E20" s="387">
        <v>24.6</v>
      </c>
      <c r="F20" s="387">
        <v>28</v>
      </c>
      <c r="G20" s="387">
        <v>31.5</v>
      </c>
      <c r="H20" s="387">
        <v>35.700000000000003</v>
      </c>
      <c r="I20" s="387">
        <v>40</v>
      </c>
      <c r="J20" s="387">
        <v>45.7</v>
      </c>
      <c r="K20" s="387">
        <v>50.6</v>
      </c>
      <c r="L20" s="387">
        <v>55</v>
      </c>
      <c r="M20" s="387">
        <v>59.1</v>
      </c>
      <c r="N20" s="387">
        <v>60.7</v>
      </c>
      <c r="O20" s="387">
        <v>62.5</v>
      </c>
      <c r="P20" s="387">
        <v>21.3</v>
      </c>
      <c r="Q20" s="387">
        <v>24</v>
      </c>
      <c r="R20" s="387">
        <v>27.3</v>
      </c>
      <c r="S20" s="387">
        <v>31.1</v>
      </c>
      <c r="T20" s="387">
        <v>35.5</v>
      </c>
      <c r="U20" s="387">
        <v>40.5</v>
      </c>
      <c r="V20" s="387">
        <v>44.5</v>
      </c>
      <c r="W20" s="387">
        <v>47.7</v>
      </c>
      <c r="X20" s="387">
        <v>49.9</v>
      </c>
      <c r="Y20" s="387">
        <v>51.2</v>
      </c>
      <c r="Z20" s="387">
        <v>52.1</v>
      </c>
      <c r="AA20" s="387">
        <v>52.5</v>
      </c>
      <c r="AB20" s="327">
        <v>4</v>
      </c>
    </row>
    <row r="21" spans="1:28" s="285" customFormat="1" ht="18.75" customHeight="1">
      <c r="A21" s="667" t="s">
        <v>176</v>
      </c>
      <c r="B21" s="667"/>
      <c r="C21" s="346"/>
      <c r="D21" s="672" t="s">
        <v>410</v>
      </c>
      <c r="E21" s="673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3"/>
      <c r="AA21" s="674"/>
      <c r="AB21" s="671" t="s">
        <v>176</v>
      </c>
    </row>
    <row r="22" spans="1:28" ht="18.75" customHeight="1">
      <c r="A22" s="667"/>
      <c r="B22" s="667"/>
      <c r="C22" s="26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8" t="s">
        <v>7</v>
      </c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671"/>
    </row>
    <row r="23" spans="1:28" ht="18.75" customHeight="1">
      <c r="A23" s="35"/>
      <c r="B23" s="269" t="s">
        <v>294</v>
      </c>
      <c r="C23" s="154">
        <v>30</v>
      </c>
      <c r="D23" s="155">
        <v>116</v>
      </c>
      <c r="E23" s="155">
        <v>121.8</v>
      </c>
      <c r="F23" s="155">
        <v>127.6</v>
      </c>
      <c r="G23" s="155">
        <v>132.9</v>
      </c>
      <c r="H23" s="155">
        <v>138.6</v>
      </c>
      <c r="I23" s="155">
        <v>144.5</v>
      </c>
      <c r="J23" s="155">
        <v>151.5</v>
      </c>
      <c r="K23" s="155">
        <v>159.30000000000001</v>
      </c>
      <c r="L23" s="155">
        <v>164.5</v>
      </c>
      <c r="M23" s="155">
        <v>168.1</v>
      </c>
      <c r="N23" s="155">
        <v>169.4</v>
      </c>
      <c r="O23" s="155">
        <v>170.2</v>
      </c>
      <c r="P23" s="155">
        <v>115.3</v>
      </c>
      <c r="Q23" s="155">
        <v>120.4</v>
      </c>
      <c r="R23" s="155">
        <v>126.6</v>
      </c>
      <c r="S23" s="155">
        <v>132.6</v>
      </c>
      <c r="T23" s="155">
        <v>139.6</v>
      </c>
      <c r="U23" s="155">
        <v>145.9</v>
      </c>
      <c r="V23" s="155">
        <v>151</v>
      </c>
      <c r="W23" s="155">
        <v>154</v>
      </c>
      <c r="X23" s="155">
        <v>155.6</v>
      </c>
      <c r="Y23" s="155">
        <v>156.30000000000001</v>
      </c>
      <c r="Z23" s="155">
        <v>157</v>
      </c>
      <c r="AA23" s="155">
        <v>157.19999999999999</v>
      </c>
      <c r="AB23" s="133" t="s">
        <v>613</v>
      </c>
    </row>
    <row r="24" spans="1:28" ht="18.75" customHeight="1">
      <c r="A24" s="35"/>
      <c r="B24" s="35" t="s">
        <v>442</v>
      </c>
      <c r="C24" s="154" t="s">
        <v>451</v>
      </c>
      <c r="D24" s="140">
        <v>116.3</v>
      </c>
      <c r="E24" s="140">
        <v>121.7</v>
      </c>
      <c r="F24" s="140">
        <v>127.9</v>
      </c>
      <c r="G24" s="140">
        <v>133.1</v>
      </c>
      <c r="H24" s="140">
        <v>138.30000000000001</v>
      </c>
      <c r="I24" s="140">
        <v>145.5</v>
      </c>
      <c r="J24" s="140">
        <v>151.5</v>
      </c>
      <c r="K24" s="140">
        <v>159.30000000000001</v>
      </c>
      <c r="L24" s="140">
        <v>165</v>
      </c>
      <c r="M24" s="140">
        <v>167.2</v>
      </c>
      <c r="N24" s="140">
        <v>169.5</v>
      </c>
      <c r="O24" s="140">
        <v>170.3</v>
      </c>
      <c r="P24" s="140">
        <v>115.6</v>
      </c>
      <c r="Q24" s="140">
        <v>121</v>
      </c>
      <c r="R24" s="140">
        <v>126.6</v>
      </c>
      <c r="S24" s="140">
        <v>133.5</v>
      </c>
      <c r="T24" s="140">
        <v>139.80000000000001</v>
      </c>
      <c r="U24" s="140">
        <v>146.30000000000001</v>
      </c>
      <c r="V24" s="140">
        <v>151.19999999999999</v>
      </c>
      <c r="W24" s="140">
        <v>153.80000000000001</v>
      </c>
      <c r="X24" s="140">
        <v>155.5</v>
      </c>
      <c r="Y24" s="140">
        <v>156.69999999999999</v>
      </c>
      <c r="Z24" s="140">
        <v>156.69999999999999</v>
      </c>
      <c r="AA24" s="140">
        <v>156.9</v>
      </c>
      <c r="AB24" s="133" t="s">
        <v>447</v>
      </c>
    </row>
    <row r="25" spans="1:28" ht="18.75" customHeight="1">
      <c r="A25" s="35"/>
      <c r="C25" s="154">
        <v>2</v>
      </c>
      <c r="D25" s="159">
        <v>116.1</v>
      </c>
      <c r="E25" s="159">
        <v>122.3</v>
      </c>
      <c r="F25" s="159">
        <v>127.6</v>
      </c>
      <c r="G25" s="159">
        <v>133.19999999999999</v>
      </c>
      <c r="H25" s="159">
        <v>138.4</v>
      </c>
      <c r="I25" s="159">
        <v>144.9</v>
      </c>
      <c r="J25" s="159">
        <v>152.80000000000001</v>
      </c>
      <c r="K25" s="159">
        <v>160</v>
      </c>
      <c r="L25" s="159">
        <v>165.5</v>
      </c>
      <c r="M25" s="159">
        <v>168.2</v>
      </c>
      <c r="N25" s="160">
        <v>169.5</v>
      </c>
      <c r="O25" s="160">
        <v>170.2</v>
      </c>
      <c r="P25" s="160">
        <v>115.3</v>
      </c>
      <c r="Q25" s="160">
        <v>121.8</v>
      </c>
      <c r="R25" s="160">
        <v>126.8</v>
      </c>
      <c r="S25" s="160">
        <v>132.9</v>
      </c>
      <c r="T25" s="160">
        <v>139.69999999999999</v>
      </c>
      <c r="U25" s="160">
        <v>146.1</v>
      </c>
      <c r="V25" s="160">
        <v>151.80000000000001</v>
      </c>
      <c r="W25" s="160">
        <v>154.69999999999999</v>
      </c>
      <c r="X25" s="160">
        <v>156.19999999999999</v>
      </c>
      <c r="Y25" s="160">
        <v>156.5</v>
      </c>
      <c r="Z25" s="160">
        <v>157.4</v>
      </c>
      <c r="AA25" s="160">
        <v>157</v>
      </c>
      <c r="AB25" s="90" t="s">
        <v>151</v>
      </c>
    </row>
    <row r="26" spans="1:28" ht="18.75" customHeight="1">
      <c r="A26" s="35"/>
      <c r="C26" s="154">
        <v>3</v>
      </c>
      <c r="D26" s="161">
        <v>116.2</v>
      </c>
      <c r="E26" s="161">
        <v>121.8</v>
      </c>
      <c r="F26" s="161">
        <v>128.1</v>
      </c>
      <c r="G26" s="161">
        <v>133.1</v>
      </c>
      <c r="H26" s="161">
        <v>138.4</v>
      </c>
      <c r="I26" s="161">
        <v>145.4</v>
      </c>
      <c r="J26" s="161">
        <v>152.4</v>
      </c>
      <c r="K26" s="161">
        <v>159.69999999999999</v>
      </c>
      <c r="L26" s="161">
        <v>165.1</v>
      </c>
      <c r="M26" s="161">
        <v>167.6</v>
      </c>
      <c r="N26" s="160">
        <v>169.3</v>
      </c>
      <c r="O26" s="160">
        <v>170.5</v>
      </c>
      <c r="P26" s="160">
        <v>115.2</v>
      </c>
      <c r="Q26" s="160">
        <v>121.8</v>
      </c>
      <c r="R26" s="160">
        <v>127.7</v>
      </c>
      <c r="S26" s="160">
        <v>133.9</v>
      </c>
      <c r="T26" s="160">
        <v>139.5</v>
      </c>
      <c r="U26" s="160">
        <v>146.69999999999999</v>
      </c>
      <c r="V26" s="160">
        <v>151.80000000000001</v>
      </c>
      <c r="W26" s="160">
        <v>154.6</v>
      </c>
      <c r="X26" s="160">
        <v>156.19999999999999</v>
      </c>
      <c r="Y26" s="160">
        <v>156.6</v>
      </c>
      <c r="Z26" s="160">
        <v>156.4</v>
      </c>
      <c r="AA26" s="160">
        <v>157.9</v>
      </c>
      <c r="AB26" s="133">
        <v>3</v>
      </c>
    </row>
    <row r="27" spans="1:28" s="285" customFormat="1" ht="18.75" customHeight="1">
      <c r="A27" s="287"/>
      <c r="C27" s="386">
        <v>4</v>
      </c>
      <c r="D27" s="388">
        <v>116.4</v>
      </c>
      <c r="E27" s="388">
        <v>122.1</v>
      </c>
      <c r="F27" s="388">
        <v>127.5</v>
      </c>
      <c r="G27" s="388">
        <v>133.30000000000001</v>
      </c>
      <c r="H27" s="388">
        <v>139.19999999999999</v>
      </c>
      <c r="I27" s="388">
        <v>145.30000000000001</v>
      </c>
      <c r="J27" s="388">
        <v>153.4</v>
      </c>
      <c r="K27" s="388">
        <v>160.5</v>
      </c>
      <c r="L27" s="388">
        <v>165.7</v>
      </c>
      <c r="M27" s="388">
        <v>169</v>
      </c>
      <c r="N27" s="388">
        <v>170</v>
      </c>
      <c r="O27" s="388">
        <v>170.7</v>
      </c>
      <c r="P27" s="388">
        <v>116</v>
      </c>
      <c r="Q27" s="388">
        <v>121.5</v>
      </c>
      <c r="R27" s="388">
        <v>127.6</v>
      </c>
      <c r="S27" s="388">
        <v>134.6</v>
      </c>
      <c r="T27" s="388">
        <v>140.80000000000001</v>
      </c>
      <c r="U27" s="388">
        <v>146.69999999999999</v>
      </c>
      <c r="V27" s="388">
        <v>151.4</v>
      </c>
      <c r="W27" s="388">
        <v>154.1</v>
      </c>
      <c r="X27" s="388">
        <v>155.80000000000001</v>
      </c>
      <c r="Y27" s="388">
        <v>156.80000000000001</v>
      </c>
      <c r="Z27" s="388">
        <v>156.69999999999999</v>
      </c>
      <c r="AA27" s="388">
        <v>157.6</v>
      </c>
      <c r="AB27" s="327">
        <v>4</v>
      </c>
    </row>
    <row r="28" spans="1:28" ht="18.75" customHeight="1">
      <c r="A28" s="556" t="s">
        <v>177</v>
      </c>
      <c r="B28" s="556"/>
      <c r="C28" s="266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268" t="s">
        <v>177</v>
      </c>
    </row>
    <row r="29" spans="1:28" ht="18.75" customHeight="1">
      <c r="A29" s="35"/>
      <c r="B29" s="269" t="s">
        <v>294</v>
      </c>
      <c r="C29" s="154">
        <v>30</v>
      </c>
      <c r="D29" s="155">
        <v>21.1</v>
      </c>
      <c r="E29" s="155">
        <v>23.7</v>
      </c>
      <c r="F29" s="155">
        <v>26.5</v>
      </c>
      <c r="G29" s="155">
        <v>30</v>
      </c>
      <c r="H29" s="155">
        <v>33.6</v>
      </c>
      <c r="I29" s="155">
        <v>37.299999999999997</v>
      </c>
      <c r="J29" s="155">
        <v>42.5</v>
      </c>
      <c r="K29" s="155">
        <v>48.6</v>
      </c>
      <c r="L29" s="155">
        <v>53.1</v>
      </c>
      <c r="M29" s="155">
        <v>58.3</v>
      </c>
      <c r="N29" s="155">
        <v>60.7</v>
      </c>
      <c r="O29" s="155">
        <v>62.3</v>
      </c>
      <c r="P29" s="155">
        <v>20.6</v>
      </c>
      <c r="Q29" s="155">
        <v>23.1</v>
      </c>
      <c r="R29" s="155">
        <v>26.1</v>
      </c>
      <c r="S29" s="155">
        <v>29.5</v>
      </c>
      <c r="T29" s="155">
        <v>34</v>
      </c>
      <c r="U29" s="155">
        <v>37.9</v>
      </c>
      <c r="V29" s="155">
        <v>43.3</v>
      </c>
      <c r="W29" s="155">
        <v>46.7</v>
      </c>
      <c r="X29" s="155">
        <v>49.9</v>
      </c>
      <c r="Y29" s="155">
        <v>52.1</v>
      </c>
      <c r="Z29" s="155">
        <v>52.4</v>
      </c>
      <c r="AA29" s="155">
        <v>52.8</v>
      </c>
      <c r="AB29" s="133" t="s">
        <v>613</v>
      </c>
    </row>
    <row r="30" spans="1:28" ht="18.75" customHeight="1">
      <c r="A30" s="35"/>
      <c r="B30" s="35" t="s">
        <v>442</v>
      </c>
      <c r="C30" s="154" t="s">
        <v>451</v>
      </c>
      <c r="D30" s="140">
        <v>21.2</v>
      </c>
      <c r="E30" s="140">
        <v>24</v>
      </c>
      <c r="F30" s="140">
        <v>26.9</v>
      </c>
      <c r="G30" s="140">
        <v>29.8</v>
      </c>
      <c r="H30" s="140">
        <v>33.299999999999997</v>
      </c>
      <c r="I30" s="140">
        <v>38.1</v>
      </c>
      <c r="J30" s="140">
        <v>42.4</v>
      </c>
      <c r="K30" s="140">
        <v>48.1</v>
      </c>
      <c r="L30" s="140">
        <v>53.1</v>
      </c>
      <c r="M30" s="140">
        <v>58.1</v>
      </c>
      <c r="N30" s="140">
        <v>60.4</v>
      </c>
      <c r="O30" s="140">
        <v>62.5</v>
      </c>
      <c r="P30" s="140">
        <v>20.9</v>
      </c>
      <c r="Q30" s="140">
        <v>23.4</v>
      </c>
      <c r="R30" s="140">
        <v>26.1</v>
      </c>
      <c r="S30" s="140">
        <v>30.6</v>
      </c>
      <c r="T30" s="140">
        <v>33.6</v>
      </c>
      <c r="U30" s="140">
        <v>38.6</v>
      </c>
      <c r="V30" s="140">
        <v>43.3</v>
      </c>
      <c r="W30" s="140">
        <v>46.9</v>
      </c>
      <c r="X30" s="140">
        <v>49.5</v>
      </c>
      <c r="Y30" s="140">
        <v>51.6</v>
      </c>
      <c r="Z30" s="140">
        <v>52.2</v>
      </c>
      <c r="AA30" s="140">
        <v>52.1</v>
      </c>
      <c r="AB30" s="133" t="s">
        <v>447</v>
      </c>
    </row>
    <row r="31" spans="1:28" ht="18.75" customHeight="1">
      <c r="A31" s="35"/>
      <c r="C31" s="154">
        <v>2</v>
      </c>
      <c r="D31" s="156">
        <v>21.5</v>
      </c>
      <c r="E31" s="156">
        <v>23.8</v>
      </c>
      <c r="F31" s="156">
        <v>27.1</v>
      </c>
      <c r="G31" s="156">
        <v>30.5</v>
      </c>
      <c r="H31" s="156">
        <v>34.299999999999997</v>
      </c>
      <c r="I31" s="156">
        <v>38.700000000000003</v>
      </c>
      <c r="J31" s="156">
        <v>43.8</v>
      </c>
      <c r="K31" s="156">
        <v>48.9</v>
      </c>
      <c r="L31" s="156">
        <v>54.1</v>
      </c>
      <c r="M31" s="156">
        <v>59.5</v>
      </c>
      <c r="N31" s="156">
        <v>60.7</v>
      </c>
      <c r="O31" s="156">
        <v>63.7</v>
      </c>
      <c r="P31" s="156">
        <v>20.9</v>
      </c>
      <c r="Q31" s="156">
        <v>23.7</v>
      </c>
      <c r="R31" s="156">
        <v>26.5</v>
      </c>
      <c r="S31" s="156">
        <v>30</v>
      </c>
      <c r="T31" s="156">
        <v>33.9</v>
      </c>
      <c r="U31" s="156">
        <v>38.9</v>
      </c>
      <c r="V31" s="156">
        <v>44.2</v>
      </c>
      <c r="W31" s="156">
        <v>47.7</v>
      </c>
      <c r="X31" s="156">
        <v>50.7</v>
      </c>
      <c r="Y31" s="156">
        <v>51.3</v>
      </c>
      <c r="Z31" s="156">
        <v>52.6</v>
      </c>
      <c r="AA31" s="156">
        <v>52.8</v>
      </c>
      <c r="AB31" s="90" t="s">
        <v>151</v>
      </c>
    </row>
    <row r="32" spans="1:28" ht="18.75" customHeight="1">
      <c r="A32" s="35"/>
      <c r="C32" s="154">
        <v>3</v>
      </c>
      <c r="D32" s="156">
        <v>21.4</v>
      </c>
      <c r="E32" s="156">
        <v>24</v>
      </c>
      <c r="F32" s="156">
        <v>26.9</v>
      </c>
      <c r="G32" s="156">
        <v>30.8</v>
      </c>
      <c r="H32" s="156">
        <v>33.700000000000003</v>
      </c>
      <c r="I32" s="156">
        <v>39.1</v>
      </c>
      <c r="J32" s="156">
        <v>43.7</v>
      </c>
      <c r="K32" s="156">
        <v>48.1</v>
      </c>
      <c r="L32" s="156">
        <v>54.1</v>
      </c>
      <c r="M32" s="156">
        <v>58.3</v>
      </c>
      <c r="N32" s="156">
        <v>61.8</v>
      </c>
      <c r="O32" s="156">
        <v>63.7</v>
      </c>
      <c r="P32" s="156">
        <v>20.8</v>
      </c>
      <c r="Q32" s="156">
        <v>23.8</v>
      </c>
      <c r="R32" s="156">
        <v>26.8</v>
      </c>
      <c r="S32" s="156">
        <v>30.5</v>
      </c>
      <c r="T32" s="156">
        <v>33.799999999999997</v>
      </c>
      <c r="U32" s="156">
        <v>39.200000000000003</v>
      </c>
      <c r="V32" s="156">
        <v>44.1</v>
      </c>
      <c r="W32" s="156">
        <v>47.5</v>
      </c>
      <c r="X32" s="156">
        <v>49.7</v>
      </c>
      <c r="Y32" s="156">
        <v>51.6</v>
      </c>
      <c r="Z32" s="156">
        <v>51.6</v>
      </c>
      <c r="AA32" s="156">
        <v>52.5</v>
      </c>
      <c r="AB32" s="133">
        <v>3</v>
      </c>
    </row>
    <row r="33" spans="1:28" s="285" customFormat="1" ht="18.75" customHeight="1">
      <c r="A33" s="287"/>
      <c r="C33" s="386">
        <v>4</v>
      </c>
      <c r="D33" s="388">
        <v>21.7</v>
      </c>
      <c r="E33" s="388">
        <v>24.1</v>
      </c>
      <c r="F33" s="388">
        <v>27.2</v>
      </c>
      <c r="G33" s="388">
        <v>30.7</v>
      </c>
      <c r="H33" s="388">
        <v>35.1</v>
      </c>
      <c r="I33" s="388">
        <v>39.4</v>
      </c>
      <c r="J33" s="388">
        <v>44</v>
      </c>
      <c r="K33" s="388">
        <v>50.2</v>
      </c>
      <c r="L33" s="388">
        <v>54</v>
      </c>
      <c r="M33" s="388">
        <v>58.8</v>
      </c>
      <c r="N33" s="388">
        <v>60.9</v>
      </c>
      <c r="O33" s="388">
        <v>63.3</v>
      </c>
      <c r="P33" s="388">
        <v>21.6</v>
      </c>
      <c r="Q33" s="388">
        <v>23.8</v>
      </c>
      <c r="R33" s="388">
        <v>27.1</v>
      </c>
      <c r="S33" s="388">
        <v>31.4</v>
      </c>
      <c r="T33" s="388">
        <v>36</v>
      </c>
      <c r="U33" s="388">
        <v>39.6</v>
      </c>
      <c r="V33" s="388">
        <v>44</v>
      </c>
      <c r="W33" s="388">
        <v>47.4</v>
      </c>
      <c r="X33" s="388">
        <v>49.9</v>
      </c>
      <c r="Y33" s="388">
        <v>51.3</v>
      </c>
      <c r="Z33" s="388">
        <v>51.7</v>
      </c>
      <c r="AA33" s="388">
        <v>52.1</v>
      </c>
      <c r="AB33" s="327">
        <v>4</v>
      </c>
    </row>
    <row r="34" spans="1:28" ht="13.5" customHeight="1">
      <c r="A34" s="47"/>
      <c r="B34" s="47"/>
      <c r="C34" s="73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264"/>
    </row>
    <row r="35" spans="1:28" ht="13.5" customHeight="1">
      <c r="A35" s="269" t="s">
        <v>178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265"/>
    </row>
    <row r="36" spans="1:28" ht="13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 s="255"/>
    </row>
  </sheetData>
  <mergeCells count="13">
    <mergeCell ref="A28:B28"/>
    <mergeCell ref="Y3:AB3"/>
    <mergeCell ref="A4:C6"/>
    <mergeCell ref="D4:O4"/>
    <mergeCell ref="P4:AA4"/>
    <mergeCell ref="AB4:AB6"/>
    <mergeCell ref="A8:B9"/>
    <mergeCell ref="D8:AA8"/>
    <mergeCell ref="AB8:AB9"/>
    <mergeCell ref="A15:B15"/>
    <mergeCell ref="A21:B22"/>
    <mergeCell ref="D21:AA21"/>
    <mergeCell ref="AB21:AB22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5" orientation="portrait" blackAndWhite="1" horizontalDpi="300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64" customWidth="1"/>
    <col min="2" max="2" width="12.6328125" style="164" customWidth="1"/>
    <col min="3" max="8" width="10.6328125" style="164" customWidth="1"/>
    <col min="9" max="9" width="13.6328125" style="164" customWidth="1"/>
    <col min="10" max="10" width="11.6328125" style="164" bestFit="1" customWidth="1"/>
    <col min="11" max="16384" width="9" style="164"/>
  </cols>
  <sheetData>
    <row r="1" spans="1:10" ht="13.5" customHeight="1">
      <c r="A1" s="389" t="s">
        <v>314</v>
      </c>
    </row>
    <row r="2" spans="1:10" ht="13.5" customHeight="1">
      <c r="A2" s="390" t="s">
        <v>565</v>
      </c>
    </row>
    <row r="3" spans="1:10" ht="13.5" customHeight="1" thickBot="1">
      <c r="J3" s="165" t="s">
        <v>566</v>
      </c>
    </row>
    <row r="4" spans="1:10" ht="13.5" customHeight="1" thickTop="1">
      <c r="A4" s="676" t="s">
        <v>315</v>
      </c>
      <c r="B4" s="677"/>
      <c r="C4" s="682" t="s">
        <v>179</v>
      </c>
      <c r="D4" s="683"/>
      <c r="E4" s="684"/>
      <c r="F4" s="682" t="s">
        <v>180</v>
      </c>
      <c r="G4" s="683"/>
      <c r="H4" s="684"/>
      <c r="I4" s="688" t="s">
        <v>285</v>
      </c>
      <c r="J4" s="691" t="s">
        <v>411</v>
      </c>
    </row>
    <row r="5" spans="1:10" ht="13.5" customHeight="1">
      <c r="A5" s="678"/>
      <c r="B5" s="679"/>
      <c r="C5" s="685"/>
      <c r="D5" s="686"/>
      <c r="E5" s="687"/>
      <c r="F5" s="685"/>
      <c r="G5" s="686"/>
      <c r="H5" s="687"/>
      <c r="I5" s="689"/>
      <c r="J5" s="692"/>
    </row>
    <row r="6" spans="1:10" ht="21" customHeight="1">
      <c r="A6" s="680"/>
      <c r="B6" s="681"/>
      <c r="C6" s="166" t="s">
        <v>181</v>
      </c>
      <c r="D6" s="166" t="s">
        <v>182</v>
      </c>
      <c r="E6" s="166" t="s">
        <v>183</v>
      </c>
      <c r="F6" s="166" t="s">
        <v>181</v>
      </c>
      <c r="G6" s="166" t="s">
        <v>182</v>
      </c>
      <c r="H6" s="167" t="s">
        <v>183</v>
      </c>
      <c r="I6" s="690"/>
      <c r="J6" s="693"/>
    </row>
    <row r="7" spans="1:10" ht="13.5" customHeight="1">
      <c r="A7" s="168"/>
      <c r="B7" s="168"/>
      <c r="C7" s="169"/>
      <c r="D7" s="78"/>
      <c r="E7" s="78"/>
      <c r="F7" s="78"/>
      <c r="G7" s="78"/>
      <c r="H7" s="78"/>
      <c r="I7" s="78"/>
      <c r="J7" s="78"/>
    </row>
    <row r="8" spans="1:10" ht="22.5" customHeight="1">
      <c r="A8" s="170" t="s">
        <v>35</v>
      </c>
      <c r="B8" s="171" t="s">
        <v>437</v>
      </c>
      <c r="C8" s="172">
        <v>563634</v>
      </c>
      <c r="D8" s="172">
        <v>14947</v>
      </c>
      <c r="E8" s="172">
        <v>27546</v>
      </c>
      <c r="F8" s="172">
        <v>66960</v>
      </c>
      <c r="G8" s="172">
        <v>92299</v>
      </c>
      <c r="H8" s="172">
        <v>7195</v>
      </c>
      <c r="I8" s="173">
        <v>1678879</v>
      </c>
      <c r="J8" s="173">
        <v>151</v>
      </c>
    </row>
    <row r="9" spans="1:10" ht="22.5" customHeight="1">
      <c r="A9" s="164" t="s">
        <v>442</v>
      </c>
      <c r="B9" s="171" t="s">
        <v>445</v>
      </c>
      <c r="C9" s="172">
        <v>558755</v>
      </c>
      <c r="D9" s="172">
        <v>15349</v>
      </c>
      <c r="E9" s="172">
        <v>27121</v>
      </c>
      <c r="F9" s="172">
        <v>65637</v>
      </c>
      <c r="G9" s="172">
        <v>91725</v>
      </c>
      <c r="H9" s="172">
        <v>6970</v>
      </c>
      <c r="I9" s="173">
        <v>1668378</v>
      </c>
      <c r="J9" s="173">
        <v>146</v>
      </c>
    </row>
    <row r="10" spans="1:10" ht="22.5" customHeight="1">
      <c r="B10" s="171" t="s">
        <v>479</v>
      </c>
      <c r="C10" s="174">
        <v>558826</v>
      </c>
      <c r="D10" s="175">
        <v>15442</v>
      </c>
      <c r="E10" s="175">
        <v>26409</v>
      </c>
      <c r="F10" s="175">
        <v>65637</v>
      </c>
      <c r="G10" s="175">
        <v>91725</v>
      </c>
      <c r="H10" s="175">
        <v>6973</v>
      </c>
      <c r="I10" s="175">
        <v>1669285</v>
      </c>
      <c r="J10" s="175">
        <v>138</v>
      </c>
    </row>
    <row r="11" spans="1:10" ht="22.5" customHeight="1">
      <c r="B11" s="171" t="s">
        <v>532</v>
      </c>
      <c r="C11" s="173">
        <v>556706</v>
      </c>
      <c r="D11" s="173">
        <v>16809</v>
      </c>
      <c r="E11" s="173">
        <v>31429</v>
      </c>
      <c r="F11" s="173">
        <v>65987</v>
      </c>
      <c r="G11" s="173">
        <v>90805</v>
      </c>
      <c r="H11" s="173">
        <v>6973</v>
      </c>
      <c r="I11" s="173">
        <v>1657061</v>
      </c>
      <c r="J11" s="173">
        <v>137</v>
      </c>
    </row>
    <row r="12" spans="1:10" s="391" customFormat="1" ht="22.5" customHeight="1">
      <c r="B12" s="392" t="s">
        <v>593</v>
      </c>
      <c r="C12" s="393">
        <v>557620</v>
      </c>
      <c r="D12" s="393">
        <v>16287</v>
      </c>
      <c r="E12" s="393">
        <v>31021</v>
      </c>
      <c r="F12" s="393">
        <v>65987</v>
      </c>
      <c r="G12" s="393">
        <v>90827</v>
      </c>
      <c r="H12" s="393">
        <v>6973</v>
      </c>
      <c r="I12" s="393">
        <v>1662647</v>
      </c>
      <c r="J12" s="393">
        <v>124</v>
      </c>
    </row>
    <row r="13" spans="1:10" ht="22.5" customHeight="1">
      <c r="A13" s="168"/>
      <c r="B13" s="176"/>
      <c r="C13" s="172"/>
      <c r="D13" s="173"/>
      <c r="E13" s="173"/>
      <c r="F13" s="173"/>
      <c r="G13" s="173"/>
      <c r="H13" s="173"/>
      <c r="I13" s="173"/>
      <c r="J13" s="173"/>
    </row>
    <row r="14" spans="1:10" ht="22.5" customHeight="1">
      <c r="A14" s="177">
        <v>201</v>
      </c>
      <c r="B14" s="178" t="s">
        <v>54</v>
      </c>
      <c r="C14" s="172">
        <v>135067</v>
      </c>
      <c r="D14" s="173">
        <v>3164</v>
      </c>
      <c r="E14" s="173">
        <v>6554</v>
      </c>
      <c r="F14" s="173">
        <v>15930</v>
      </c>
      <c r="G14" s="173">
        <v>15338</v>
      </c>
      <c r="H14" s="173">
        <v>819</v>
      </c>
      <c r="I14" s="173">
        <v>341114</v>
      </c>
      <c r="J14" s="173">
        <v>21</v>
      </c>
    </row>
    <row r="15" spans="1:10" ht="22.5" customHeight="1">
      <c r="A15" s="177">
        <v>202</v>
      </c>
      <c r="B15" s="179" t="s">
        <v>55</v>
      </c>
      <c r="C15" s="180">
        <v>50992</v>
      </c>
      <c r="D15" s="173">
        <v>805</v>
      </c>
      <c r="E15" s="173">
        <v>3496</v>
      </c>
      <c r="F15" s="173">
        <v>7869</v>
      </c>
      <c r="G15" s="173">
        <v>4017</v>
      </c>
      <c r="H15" s="173">
        <v>1953</v>
      </c>
      <c r="I15" s="173">
        <v>141867</v>
      </c>
      <c r="J15" s="173">
        <v>5</v>
      </c>
    </row>
    <row r="16" spans="1:10" ht="22.5" customHeight="1">
      <c r="A16" s="177">
        <v>203</v>
      </c>
      <c r="B16" s="179" t="s">
        <v>56</v>
      </c>
      <c r="C16" s="180">
        <v>118632</v>
      </c>
      <c r="D16" s="173">
        <v>2953</v>
      </c>
      <c r="E16" s="173">
        <v>1970</v>
      </c>
      <c r="F16" s="173">
        <v>19858</v>
      </c>
      <c r="G16" s="173">
        <v>11266</v>
      </c>
      <c r="H16" s="173">
        <v>0</v>
      </c>
      <c r="I16" s="173">
        <v>336054</v>
      </c>
      <c r="J16" s="173">
        <v>28</v>
      </c>
    </row>
    <row r="17" spans="1:10" ht="22.5" customHeight="1">
      <c r="A17" s="177">
        <v>204</v>
      </c>
      <c r="B17" s="179" t="s">
        <v>57</v>
      </c>
      <c r="C17" s="180">
        <v>36514</v>
      </c>
      <c r="D17" s="173">
        <v>2651</v>
      </c>
      <c r="E17" s="173">
        <v>1876</v>
      </c>
      <c r="F17" s="173">
        <v>4</v>
      </c>
      <c r="G17" s="173">
        <v>9938</v>
      </c>
      <c r="H17" s="173">
        <v>0</v>
      </c>
      <c r="I17" s="173">
        <v>96207</v>
      </c>
      <c r="J17" s="173">
        <v>5</v>
      </c>
    </row>
    <row r="18" spans="1:10" ht="22.5" customHeight="1">
      <c r="A18" s="177">
        <v>205</v>
      </c>
      <c r="B18" s="179" t="s">
        <v>58</v>
      </c>
      <c r="C18" s="180">
        <v>37751</v>
      </c>
      <c r="D18" s="173">
        <v>81</v>
      </c>
      <c r="E18" s="173">
        <v>3143</v>
      </c>
      <c r="F18" s="173">
        <v>3243</v>
      </c>
      <c r="G18" s="173">
        <v>9053</v>
      </c>
      <c r="H18" s="173">
        <v>634</v>
      </c>
      <c r="I18" s="173">
        <v>145735</v>
      </c>
      <c r="J18" s="173">
        <v>13</v>
      </c>
    </row>
    <row r="19" spans="1:10" ht="22.5" customHeight="1">
      <c r="A19" s="177">
        <v>206</v>
      </c>
      <c r="B19" s="179" t="s">
        <v>59</v>
      </c>
      <c r="C19" s="180">
        <v>43964</v>
      </c>
      <c r="D19" s="173">
        <v>1453</v>
      </c>
      <c r="E19" s="173">
        <v>526</v>
      </c>
      <c r="F19" s="173">
        <v>6745</v>
      </c>
      <c r="G19" s="173">
        <v>6955</v>
      </c>
      <c r="H19" s="173">
        <v>0</v>
      </c>
      <c r="I19" s="173">
        <v>135982</v>
      </c>
      <c r="J19" s="173">
        <v>12</v>
      </c>
    </row>
    <row r="20" spans="1:10" ht="22.5" customHeight="1">
      <c r="A20" s="177">
        <v>207</v>
      </c>
      <c r="B20" s="179" t="s">
        <v>60</v>
      </c>
      <c r="C20" s="180">
        <v>20045</v>
      </c>
      <c r="D20" s="173">
        <v>626</v>
      </c>
      <c r="E20" s="173">
        <v>273</v>
      </c>
      <c r="F20" s="173">
        <v>1293</v>
      </c>
      <c r="G20" s="173">
        <v>2598</v>
      </c>
      <c r="H20" s="173">
        <v>1592</v>
      </c>
      <c r="I20" s="173">
        <v>82226</v>
      </c>
      <c r="J20" s="173">
        <v>7</v>
      </c>
    </row>
    <row r="21" spans="1:10" ht="22.5" customHeight="1">
      <c r="A21" s="177">
        <v>209</v>
      </c>
      <c r="B21" s="179" t="s">
        <v>61</v>
      </c>
      <c r="C21" s="180">
        <v>37081</v>
      </c>
      <c r="D21" s="173">
        <v>792</v>
      </c>
      <c r="E21" s="173">
        <v>157</v>
      </c>
      <c r="F21" s="173">
        <v>1931</v>
      </c>
      <c r="G21" s="173">
        <v>9635</v>
      </c>
      <c r="H21" s="173">
        <v>0</v>
      </c>
      <c r="I21" s="173">
        <v>143313</v>
      </c>
      <c r="J21" s="173">
        <v>9</v>
      </c>
    </row>
    <row r="22" spans="1:10" ht="22.5" customHeight="1">
      <c r="A22" s="177"/>
      <c r="C22" s="180"/>
      <c r="D22" s="173"/>
      <c r="E22" s="173"/>
      <c r="F22" s="173"/>
      <c r="G22" s="173"/>
      <c r="H22" s="173"/>
      <c r="I22" s="173"/>
      <c r="J22" s="173"/>
    </row>
    <row r="23" spans="1:10" ht="22.5" customHeight="1">
      <c r="A23" s="177">
        <v>343</v>
      </c>
      <c r="B23" s="179" t="s">
        <v>184</v>
      </c>
      <c r="C23" s="180">
        <v>16141</v>
      </c>
      <c r="D23" s="173">
        <v>764</v>
      </c>
      <c r="E23" s="173">
        <v>3237</v>
      </c>
      <c r="F23" s="173">
        <v>2387</v>
      </c>
      <c r="G23" s="173">
        <v>2964</v>
      </c>
      <c r="H23" s="173">
        <v>1786</v>
      </c>
      <c r="I23" s="173">
        <v>50952</v>
      </c>
      <c r="J23" s="173">
        <v>6</v>
      </c>
    </row>
    <row r="24" spans="1:10" ht="22.5" customHeight="1">
      <c r="A24" s="177"/>
      <c r="C24" s="180"/>
      <c r="D24" s="173"/>
      <c r="E24" s="173"/>
      <c r="F24" s="173"/>
      <c r="G24" s="173"/>
      <c r="H24" s="173"/>
      <c r="I24" s="173"/>
      <c r="J24" s="173"/>
    </row>
    <row r="25" spans="1:10" ht="22.5" customHeight="1">
      <c r="A25" s="177">
        <v>386</v>
      </c>
      <c r="B25" s="179" t="s">
        <v>185</v>
      </c>
      <c r="C25" s="180">
        <v>6760</v>
      </c>
      <c r="D25" s="173">
        <v>0</v>
      </c>
      <c r="E25" s="173">
        <v>1593</v>
      </c>
      <c r="F25" s="173">
        <v>2183</v>
      </c>
      <c r="G25" s="173">
        <v>850</v>
      </c>
      <c r="H25" s="173">
        <v>0</v>
      </c>
      <c r="I25" s="173">
        <v>16524</v>
      </c>
      <c r="J25" s="173">
        <v>2</v>
      </c>
    </row>
    <row r="26" spans="1:10" ht="22.5" customHeight="1">
      <c r="A26" s="177"/>
      <c r="C26" s="180"/>
      <c r="D26" s="173"/>
      <c r="E26" s="173"/>
      <c r="F26" s="173"/>
      <c r="G26" s="173"/>
      <c r="H26" s="173"/>
      <c r="I26" s="173"/>
      <c r="J26" s="173"/>
    </row>
    <row r="27" spans="1:10" ht="22.5" customHeight="1">
      <c r="A27" s="177">
        <v>441</v>
      </c>
      <c r="B27" s="179" t="s">
        <v>186</v>
      </c>
      <c r="C27" s="180">
        <v>3634</v>
      </c>
      <c r="D27" s="173">
        <v>43</v>
      </c>
      <c r="E27" s="173">
        <v>0</v>
      </c>
      <c r="F27" s="173">
        <v>0</v>
      </c>
      <c r="G27" s="173">
        <v>800</v>
      </c>
      <c r="H27" s="173">
        <v>0</v>
      </c>
      <c r="I27" s="173">
        <v>5123</v>
      </c>
      <c r="J27" s="173">
        <v>0</v>
      </c>
    </row>
    <row r="28" spans="1:10" ht="22.5" customHeight="1">
      <c r="A28" s="177">
        <v>448</v>
      </c>
      <c r="B28" s="179" t="s">
        <v>187</v>
      </c>
      <c r="C28" s="180">
        <v>2860</v>
      </c>
      <c r="D28" s="173">
        <v>362</v>
      </c>
      <c r="E28" s="173">
        <v>1274</v>
      </c>
      <c r="F28" s="173">
        <v>1037</v>
      </c>
      <c r="G28" s="173">
        <v>797</v>
      </c>
      <c r="H28" s="173">
        <v>0</v>
      </c>
      <c r="I28" s="173">
        <v>10852</v>
      </c>
      <c r="J28" s="173">
        <v>2</v>
      </c>
    </row>
    <row r="29" spans="1:10" ht="22.5" customHeight="1">
      <c r="A29" s="177">
        <v>449</v>
      </c>
      <c r="B29" s="179" t="s">
        <v>188</v>
      </c>
      <c r="C29" s="180">
        <v>12757</v>
      </c>
      <c r="D29" s="173">
        <v>1290</v>
      </c>
      <c r="E29" s="173">
        <v>639</v>
      </c>
      <c r="F29" s="173">
        <v>0</v>
      </c>
      <c r="G29" s="173">
        <v>4167</v>
      </c>
      <c r="H29" s="173">
        <v>159</v>
      </c>
      <c r="I29" s="173">
        <v>50402</v>
      </c>
      <c r="J29" s="173">
        <v>4</v>
      </c>
    </row>
    <row r="30" spans="1:10" ht="22.5" customHeight="1">
      <c r="A30" s="177"/>
      <c r="C30" s="180"/>
      <c r="D30" s="173"/>
      <c r="E30" s="173"/>
      <c r="F30" s="173"/>
      <c r="G30" s="173"/>
      <c r="H30" s="173"/>
      <c r="I30" s="173"/>
      <c r="J30" s="173"/>
    </row>
    <row r="31" spans="1:10" ht="22.5" customHeight="1">
      <c r="A31" s="177">
        <v>501</v>
      </c>
      <c r="B31" s="179" t="s">
        <v>67</v>
      </c>
      <c r="C31" s="180">
        <v>9091</v>
      </c>
      <c r="D31" s="173">
        <v>679</v>
      </c>
      <c r="E31" s="173">
        <v>46</v>
      </c>
      <c r="F31" s="173">
        <v>0</v>
      </c>
      <c r="G31" s="173">
        <v>3206</v>
      </c>
      <c r="H31" s="173">
        <v>0</v>
      </c>
      <c r="I31" s="173">
        <v>24225</v>
      </c>
      <c r="J31" s="173">
        <v>4</v>
      </c>
    </row>
    <row r="32" spans="1:10" ht="22.5" customHeight="1">
      <c r="A32" s="177">
        <v>505</v>
      </c>
      <c r="B32" s="179" t="s">
        <v>189</v>
      </c>
      <c r="C32" s="180">
        <v>7694</v>
      </c>
      <c r="D32" s="173">
        <v>592</v>
      </c>
      <c r="E32" s="173">
        <v>1019</v>
      </c>
      <c r="F32" s="173">
        <v>0</v>
      </c>
      <c r="G32" s="173">
        <v>3900</v>
      </c>
      <c r="H32" s="173">
        <v>0</v>
      </c>
      <c r="I32" s="173">
        <v>20728</v>
      </c>
      <c r="J32" s="173">
        <v>4</v>
      </c>
    </row>
    <row r="33" spans="1:11" ht="22.5" customHeight="1">
      <c r="A33" s="177"/>
      <c r="C33" s="180"/>
      <c r="D33" s="173"/>
      <c r="E33" s="173"/>
      <c r="F33" s="173"/>
      <c r="G33" s="173"/>
      <c r="H33" s="173"/>
      <c r="I33" s="173"/>
      <c r="J33" s="173"/>
    </row>
    <row r="34" spans="1:11" ht="22.5" customHeight="1">
      <c r="A34" s="177">
        <v>525</v>
      </c>
      <c r="B34" s="179" t="s">
        <v>190</v>
      </c>
      <c r="C34" s="180">
        <v>0</v>
      </c>
      <c r="D34" s="173">
        <v>0</v>
      </c>
      <c r="E34" s="173">
        <v>3079</v>
      </c>
      <c r="F34" s="173">
        <v>16</v>
      </c>
      <c r="G34" s="173">
        <v>1612</v>
      </c>
      <c r="H34" s="173">
        <v>30</v>
      </c>
      <c r="I34" s="173">
        <v>7811</v>
      </c>
      <c r="J34" s="173">
        <v>1</v>
      </c>
    </row>
    <row r="35" spans="1:11" ht="22.5" customHeight="1">
      <c r="A35" s="177">
        <v>526</v>
      </c>
      <c r="B35" s="179" t="s">
        <v>191</v>
      </c>
      <c r="C35" s="180">
        <v>2468</v>
      </c>
      <c r="D35" s="173">
        <v>0</v>
      </c>
      <c r="E35" s="173">
        <v>0</v>
      </c>
      <c r="F35" s="173">
        <v>924</v>
      </c>
      <c r="G35" s="173">
        <v>0</v>
      </c>
      <c r="H35" s="173">
        <v>0</v>
      </c>
      <c r="I35" s="173">
        <v>8347</v>
      </c>
      <c r="J35" s="173">
        <v>0</v>
      </c>
    </row>
    <row r="36" spans="1:11" ht="22.5" customHeight="1">
      <c r="A36" s="177">
        <v>527</v>
      </c>
      <c r="B36" s="179" t="s">
        <v>192</v>
      </c>
      <c r="C36" s="180">
        <v>1764</v>
      </c>
      <c r="D36" s="173">
        <v>0</v>
      </c>
      <c r="E36" s="173">
        <v>0</v>
      </c>
      <c r="F36" s="173">
        <v>797</v>
      </c>
      <c r="G36" s="173">
        <v>0</v>
      </c>
      <c r="H36" s="173">
        <v>0</v>
      </c>
      <c r="I36" s="173">
        <v>0</v>
      </c>
      <c r="J36" s="173">
        <v>0</v>
      </c>
    </row>
    <row r="37" spans="1:11" ht="22.5" customHeight="1">
      <c r="A37" s="177">
        <v>528</v>
      </c>
      <c r="B37" s="179" t="s">
        <v>193</v>
      </c>
      <c r="C37" s="180">
        <v>14405</v>
      </c>
      <c r="D37" s="173">
        <v>32</v>
      </c>
      <c r="E37" s="173">
        <v>2139</v>
      </c>
      <c r="F37" s="173">
        <v>1770</v>
      </c>
      <c r="G37" s="173">
        <v>3731</v>
      </c>
      <c r="H37" s="173">
        <v>0</v>
      </c>
      <c r="I37" s="173">
        <v>45185</v>
      </c>
      <c r="J37" s="173">
        <v>1</v>
      </c>
      <c r="K37" s="181"/>
    </row>
    <row r="38" spans="1:11" ht="13.5" customHeight="1">
      <c r="A38" s="182"/>
      <c r="B38" s="183"/>
      <c r="C38" s="184"/>
      <c r="D38" s="185"/>
      <c r="E38" s="185"/>
      <c r="F38" s="185"/>
      <c r="G38" s="185"/>
      <c r="H38" s="185"/>
      <c r="I38" s="185"/>
      <c r="J38" s="185"/>
      <c r="K38" s="168"/>
    </row>
    <row r="39" spans="1:11">
      <c r="A39" s="186" t="s">
        <v>366</v>
      </c>
      <c r="B39" s="675" t="s">
        <v>412</v>
      </c>
      <c r="C39" s="675"/>
      <c r="D39" s="675"/>
      <c r="E39" s="675"/>
      <c r="F39" s="675"/>
      <c r="G39" s="675"/>
      <c r="H39" s="675"/>
      <c r="I39" s="675"/>
      <c r="J39" s="675"/>
    </row>
    <row r="40" spans="1:11" ht="13.5" customHeight="1"/>
    <row r="41" spans="1:11" ht="13.5" customHeight="1"/>
  </sheetData>
  <mergeCells count="6">
    <mergeCell ref="B39:J39"/>
    <mergeCell ref="A4:B6"/>
    <mergeCell ref="C4:E5"/>
    <mergeCell ref="F4:H5"/>
    <mergeCell ref="I4:I6"/>
    <mergeCell ref="J4:J6"/>
  </mergeCells>
  <phoneticPr fontId="9"/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3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94" customWidth="1"/>
    <col min="2" max="2" width="11.7265625" style="194" customWidth="1"/>
    <col min="3" max="8" width="10.6328125" style="194" customWidth="1"/>
    <col min="9" max="9" width="13.6328125" style="194" customWidth="1"/>
    <col min="10" max="10" width="11.36328125" style="194" customWidth="1"/>
    <col min="11" max="16384" width="9" style="194"/>
  </cols>
  <sheetData>
    <row r="1" spans="1:11" ht="13.5" customHeight="1">
      <c r="A1" s="394" t="s">
        <v>314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3.5" customHeight="1">
      <c r="A2" s="395" t="s">
        <v>567</v>
      </c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3.5" customHeight="1" thickBot="1">
      <c r="A3" s="164"/>
      <c r="B3" s="164"/>
      <c r="C3" s="164"/>
      <c r="D3" s="164"/>
      <c r="E3" s="164"/>
      <c r="F3" s="164"/>
      <c r="G3" s="164"/>
      <c r="H3" s="164"/>
      <c r="I3" s="164"/>
      <c r="J3" s="165" t="s">
        <v>566</v>
      </c>
      <c r="K3" s="164"/>
    </row>
    <row r="4" spans="1:11" ht="22.5" customHeight="1" thickTop="1">
      <c r="A4" s="676" t="s">
        <v>315</v>
      </c>
      <c r="B4" s="677"/>
      <c r="C4" s="682" t="s">
        <v>179</v>
      </c>
      <c r="D4" s="683"/>
      <c r="E4" s="684"/>
      <c r="F4" s="682" t="s">
        <v>180</v>
      </c>
      <c r="G4" s="683"/>
      <c r="H4" s="684"/>
      <c r="I4" s="688" t="s">
        <v>285</v>
      </c>
      <c r="J4" s="691" t="s">
        <v>411</v>
      </c>
      <c r="K4" s="164"/>
    </row>
    <row r="5" spans="1:11" ht="22.5" customHeight="1">
      <c r="A5" s="678"/>
      <c r="B5" s="679"/>
      <c r="C5" s="685"/>
      <c r="D5" s="686"/>
      <c r="E5" s="687"/>
      <c r="F5" s="685"/>
      <c r="G5" s="686"/>
      <c r="H5" s="687"/>
      <c r="I5" s="689"/>
      <c r="J5" s="692"/>
      <c r="K5" s="164"/>
    </row>
    <row r="6" spans="1:11" ht="22.5" customHeight="1">
      <c r="A6" s="680"/>
      <c r="B6" s="681"/>
      <c r="C6" s="166" t="s">
        <v>181</v>
      </c>
      <c r="D6" s="166" t="s">
        <v>182</v>
      </c>
      <c r="E6" s="166" t="s">
        <v>183</v>
      </c>
      <c r="F6" s="166" t="s">
        <v>181</v>
      </c>
      <c r="G6" s="166" t="s">
        <v>182</v>
      </c>
      <c r="H6" s="167" t="s">
        <v>183</v>
      </c>
      <c r="I6" s="690"/>
      <c r="J6" s="693"/>
      <c r="K6" s="164"/>
    </row>
    <row r="7" spans="1:11" ht="22.5" customHeight="1">
      <c r="A7" s="168"/>
      <c r="B7" s="168"/>
      <c r="C7" s="169"/>
      <c r="D7" s="396"/>
      <c r="E7" s="78"/>
      <c r="F7" s="78"/>
      <c r="G7" s="78"/>
      <c r="H7" s="78"/>
      <c r="I7" s="78"/>
      <c r="J7" s="78"/>
      <c r="K7" s="164"/>
    </row>
    <row r="8" spans="1:11" s="164" customFormat="1" ht="22.5" customHeight="1">
      <c r="A8" s="164" t="s">
        <v>35</v>
      </c>
      <c r="B8" s="397" t="s">
        <v>437</v>
      </c>
      <c r="C8" s="398">
        <v>369789</v>
      </c>
      <c r="D8" s="399">
        <v>11591</v>
      </c>
      <c r="E8" s="400">
        <v>10735</v>
      </c>
      <c r="F8" s="400">
        <v>69104</v>
      </c>
      <c r="G8" s="400">
        <v>45730</v>
      </c>
      <c r="H8" s="400">
        <v>5179</v>
      </c>
      <c r="I8" s="400">
        <v>1305918</v>
      </c>
      <c r="J8" s="400">
        <v>26</v>
      </c>
    </row>
    <row r="9" spans="1:11" s="401" customFormat="1" ht="22.5" customHeight="1">
      <c r="A9" s="401" t="s">
        <v>442</v>
      </c>
      <c r="B9" s="397" t="s">
        <v>445</v>
      </c>
      <c r="C9" s="398">
        <v>364011</v>
      </c>
      <c r="D9" s="399">
        <v>11393</v>
      </c>
      <c r="E9" s="399">
        <v>10788</v>
      </c>
      <c r="F9" s="399">
        <v>68296</v>
      </c>
      <c r="G9" s="399">
        <v>45199</v>
      </c>
      <c r="H9" s="399">
        <v>5179</v>
      </c>
      <c r="I9" s="400">
        <v>1303547</v>
      </c>
      <c r="J9" s="400">
        <v>23</v>
      </c>
      <c r="K9" s="164"/>
    </row>
    <row r="10" spans="1:11" s="401" customFormat="1" ht="22.5" customHeight="1">
      <c r="B10" s="397" t="s">
        <v>479</v>
      </c>
      <c r="C10" s="187">
        <v>364013</v>
      </c>
      <c r="D10" s="175">
        <v>11489</v>
      </c>
      <c r="E10" s="175">
        <v>10818</v>
      </c>
      <c r="F10" s="175">
        <v>68296</v>
      </c>
      <c r="G10" s="175">
        <v>45199</v>
      </c>
      <c r="H10" s="175">
        <v>5179</v>
      </c>
      <c r="I10" s="175">
        <v>1300054</v>
      </c>
      <c r="J10" s="175">
        <v>21</v>
      </c>
      <c r="K10" s="164"/>
    </row>
    <row r="11" spans="1:11" s="401" customFormat="1" ht="22.5" customHeight="1">
      <c r="A11" s="391"/>
      <c r="B11" s="397" t="s">
        <v>532</v>
      </c>
      <c r="C11" s="180">
        <v>365740</v>
      </c>
      <c r="D11" s="173">
        <v>11523</v>
      </c>
      <c r="E11" s="173">
        <v>9962</v>
      </c>
      <c r="F11" s="173">
        <v>69291</v>
      </c>
      <c r="G11" s="173">
        <v>44225</v>
      </c>
      <c r="H11" s="173">
        <v>5155</v>
      </c>
      <c r="I11" s="173">
        <v>1293959</v>
      </c>
      <c r="J11" s="173">
        <v>21</v>
      </c>
      <c r="K11" s="164"/>
    </row>
    <row r="12" spans="1:11" s="391" customFormat="1" ht="22.5" customHeight="1">
      <c r="B12" s="402" t="s">
        <v>593</v>
      </c>
      <c r="C12" s="403">
        <v>367035</v>
      </c>
      <c r="D12" s="404">
        <v>12297</v>
      </c>
      <c r="E12" s="404">
        <v>9962</v>
      </c>
      <c r="F12" s="404">
        <v>69291</v>
      </c>
      <c r="G12" s="404">
        <v>44165</v>
      </c>
      <c r="H12" s="404">
        <v>5155</v>
      </c>
      <c r="I12" s="404">
        <v>1288796</v>
      </c>
      <c r="J12" s="404">
        <v>20</v>
      </c>
      <c r="K12" s="405"/>
    </row>
    <row r="13" spans="1:11" s="164" customFormat="1" ht="22.5" customHeight="1">
      <c r="A13" s="168"/>
      <c r="B13" s="168"/>
      <c r="C13" s="398"/>
      <c r="D13" s="400"/>
      <c r="E13" s="400"/>
      <c r="F13" s="400"/>
      <c r="G13" s="400"/>
      <c r="H13" s="400"/>
      <c r="I13" s="400"/>
      <c r="J13" s="400"/>
    </row>
    <row r="14" spans="1:11" s="164" customFormat="1" ht="22.5" customHeight="1">
      <c r="A14" s="406">
        <v>201</v>
      </c>
      <c r="B14" s="407" t="s">
        <v>54</v>
      </c>
      <c r="C14" s="398">
        <v>89882</v>
      </c>
      <c r="D14" s="400">
        <v>1281</v>
      </c>
      <c r="E14" s="400">
        <v>35</v>
      </c>
      <c r="F14" s="400">
        <v>16423</v>
      </c>
      <c r="G14" s="400">
        <v>6102</v>
      </c>
      <c r="H14" s="400">
        <v>801</v>
      </c>
      <c r="I14" s="400">
        <v>232147</v>
      </c>
      <c r="J14" s="400">
        <v>5</v>
      </c>
    </row>
    <row r="15" spans="1:11" s="164" customFormat="1" ht="22.5" customHeight="1">
      <c r="A15" s="406">
        <v>202</v>
      </c>
      <c r="B15" s="408" t="s">
        <v>55</v>
      </c>
      <c r="C15" s="398">
        <v>32826</v>
      </c>
      <c r="D15" s="400">
        <v>1245</v>
      </c>
      <c r="E15" s="400">
        <v>1456</v>
      </c>
      <c r="F15" s="400">
        <v>6377</v>
      </c>
      <c r="G15" s="400">
        <v>2408</v>
      </c>
      <c r="H15" s="400">
        <v>2075</v>
      </c>
      <c r="I15" s="400">
        <v>149884</v>
      </c>
      <c r="J15" s="400">
        <v>0</v>
      </c>
    </row>
    <row r="16" spans="1:11" s="164" customFormat="1" ht="22.5" customHeight="1">
      <c r="A16" s="406">
        <v>203</v>
      </c>
      <c r="B16" s="408" t="s">
        <v>56</v>
      </c>
      <c r="C16" s="398">
        <v>77299</v>
      </c>
      <c r="D16" s="400">
        <v>1574</v>
      </c>
      <c r="E16" s="400">
        <v>757</v>
      </c>
      <c r="F16" s="400">
        <v>18862</v>
      </c>
      <c r="G16" s="400">
        <v>12</v>
      </c>
      <c r="H16" s="400">
        <v>1008</v>
      </c>
      <c r="I16" s="400">
        <v>248040</v>
      </c>
      <c r="J16" s="400">
        <v>9</v>
      </c>
    </row>
    <row r="17" spans="1:10" s="164" customFormat="1" ht="22.5" customHeight="1">
      <c r="A17" s="406">
        <v>204</v>
      </c>
      <c r="B17" s="408" t="s">
        <v>57</v>
      </c>
      <c r="C17" s="398">
        <v>29153</v>
      </c>
      <c r="D17" s="400">
        <v>716</v>
      </c>
      <c r="E17" s="400">
        <v>548</v>
      </c>
      <c r="F17" s="400">
        <v>1953</v>
      </c>
      <c r="G17" s="400">
        <v>8234</v>
      </c>
      <c r="H17" s="400">
        <v>0</v>
      </c>
      <c r="I17" s="400">
        <v>116232</v>
      </c>
      <c r="J17" s="400">
        <v>1</v>
      </c>
    </row>
    <row r="18" spans="1:10" s="164" customFormat="1" ht="22.5" customHeight="1">
      <c r="A18" s="406">
        <v>205</v>
      </c>
      <c r="B18" s="408" t="s">
        <v>58</v>
      </c>
      <c r="C18" s="398">
        <v>18352</v>
      </c>
      <c r="D18" s="400">
        <v>1679</v>
      </c>
      <c r="E18" s="400">
        <v>1527</v>
      </c>
      <c r="F18" s="400">
        <v>2065</v>
      </c>
      <c r="G18" s="400">
        <v>3943</v>
      </c>
      <c r="H18" s="400">
        <v>710</v>
      </c>
      <c r="I18" s="400">
        <v>77927</v>
      </c>
      <c r="J18" s="400">
        <v>0</v>
      </c>
    </row>
    <row r="19" spans="1:10" s="164" customFormat="1" ht="22.5" customHeight="1">
      <c r="A19" s="406">
        <v>206</v>
      </c>
      <c r="B19" s="408" t="s">
        <v>59</v>
      </c>
      <c r="C19" s="398">
        <v>18592</v>
      </c>
      <c r="D19" s="400">
        <v>51</v>
      </c>
      <c r="E19" s="400">
        <v>3889</v>
      </c>
      <c r="F19" s="400">
        <v>4484</v>
      </c>
      <c r="G19" s="400">
        <v>794</v>
      </c>
      <c r="H19" s="400">
        <v>561</v>
      </c>
      <c r="I19" s="400">
        <v>69198</v>
      </c>
      <c r="J19" s="400">
        <v>0</v>
      </c>
    </row>
    <row r="20" spans="1:10" s="164" customFormat="1" ht="22.5" customHeight="1">
      <c r="A20" s="406">
        <v>207</v>
      </c>
      <c r="B20" s="408" t="s">
        <v>60</v>
      </c>
      <c r="C20" s="398">
        <v>15096</v>
      </c>
      <c r="D20" s="400">
        <v>330</v>
      </c>
      <c r="E20" s="400">
        <v>242</v>
      </c>
      <c r="F20" s="400">
        <v>4725</v>
      </c>
      <c r="G20" s="400">
        <v>1957</v>
      </c>
      <c r="H20" s="400">
        <v>0</v>
      </c>
      <c r="I20" s="400">
        <v>84128</v>
      </c>
      <c r="J20" s="400">
        <v>1</v>
      </c>
    </row>
    <row r="21" spans="1:10" s="164" customFormat="1" ht="22.5" customHeight="1">
      <c r="A21" s="406">
        <v>209</v>
      </c>
      <c r="B21" s="408" t="s">
        <v>61</v>
      </c>
      <c r="C21" s="398">
        <v>26146</v>
      </c>
      <c r="D21" s="400">
        <v>850</v>
      </c>
      <c r="E21" s="400">
        <v>138</v>
      </c>
      <c r="F21" s="400">
        <v>7114</v>
      </c>
      <c r="G21" s="400">
        <v>3609</v>
      </c>
      <c r="H21" s="400">
        <v>0</v>
      </c>
      <c r="I21" s="400">
        <v>100408</v>
      </c>
      <c r="J21" s="400">
        <v>2</v>
      </c>
    </row>
    <row r="22" spans="1:10" s="164" customFormat="1" ht="22.5" customHeight="1">
      <c r="A22" s="406"/>
      <c r="B22" s="401"/>
      <c r="C22" s="398"/>
      <c r="D22" s="400"/>
      <c r="E22" s="400"/>
      <c r="F22" s="400"/>
      <c r="G22" s="400"/>
      <c r="H22" s="400"/>
      <c r="I22" s="400"/>
      <c r="J22" s="400"/>
    </row>
    <row r="23" spans="1:10" s="164" customFormat="1" ht="22.5" customHeight="1">
      <c r="A23" s="406">
        <v>343</v>
      </c>
      <c r="B23" s="408" t="s">
        <v>184</v>
      </c>
      <c r="C23" s="398">
        <v>9431</v>
      </c>
      <c r="D23" s="400">
        <v>692</v>
      </c>
      <c r="E23" s="400">
        <v>310</v>
      </c>
      <c r="F23" s="400">
        <v>0</v>
      </c>
      <c r="G23" s="400">
        <v>3416</v>
      </c>
      <c r="H23" s="400">
        <v>0</v>
      </c>
      <c r="I23" s="400">
        <v>0</v>
      </c>
      <c r="J23" s="400">
        <v>0</v>
      </c>
    </row>
    <row r="24" spans="1:10" s="164" customFormat="1" ht="22.5" customHeight="1">
      <c r="A24" s="406"/>
      <c r="B24" s="401"/>
      <c r="C24" s="398"/>
      <c r="D24" s="400"/>
      <c r="E24" s="400"/>
      <c r="F24" s="400"/>
      <c r="G24" s="400"/>
      <c r="H24" s="400"/>
      <c r="I24" s="400"/>
      <c r="J24" s="400"/>
    </row>
    <row r="25" spans="1:10" s="164" customFormat="1" ht="22.5" customHeight="1">
      <c r="A25" s="406">
        <v>386</v>
      </c>
      <c r="B25" s="408" t="s">
        <v>185</v>
      </c>
      <c r="C25" s="398">
        <v>5202</v>
      </c>
      <c r="D25" s="400">
        <v>184</v>
      </c>
      <c r="E25" s="400">
        <v>0</v>
      </c>
      <c r="F25" s="400">
        <v>0</v>
      </c>
      <c r="G25" s="400">
        <v>2343</v>
      </c>
      <c r="H25" s="400">
        <v>0</v>
      </c>
      <c r="I25" s="400">
        <v>13219</v>
      </c>
      <c r="J25" s="400">
        <v>1</v>
      </c>
    </row>
    <row r="26" spans="1:10" s="164" customFormat="1" ht="22.5" customHeight="1">
      <c r="A26" s="406"/>
      <c r="B26" s="401"/>
      <c r="C26" s="398"/>
      <c r="D26" s="400"/>
      <c r="E26" s="400"/>
      <c r="F26" s="400"/>
      <c r="G26" s="400"/>
      <c r="H26" s="400"/>
      <c r="I26" s="400"/>
      <c r="J26" s="400"/>
    </row>
    <row r="27" spans="1:10" s="164" customFormat="1" ht="22.5" customHeight="1">
      <c r="A27" s="406">
        <v>441</v>
      </c>
      <c r="B27" s="408" t="s">
        <v>186</v>
      </c>
      <c r="C27" s="398">
        <v>3386</v>
      </c>
      <c r="D27" s="400">
        <v>82</v>
      </c>
      <c r="E27" s="400">
        <v>0</v>
      </c>
      <c r="F27" s="400">
        <v>0</v>
      </c>
      <c r="G27" s="400">
        <v>1380</v>
      </c>
      <c r="H27" s="400">
        <v>0</v>
      </c>
      <c r="I27" s="400">
        <v>10593</v>
      </c>
      <c r="J27" s="400">
        <v>0</v>
      </c>
    </row>
    <row r="28" spans="1:10" s="164" customFormat="1" ht="22.5" customHeight="1">
      <c r="A28" s="406">
        <v>448</v>
      </c>
      <c r="B28" s="408" t="s">
        <v>187</v>
      </c>
      <c r="C28" s="398">
        <v>5695</v>
      </c>
      <c r="D28" s="400">
        <v>51</v>
      </c>
      <c r="E28" s="400">
        <v>56</v>
      </c>
      <c r="F28" s="400">
        <v>3163</v>
      </c>
      <c r="G28" s="400">
        <v>27</v>
      </c>
      <c r="H28" s="400">
        <v>0</v>
      </c>
      <c r="I28" s="400">
        <v>23646</v>
      </c>
      <c r="J28" s="400">
        <v>0</v>
      </c>
    </row>
    <row r="29" spans="1:10" s="164" customFormat="1" ht="22.5" customHeight="1">
      <c r="A29" s="406">
        <v>449</v>
      </c>
      <c r="B29" s="408" t="s">
        <v>188</v>
      </c>
      <c r="C29" s="398">
        <v>7648</v>
      </c>
      <c r="D29" s="400">
        <v>888</v>
      </c>
      <c r="E29" s="400">
        <v>751</v>
      </c>
      <c r="F29" s="400">
        <v>941</v>
      </c>
      <c r="G29" s="400">
        <v>2538</v>
      </c>
      <c r="H29" s="400">
        <v>0</v>
      </c>
      <c r="I29" s="400">
        <v>44660</v>
      </c>
      <c r="J29" s="400">
        <v>1</v>
      </c>
    </row>
    <row r="30" spans="1:10" s="164" customFormat="1" ht="22.5" customHeight="1">
      <c r="A30" s="406"/>
      <c r="B30" s="401"/>
      <c r="C30" s="398"/>
      <c r="D30" s="400"/>
      <c r="E30" s="400"/>
      <c r="F30" s="400"/>
      <c r="G30" s="400"/>
      <c r="H30" s="400"/>
      <c r="I30" s="400"/>
      <c r="J30" s="400"/>
    </row>
    <row r="31" spans="1:10" s="164" customFormat="1" ht="22.5" customHeight="1">
      <c r="A31" s="406">
        <v>501</v>
      </c>
      <c r="B31" s="408" t="s">
        <v>67</v>
      </c>
      <c r="C31" s="398">
        <v>5614</v>
      </c>
      <c r="D31" s="400">
        <v>412</v>
      </c>
      <c r="E31" s="400">
        <v>0</v>
      </c>
      <c r="F31" s="400">
        <v>0</v>
      </c>
      <c r="G31" s="400">
        <v>934</v>
      </c>
      <c r="H31" s="400">
        <v>0</v>
      </c>
      <c r="I31" s="400">
        <v>24713</v>
      </c>
      <c r="J31" s="400">
        <v>0</v>
      </c>
    </row>
    <row r="32" spans="1:10" s="164" customFormat="1" ht="22.5" customHeight="1">
      <c r="A32" s="406">
        <v>505</v>
      </c>
      <c r="B32" s="408" t="s">
        <v>189</v>
      </c>
      <c r="C32" s="398">
        <v>5019</v>
      </c>
      <c r="D32" s="400">
        <v>1868</v>
      </c>
      <c r="E32" s="400">
        <v>62</v>
      </c>
      <c r="F32" s="400">
        <v>0</v>
      </c>
      <c r="G32" s="400">
        <v>2011</v>
      </c>
      <c r="H32" s="400">
        <v>0</v>
      </c>
      <c r="I32" s="400">
        <v>17239</v>
      </c>
      <c r="J32" s="400">
        <v>0</v>
      </c>
    </row>
    <row r="33" spans="1:14" s="164" customFormat="1" ht="22.5" customHeight="1">
      <c r="A33" s="406"/>
      <c r="B33" s="401"/>
      <c r="C33" s="398"/>
      <c r="D33" s="400"/>
      <c r="E33" s="400"/>
      <c r="F33" s="400"/>
      <c r="G33" s="400"/>
      <c r="H33" s="400"/>
      <c r="I33" s="400"/>
      <c r="J33" s="400"/>
    </row>
    <row r="34" spans="1:14" s="164" customFormat="1" ht="22.5" customHeight="1">
      <c r="A34" s="406">
        <v>525</v>
      </c>
      <c r="B34" s="408" t="s">
        <v>190</v>
      </c>
      <c r="C34" s="398">
        <v>2197</v>
      </c>
      <c r="D34" s="400">
        <v>227</v>
      </c>
      <c r="E34" s="400">
        <v>147</v>
      </c>
      <c r="F34" s="400">
        <v>0</v>
      </c>
      <c r="G34" s="400">
        <v>1357</v>
      </c>
      <c r="H34" s="400">
        <v>0</v>
      </c>
      <c r="I34" s="400">
        <v>14768</v>
      </c>
      <c r="J34" s="400">
        <v>0</v>
      </c>
    </row>
    <row r="35" spans="1:14" s="164" customFormat="1" ht="22.5" customHeight="1">
      <c r="A35" s="406">
        <v>526</v>
      </c>
      <c r="B35" s="408" t="s">
        <v>191</v>
      </c>
      <c r="C35" s="398">
        <v>2725</v>
      </c>
      <c r="D35" s="400">
        <v>0</v>
      </c>
      <c r="E35" s="400">
        <v>0</v>
      </c>
      <c r="F35" s="400">
        <v>1222</v>
      </c>
      <c r="G35" s="400">
        <v>0</v>
      </c>
      <c r="H35" s="400">
        <v>0</v>
      </c>
      <c r="I35" s="400">
        <v>8347</v>
      </c>
      <c r="J35" s="400">
        <v>0</v>
      </c>
    </row>
    <row r="36" spans="1:14" s="164" customFormat="1" ht="22.5" customHeight="1">
      <c r="A36" s="406">
        <v>527</v>
      </c>
      <c r="B36" s="408" t="s">
        <v>192</v>
      </c>
      <c r="C36" s="398">
        <v>1790</v>
      </c>
      <c r="D36" s="400">
        <v>0</v>
      </c>
      <c r="E36" s="400">
        <v>0</v>
      </c>
      <c r="F36" s="400">
        <v>900</v>
      </c>
      <c r="G36" s="400">
        <v>0</v>
      </c>
      <c r="H36" s="400">
        <v>0</v>
      </c>
      <c r="I36" s="400">
        <v>0</v>
      </c>
      <c r="J36" s="400">
        <v>0</v>
      </c>
      <c r="N36" s="409"/>
    </row>
    <row r="37" spans="1:14" s="164" customFormat="1" ht="22.5" customHeight="1">
      <c r="A37" s="406">
        <v>528</v>
      </c>
      <c r="B37" s="408" t="s">
        <v>193</v>
      </c>
      <c r="C37" s="398">
        <v>10982</v>
      </c>
      <c r="D37" s="400">
        <v>167</v>
      </c>
      <c r="E37" s="400">
        <v>44</v>
      </c>
      <c r="F37" s="400">
        <v>1062</v>
      </c>
      <c r="G37" s="400">
        <v>3100</v>
      </c>
      <c r="H37" s="400">
        <v>0</v>
      </c>
      <c r="I37" s="400">
        <v>53647</v>
      </c>
      <c r="J37" s="400">
        <v>0</v>
      </c>
    </row>
    <row r="38" spans="1:14" ht="13.5" customHeight="1">
      <c r="A38" s="410"/>
      <c r="B38" s="410"/>
      <c r="C38" s="184"/>
      <c r="D38" s="185"/>
      <c r="E38" s="185"/>
      <c r="F38" s="185"/>
      <c r="G38" s="185"/>
      <c r="H38" s="185"/>
      <c r="I38" s="185"/>
      <c r="J38" s="185"/>
      <c r="K38" s="164"/>
    </row>
    <row r="39" spans="1:14" ht="13.5" customHeight="1"/>
  </sheetData>
  <mergeCells count="5">
    <mergeCell ref="A4:B6"/>
    <mergeCell ref="C4:E5"/>
    <mergeCell ref="F4:H5"/>
    <mergeCell ref="I4:I6"/>
    <mergeCell ref="J4:J6"/>
  </mergeCells>
  <phoneticPr fontId="9"/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5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03" customWidth="1"/>
    <col min="2" max="2" width="10.90625" style="103" bestFit="1" customWidth="1"/>
    <col min="3" max="3" width="7.6328125" style="103" customWidth="1"/>
    <col min="4" max="4" width="5.6328125" style="103" customWidth="1"/>
    <col min="5" max="6" width="12.90625" style="103" bestFit="1" customWidth="1"/>
    <col min="7" max="11" width="8.7265625" style="103" customWidth="1"/>
    <col min="12" max="12" width="9.7265625" style="103" customWidth="1"/>
    <col min="13" max="14" width="8.7265625" style="103" customWidth="1"/>
    <col min="15" max="16384" width="9" style="103"/>
  </cols>
  <sheetData>
    <row r="1" spans="1:14" ht="13.5" customHeight="1">
      <c r="A1" s="385" t="s">
        <v>616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3.5" customHeight="1" thickBot="1">
      <c r="A2"/>
      <c r="B2"/>
      <c r="C2"/>
      <c r="D2"/>
      <c r="E2"/>
      <c r="F2"/>
      <c r="G2"/>
      <c r="H2"/>
      <c r="I2"/>
      <c r="J2"/>
      <c r="K2"/>
      <c r="L2"/>
      <c r="N2" s="271" t="s">
        <v>499</v>
      </c>
    </row>
    <row r="3" spans="1:14" ht="18" customHeight="1" thickTop="1">
      <c r="A3" s="530" t="s">
        <v>617</v>
      </c>
      <c r="B3" s="574"/>
      <c r="C3" s="527" t="s">
        <v>618</v>
      </c>
      <c r="D3" s="605" t="s">
        <v>194</v>
      </c>
      <c r="E3" s="619"/>
      <c r="F3" s="620"/>
      <c r="G3" s="527" t="s">
        <v>619</v>
      </c>
      <c r="H3" s="527" t="s">
        <v>620</v>
      </c>
      <c r="I3" s="582" t="s">
        <v>195</v>
      </c>
      <c r="J3" s="583"/>
      <c r="K3" s="583"/>
      <c r="L3" s="583"/>
      <c r="M3" s="583"/>
      <c r="N3" s="583"/>
    </row>
    <row r="4" spans="1:14" ht="13.5" customHeight="1">
      <c r="A4" s="522"/>
      <c r="B4" s="575"/>
      <c r="C4" s="578"/>
      <c r="D4" s="698"/>
      <c r="E4" s="623"/>
      <c r="F4" s="624"/>
      <c r="G4" s="603"/>
      <c r="H4" s="603"/>
      <c r="I4" s="598" t="s">
        <v>90</v>
      </c>
      <c r="J4" s="649" t="s">
        <v>621</v>
      </c>
      <c r="K4" s="694" t="s">
        <v>196</v>
      </c>
      <c r="L4" s="649" t="s">
        <v>500</v>
      </c>
      <c r="M4" s="694" t="s">
        <v>197</v>
      </c>
      <c r="N4" s="696" t="s">
        <v>124</v>
      </c>
    </row>
    <row r="5" spans="1:14" ht="27" customHeight="1">
      <c r="A5" s="576"/>
      <c r="B5" s="577"/>
      <c r="C5" s="525"/>
      <c r="D5" s="53" t="s">
        <v>198</v>
      </c>
      <c r="E5" s="53" t="s">
        <v>199</v>
      </c>
      <c r="F5" s="102" t="s">
        <v>200</v>
      </c>
      <c r="G5" s="604"/>
      <c r="H5" s="604"/>
      <c r="I5" s="599"/>
      <c r="J5" s="651"/>
      <c r="K5" s="695"/>
      <c r="L5" s="651"/>
      <c r="M5" s="695"/>
      <c r="N5" s="589"/>
    </row>
    <row r="6" spans="1:14" ht="13.5" customHeight="1">
      <c r="A6" s="35"/>
      <c r="B6" s="35"/>
      <c r="C6" s="188"/>
      <c r="D6" s="189"/>
      <c r="E6" s="51"/>
      <c r="F6" s="51"/>
      <c r="G6" s="51"/>
      <c r="H6" s="51"/>
      <c r="I6" s="51"/>
      <c r="J6" s="51"/>
      <c r="K6" s="51"/>
      <c r="L6" s="51"/>
      <c r="M6" s="51"/>
      <c r="N6" s="75"/>
    </row>
    <row r="7" spans="1:14" ht="13.5" customHeight="1">
      <c r="A7" s="52" t="s">
        <v>226</v>
      </c>
      <c r="B7" s="190">
        <v>30</v>
      </c>
      <c r="C7" s="191">
        <v>316</v>
      </c>
      <c r="D7" s="32">
        <v>39</v>
      </c>
      <c r="E7" s="32">
        <v>3729050</v>
      </c>
      <c r="F7" s="32">
        <v>3219452</v>
      </c>
      <c r="G7" s="32">
        <v>23</v>
      </c>
      <c r="H7" s="32">
        <v>11</v>
      </c>
      <c r="I7" s="129">
        <v>604</v>
      </c>
      <c r="J7" s="129">
        <v>51</v>
      </c>
      <c r="K7" s="129">
        <v>113</v>
      </c>
      <c r="L7" s="129">
        <v>39</v>
      </c>
      <c r="M7" s="129">
        <v>118</v>
      </c>
      <c r="N7" s="129">
        <v>283</v>
      </c>
    </row>
    <row r="8" spans="1:14" ht="13.5" customHeight="1">
      <c r="A8" s="57" t="s">
        <v>622</v>
      </c>
      <c r="B8" s="190" t="s">
        <v>623</v>
      </c>
      <c r="C8" s="192">
        <v>318</v>
      </c>
      <c r="D8" s="41">
        <v>39</v>
      </c>
      <c r="E8" s="41">
        <v>3781399</v>
      </c>
      <c r="F8" s="41">
        <v>3182462</v>
      </c>
      <c r="G8" s="41">
        <v>24</v>
      </c>
      <c r="H8" s="41">
        <v>11</v>
      </c>
      <c r="I8" s="41">
        <v>602</v>
      </c>
      <c r="J8" s="41">
        <v>51</v>
      </c>
      <c r="K8" s="41">
        <v>115</v>
      </c>
      <c r="L8" s="41">
        <v>38</v>
      </c>
      <c r="M8" s="41">
        <v>117</v>
      </c>
      <c r="N8" s="41">
        <v>281</v>
      </c>
    </row>
    <row r="9" spans="1:14" ht="13.5" customHeight="1">
      <c r="B9" s="190">
        <v>2</v>
      </c>
      <c r="C9" s="191">
        <v>318</v>
      </c>
      <c r="D9" s="32">
        <v>40</v>
      </c>
      <c r="E9" s="32">
        <v>3781590</v>
      </c>
      <c r="F9" s="32">
        <v>2723227</v>
      </c>
      <c r="G9" s="32">
        <v>24</v>
      </c>
      <c r="H9" s="32">
        <v>11</v>
      </c>
      <c r="I9" s="32">
        <v>595</v>
      </c>
      <c r="J9" s="32">
        <v>51</v>
      </c>
      <c r="K9" s="32">
        <v>114</v>
      </c>
      <c r="L9" s="32">
        <v>37</v>
      </c>
      <c r="M9" s="32">
        <v>115</v>
      </c>
      <c r="N9" s="32">
        <v>278</v>
      </c>
    </row>
    <row r="10" spans="1:14" s="285" customFormat="1" ht="13.5" customHeight="1">
      <c r="B10" s="190">
        <v>3</v>
      </c>
      <c r="C10" s="192">
        <v>314</v>
      </c>
      <c r="D10" s="41">
        <v>40</v>
      </c>
      <c r="E10" s="41">
        <v>3799152</v>
      </c>
      <c r="F10" s="41">
        <v>3032043</v>
      </c>
      <c r="G10" s="41">
        <v>24</v>
      </c>
      <c r="H10" s="41">
        <v>12</v>
      </c>
      <c r="I10" s="41">
        <v>595</v>
      </c>
      <c r="J10" s="41">
        <v>51</v>
      </c>
      <c r="K10" s="41">
        <v>114</v>
      </c>
      <c r="L10" s="41">
        <v>37</v>
      </c>
      <c r="M10" s="41">
        <v>116</v>
      </c>
      <c r="N10" s="193">
        <v>277</v>
      </c>
    </row>
    <row r="11" spans="1:14" ht="12.75" customHeight="1">
      <c r="A11" s="287"/>
      <c r="B11" s="411">
        <v>4</v>
      </c>
      <c r="C11" s="412">
        <f>SUM(C13:C36)</f>
        <v>307</v>
      </c>
      <c r="D11" s="413">
        <v>40</v>
      </c>
      <c r="E11" s="413">
        <v>3838761</v>
      </c>
      <c r="F11" s="413">
        <v>2703254</v>
      </c>
      <c r="G11" s="413">
        <f t="shared" ref="G11:H11" si="0">SUM(G13:G36)</f>
        <v>24</v>
      </c>
      <c r="H11" s="413">
        <f t="shared" si="0"/>
        <v>12</v>
      </c>
      <c r="I11" s="413">
        <v>585</v>
      </c>
      <c r="J11" s="413">
        <v>51</v>
      </c>
      <c r="K11" s="413">
        <v>110</v>
      </c>
      <c r="L11" s="413">
        <v>37</v>
      </c>
      <c r="M11" s="413">
        <v>115</v>
      </c>
      <c r="N11" s="413">
        <v>272</v>
      </c>
    </row>
    <row r="12" spans="1:14" ht="12.75" customHeight="1">
      <c r="A12" s="35"/>
      <c r="B12" s="414"/>
      <c r="C12" s="412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5"/>
    </row>
    <row r="13" spans="1:14" ht="12.75" customHeight="1">
      <c r="A13" s="177">
        <v>201</v>
      </c>
      <c r="B13" s="179" t="s">
        <v>54</v>
      </c>
      <c r="C13" s="192">
        <v>29</v>
      </c>
      <c r="D13" s="41">
        <v>4</v>
      </c>
      <c r="E13" s="41">
        <v>1315859</v>
      </c>
      <c r="F13" s="41">
        <v>528539</v>
      </c>
      <c r="G13" s="41">
        <v>4</v>
      </c>
      <c r="H13" s="41">
        <v>2</v>
      </c>
      <c r="I13" s="41">
        <v>95</v>
      </c>
      <c r="J13" s="41">
        <v>10</v>
      </c>
      <c r="K13" s="41">
        <v>21</v>
      </c>
      <c r="L13" s="41">
        <v>6</v>
      </c>
      <c r="M13" s="41">
        <v>16</v>
      </c>
      <c r="N13" s="41">
        <v>42</v>
      </c>
    </row>
    <row r="14" spans="1:14" ht="12.75" customHeight="1">
      <c r="A14" s="177">
        <v>202</v>
      </c>
      <c r="B14" s="179" t="s">
        <v>55</v>
      </c>
      <c r="C14" s="192">
        <v>35</v>
      </c>
      <c r="D14" s="41">
        <v>5</v>
      </c>
      <c r="E14" s="41">
        <v>285475</v>
      </c>
      <c r="F14" s="41">
        <v>253084</v>
      </c>
      <c r="G14" s="41">
        <v>4</v>
      </c>
      <c r="H14" s="41" t="s">
        <v>146</v>
      </c>
      <c r="I14" s="41">
        <v>44</v>
      </c>
      <c r="J14" s="41">
        <v>5</v>
      </c>
      <c r="K14" s="41">
        <v>6</v>
      </c>
      <c r="L14" s="41">
        <v>3</v>
      </c>
      <c r="M14" s="41">
        <v>8</v>
      </c>
      <c r="N14" s="41">
        <v>22</v>
      </c>
    </row>
    <row r="15" spans="1:14" ht="12.75" customHeight="1">
      <c r="A15" s="177">
        <v>203</v>
      </c>
      <c r="B15" s="179" t="s">
        <v>56</v>
      </c>
      <c r="C15" s="192">
        <v>43</v>
      </c>
      <c r="D15" s="41">
        <v>7</v>
      </c>
      <c r="E15" s="41">
        <v>734490</v>
      </c>
      <c r="F15" s="41">
        <v>1097988</v>
      </c>
      <c r="G15" s="41">
        <v>7</v>
      </c>
      <c r="H15" s="41">
        <v>7</v>
      </c>
      <c r="I15" s="41">
        <v>85</v>
      </c>
      <c r="J15" s="41">
        <v>8</v>
      </c>
      <c r="K15" s="41">
        <v>16</v>
      </c>
      <c r="L15" s="41">
        <v>2</v>
      </c>
      <c r="M15" s="41">
        <v>16</v>
      </c>
      <c r="N15" s="41">
        <v>43</v>
      </c>
    </row>
    <row r="16" spans="1:14" ht="12.75" customHeight="1">
      <c r="A16" s="177">
        <v>204</v>
      </c>
      <c r="B16" s="179" t="s">
        <v>57</v>
      </c>
      <c r="C16" s="192">
        <v>21</v>
      </c>
      <c r="D16" s="41">
        <v>2</v>
      </c>
      <c r="E16" s="41">
        <v>212154</v>
      </c>
      <c r="F16" s="41">
        <v>118459</v>
      </c>
      <c r="G16" s="41">
        <v>1</v>
      </c>
      <c r="H16" s="41" t="s">
        <v>146</v>
      </c>
      <c r="I16" s="41">
        <v>35</v>
      </c>
      <c r="J16" s="41">
        <v>3</v>
      </c>
      <c r="K16" s="41">
        <v>7</v>
      </c>
      <c r="L16" s="41">
        <v>2</v>
      </c>
      <c r="M16" s="41">
        <v>4</v>
      </c>
      <c r="N16" s="41">
        <v>19</v>
      </c>
    </row>
    <row r="17" spans="1:14" ht="12.75" customHeight="1">
      <c r="A17" s="255">
        <v>205</v>
      </c>
      <c r="B17" s="179" t="s">
        <v>58</v>
      </c>
      <c r="C17" s="192">
        <v>28</v>
      </c>
      <c r="D17" s="41">
        <v>3</v>
      </c>
      <c r="E17" s="41">
        <v>248028</v>
      </c>
      <c r="F17" s="41">
        <v>136814</v>
      </c>
      <c r="G17" s="41">
        <v>1</v>
      </c>
      <c r="H17" s="41">
        <v>1</v>
      </c>
      <c r="I17" s="41">
        <v>61</v>
      </c>
      <c r="J17" s="41">
        <v>3</v>
      </c>
      <c r="K17" s="41">
        <v>14</v>
      </c>
      <c r="L17" s="41">
        <v>2</v>
      </c>
      <c r="M17" s="41">
        <v>14</v>
      </c>
      <c r="N17" s="41">
        <v>28</v>
      </c>
    </row>
    <row r="18" spans="1:14" ht="12.75" customHeight="1">
      <c r="A18" s="255">
        <v>206</v>
      </c>
      <c r="B18" s="179" t="s">
        <v>59</v>
      </c>
      <c r="C18" s="192">
        <v>27</v>
      </c>
      <c r="D18" s="41">
        <v>1</v>
      </c>
      <c r="E18" s="41">
        <v>264457</v>
      </c>
      <c r="F18" s="41">
        <v>204264</v>
      </c>
      <c r="G18" s="41">
        <v>3</v>
      </c>
      <c r="H18" s="41" t="s">
        <v>146</v>
      </c>
      <c r="I18" s="41">
        <v>26</v>
      </c>
      <c r="J18" s="41">
        <v>4</v>
      </c>
      <c r="K18" s="41">
        <v>5</v>
      </c>
      <c r="L18" s="41">
        <v>2</v>
      </c>
      <c r="M18" s="41">
        <v>5</v>
      </c>
      <c r="N18" s="41">
        <v>10</v>
      </c>
    </row>
    <row r="19" spans="1:14" ht="12.75" customHeight="1">
      <c r="A19" s="255">
        <v>207</v>
      </c>
      <c r="B19" s="179" t="s">
        <v>60</v>
      </c>
      <c r="C19" s="192">
        <v>20</v>
      </c>
      <c r="D19" s="41">
        <v>2</v>
      </c>
      <c r="E19" s="41">
        <v>93221</v>
      </c>
      <c r="F19" s="41">
        <v>29579</v>
      </c>
      <c r="G19" s="41" t="s">
        <v>146</v>
      </c>
      <c r="H19" s="41">
        <v>1</v>
      </c>
      <c r="I19" s="41">
        <v>10</v>
      </c>
      <c r="J19" s="41">
        <v>1</v>
      </c>
      <c r="K19" s="41">
        <v>0</v>
      </c>
      <c r="L19" s="41">
        <v>1</v>
      </c>
      <c r="M19" s="41">
        <v>5</v>
      </c>
      <c r="N19" s="41">
        <v>3</v>
      </c>
    </row>
    <row r="20" spans="1:14" ht="13.5" customHeight="1">
      <c r="A20" s="255">
        <v>209</v>
      </c>
      <c r="B20" s="179" t="s">
        <v>61</v>
      </c>
      <c r="C20" s="192">
        <v>30</v>
      </c>
      <c r="D20" s="41">
        <v>3</v>
      </c>
      <c r="E20" s="41">
        <v>166792</v>
      </c>
      <c r="F20" s="41">
        <v>117859</v>
      </c>
      <c r="G20" s="41" t="s">
        <v>146</v>
      </c>
      <c r="H20" s="41" t="s">
        <v>146</v>
      </c>
      <c r="I20" s="41">
        <v>49</v>
      </c>
      <c r="J20" s="41">
        <v>6</v>
      </c>
      <c r="K20" s="41">
        <v>6</v>
      </c>
      <c r="L20" s="41">
        <v>6</v>
      </c>
      <c r="M20" s="41">
        <v>8</v>
      </c>
      <c r="N20" s="41">
        <v>23</v>
      </c>
    </row>
    <row r="21" spans="1:14" ht="13.5" customHeight="1">
      <c r="A21" s="255"/>
      <c r="B21" s="194"/>
      <c r="C21" s="192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3.5" customHeight="1">
      <c r="A22" s="255">
        <v>343</v>
      </c>
      <c r="B22" s="179" t="s">
        <v>184</v>
      </c>
      <c r="C22" s="192">
        <v>9</v>
      </c>
      <c r="D22" s="41" t="s">
        <v>146</v>
      </c>
      <c r="E22" s="41" t="s">
        <v>146</v>
      </c>
      <c r="F22" s="41" t="s">
        <v>146</v>
      </c>
      <c r="G22" s="41">
        <v>3</v>
      </c>
      <c r="H22" s="41" t="s">
        <v>146</v>
      </c>
      <c r="I22" s="41">
        <v>26</v>
      </c>
      <c r="J22" s="41">
        <v>4</v>
      </c>
      <c r="K22" s="41">
        <v>6</v>
      </c>
      <c r="L22" s="41">
        <v>1</v>
      </c>
      <c r="M22" s="41">
        <v>2</v>
      </c>
      <c r="N22" s="41">
        <v>13</v>
      </c>
    </row>
    <row r="23" spans="1:14" ht="13.5" customHeight="1">
      <c r="A23" s="255"/>
      <c r="B23" s="194"/>
      <c r="C23" s="192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3.5" customHeight="1">
      <c r="A24" s="255">
        <v>386</v>
      </c>
      <c r="B24" s="179" t="s">
        <v>185</v>
      </c>
      <c r="C24" s="192">
        <v>5</v>
      </c>
      <c r="D24" s="41">
        <v>2</v>
      </c>
      <c r="E24" s="41">
        <v>18177</v>
      </c>
      <c r="F24" s="41">
        <v>13725</v>
      </c>
      <c r="G24" s="41" t="s">
        <v>146</v>
      </c>
      <c r="H24" s="41" t="s">
        <v>146</v>
      </c>
      <c r="I24" s="41">
        <v>15</v>
      </c>
      <c r="J24" s="41">
        <v>1</v>
      </c>
      <c r="K24" s="41">
        <v>3</v>
      </c>
      <c r="L24" s="41">
        <v>2</v>
      </c>
      <c r="M24" s="41">
        <v>3</v>
      </c>
      <c r="N24" s="41">
        <v>6</v>
      </c>
    </row>
    <row r="25" spans="1:14" ht="13.5" customHeight="1">
      <c r="A25" s="255"/>
      <c r="B25" s="194"/>
      <c r="C25" s="192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13.5" customHeight="1">
      <c r="A26" s="255">
        <v>441</v>
      </c>
      <c r="B26" s="179" t="s">
        <v>186</v>
      </c>
      <c r="C26" s="192">
        <v>3</v>
      </c>
      <c r="D26" s="41">
        <v>1</v>
      </c>
      <c r="E26" s="41">
        <v>51944</v>
      </c>
      <c r="F26" s="41">
        <v>12495</v>
      </c>
      <c r="G26" s="41" t="s">
        <v>146</v>
      </c>
      <c r="H26" s="41" t="s">
        <v>146</v>
      </c>
      <c r="I26" s="41">
        <v>8</v>
      </c>
      <c r="J26" s="41">
        <v>1</v>
      </c>
      <c r="K26" s="41">
        <v>0</v>
      </c>
      <c r="L26" s="41">
        <v>2</v>
      </c>
      <c r="M26" s="41">
        <v>3</v>
      </c>
      <c r="N26" s="41">
        <v>2</v>
      </c>
    </row>
    <row r="27" spans="1:14" ht="13.5" customHeight="1">
      <c r="A27" s="255">
        <v>448</v>
      </c>
      <c r="B27" s="179" t="s">
        <v>187</v>
      </c>
      <c r="C27" s="192">
        <v>9</v>
      </c>
      <c r="D27" s="41">
        <v>1</v>
      </c>
      <c r="E27" s="41">
        <v>45248</v>
      </c>
      <c r="F27" s="41">
        <v>21080</v>
      </c>
      <c r="G27" s="41" t="s">
        <v>146</v>
      </c>
      <c r="H27" s="41" t="s">
        <v>146</v>
      </c>
      <c r="I27" s="41">
        <v>23</v>
      </c>
      <c r="J27" s="41">
        <v>2</v>
      </c>
      <c r="K27" s="41">
        <v>7</v>
      </c>
      <c r="L27" s="41">
        <v>2</v>
      </c>
      <c r="M27" s="41">
        <v>8</v>
      </c>
      <c r="N27" s="41">
        <v>4</v>
      </c>
    </row>
    <row r="28" spans="1:14" ht="13.5" customHeight="1">
      <c r="A28" s="255">
        <v>449</v>
      </c>
      <c r="B28" s="179" t="s">
        <v>188</v>
      </c>
      <c r="C28" s="192">
        <v>22</v>
      </c>
      <c r="D28" s="41">
        <v>3</v>
      </c>
      <c r="E28" s="41">
        <v>107586</v>
      </c>
      <c r="F28" s="41">
        <v>33052</v>
      </c>
      <c r="G28" s="41" t="s">
        <v>146</v>
      </c>
      <c r="H28" s="41">
        <v>1</v>
      </c>
      <c r="I28" s="41">
        <v>33</v>
      </c>
      <c r="J28" s="41">
        <v>2</v>
      </c>
      <c r="K28" s="41">
        <v>4</v>
      </c>
      <c r="L28" s="41">
        <v>2</v>
      </c>
      <c r="M28" s="41">
        <v>9</v>
      </c>
      <c r="N28" s="41">
        <v>16</v>
      </c>
    </row>
    <row r="29" spans="1:14" ht="13.5" customHeight="1">
      <c r="A29" s="255"/>
      <c r="B29" s="194"/>
      <c r="C29" s="192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ht="13.5" customHeight="1">
      <c r="A30" s="255">
        <v>501</v>
      </c>
      <c r="B30" s="179" t="s">
        <v>67</v>
      </c>
      <c r="C30" s="192">
        <v>12</v>
      </c>
      <c r="D30" s="41">
        <v>2</v>
      </c>
      <c r="E30" s="41">
        <v>52727</v>
      </c>
      <c r="F30" s="41">
        <v>22092</v>
      </c>
      <c r="G30" s="41">
        <v>1</v>
      </c>
      <c r="H30" s="41" t="s">
        <v>146</v>
      </c>
      <c r="I30" s="41">
        <v>14</v>
      </c>
      <c r="J30" s="41">
        <v>0</v>
      </c>
      <c r="K30" s="41">
        <v>4</v>
      </c>
      <c r="L30" s="41">
        <v>1</v>
      </c>
      <c r="M30" s="41">
        <v>4</v>
      </c>
      <c r="N30" s="41">
        <v>5</v>
      </c>
    </row>
    <row r="31" spans="1:14" ht="13.5" customHeight="1">
      <c r="A31" s="255">
        <v>505</v>
      </c>
      <c r="B31" s="179" t="s">
        <v>624</v>
      </c>
      <c r="C31" s="192">
        <v>6</v>
      </c>
      <c r="D31" s="41">
        <v>1</v>
      </c>
      <c r="E31" s="41">
        <v>80077</v>
      </c>
      <c r="F31" s="41">
        <v>31510</v>
      </c>
      <c r="G31" s="41" t="s">
        <v>146</v>
      </c>
      <c r="H31" s="41" t="s">
        <v>146</v>
      </c>
      <c r="I31" s="41">
        <v>15</v>
      </c>
      <c r="J31" s="41">
        <v>1</v>
      </c>
      <c r="K31" s="41">
        <v>3</v>
      </c>
      <c r="L31" s="41">
        <v>1</v>
      </c>
      <c r="M31" s="41">
        <v>2</v>
      </c>
      <c r="N31" s="41">
        <v>8</v>
      </c>
    </row>
    <row r="32" spans="1:14" ht="13.5" customHeight="1">
      <c r="A32" s="255"/>
      <c r="B32" s="194"/>
      <c r="C32" s="192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 ht="13.5" customHeight="1">
      <c r="A33" s="255">
        <v>525</v>
      </c>
      <c r="B33" s="179" t="s">
        <v>190</v>
      </c>
      <c r="C33" s="192">
        <v>1</v>
      </c>
      <c r="D33" s="41">
        <v>1</v>
      </c>
      <c r="E33" s="41">
        <v>40915</v>
      </c>
      <c r="F33" s="41">
        <v>16629</v>
      </c>
      <c r="G33" s="41" t="s">
        <v>146</v>
      </c>
      <c r="H33" s="41" t="s">
        <v>146</v>
      </c>
      <c r="I33" s="41">
        <v>4</v>
      </c>
      <c r="J33" s="41">
        <v>0</v>
      </c>
      <c r="K33" s="41">
        <v>1</v>
      </c>
      <c r="L33" s="41">
        <v>0</v>
      </c>
      <c r="M33" s="41">
        <v>0</v>
      </c>
      <c r="N33" s="41">
        <v>3</v>
      </c>
    </row>
    <row r="34" spans="1:14" ht="13.5" customHeight="1">
      <c r="A34" s="255">
        <v>526</v>
      </c>
      <c r="B34" s="179" t="s">
        <v>191</v>
      </c>
      <c r="C34" s="192">
        <v>2</v>
      </c>
      <c r="D34" s="41">
        <v>1</v>
      </c>
      <c r="E34" s="41">
        <v>36173</v>
      </c>
      <c r="F34" s="41">
        <v>19891</v>
      </c>
      <c r="G34" s="41" t="s">
        <v>146</v>
      </c>
      <c r="H34" s="41" t="s">
        <v>146</v>
      </c>
      <c r="I34" s="41">
        <v>10</v>
      </c>
      <c r="J34" s="41">
        <v>0</v>
      </c>
      <c r="K34" s="41">
        <v>1</v>
      </c>
      <c r="L34" s="41">
        <v>1</v>
      </c>
      <c r="M34" s="41">
        <v>2</v>
      </c>
      <c r="N34" s="41">
        <v>6</v>
      </c>
    </row>
    <row r="35" spans="1:14" ht="13.5" customHeight="1">
      <c r="A35" s="255">
        <v>527</v>
      </c>
      <c r="B35" s="179" t="s">
        <v>192</v>
      </c>
      <c r="C35" s="192">
        <v>1</v>
      </c>
      <c r="D35" s="41" t="s">
        <v>146</v>
      </c>
      <c r="E35" s="41" t="s">
        <v>146</v>
      </c>
      <c r="F35" s="41" t="s">
        <v>146</v>
      </c>
      <c r="G35" s="41" t="s">
        <v>146</v>
      </c>
      <c r="H35" s="41" t="s">
        <v>146</v>
      </c>
      <c r="I35" s="41">
        <v>1</v>
      </c>
      <c r="J35" s="41">
        <v>0</v>
      </c>
      <c r="K35" s="41">
        <v>0</v>
      </c>
      <c r="L35" s="41">
        <v>0</v>
      </c>
      <c r="M35" s="41">
        <v>0</v>
      </c>
      <c r="N35" s="41">
        <v>1</v>
      </c>
    </row>
    <row r="36" spans="1:14" ht="13.5" customHeight="1">
      <c r="A36" s="265">
        <v>528</v>
      </c>
      <c r="B36" s="195" t="s">
        <v>193</v>
      </c>
      <c r="C36" s="192">
        <v>4</v>
      </c>
      <c r="D36" s="41">
        <v>1</v>
      </c>
      <c r="E36" s="41">
        <v>85438</v>
      </c>
      <c r="F36" s="41">
        <v>46194</v>
      </c>
      <c r="G36" s="41" t="s">
        <v>146</v>
      </c>
      <c r="H36" s="41" t="s">
        <v>146</v>
      </c>
      <c r="I36" s="41">
        <v>31</v>
      </c>
      <c r="J36" s="41">
        <v>0</v>
      </c>
      <c r="K36" s="41">
        <v>6</v>
      </c>
      <c r="L36" s="41">
        <v>1</v>
      </c>
      <c r="M36" s="41">
        <v>6</v>
      </c>
      <c r="N36" s="41">
        <v>18</v>
      </c>
    </row>
    <row r="37" spans="1:14" ht="13.5" customHeight="1">
      <c r="A37" s="267"/>
      <c r="B37" s="196"/>
      <c r="C37" s="60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s="416" customFormat="1" ht="13.5" customHeight="1">
      <c r="A38" s="416" t="s">
        <v>51</v>
      </c>
      <c r="B38" s="364" t="s">
        <v>625</v>
      </c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364"/>
    </row>
    <row r="39" spans="1:14" s="416" customFormat="1" ht="13.5" customHeight="1">
      <c r="B39" s="364" t="s">
        <v>626</v>
      </c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364"/>
    </row>
    <row r="40" spans="1:14" s="416" customFormat="1" ht="13.5" customHeight="1">
      <c r="A40" s="418" t="s">
        <v>242</v>
      </c>
      <c r="B40" s="697" t="s">
        <v>627</v>
      </c>
      <c r="C40" s="697"/>
      <c r="D40" s="697"/>
      <c r="E40" s="697"/>
      <c r="F40" s="697"/>
      <c r="G40" s="697"/>
      <c r="H40" s="697"/>
      <c r="I40" s="697"/>
      <c r="J40" s="697"/>
      <c r="K40" s="697"/>
      <c r="L40" s="697"/>
      <c r="M40" s="697"/>
      <c r="N40" s="697"/>
    </row>
    <row r="41" spans="1:14" ht="13.5" customHeight="1">
      <c r="A41" t="s">
        <v>628</v>
      </c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3.5" customHeight="1"/>
    <row r="43" spans="1:14">
      <c r="E43" s="105"/>
    </row>
  </sheetData>
  <mergeCells count="13">
    <mergeCell ref="L4:L5"/>
    <mergeCell ref="M4:M5"/>
    <mergeCell ref="N4:N5"/>
    <mergeCell ref="B40:N40"/>
    <mergeCell ref="A3:B5"/>
    <mergeCell ref="C3:C5"/>
    <mergeCell ref="D3:F4"/>
    <mergeCell ref="G3:G5"/>
    <mergeCell ref="H3:H5"/>
    <mergeCell ref="I3:N3"/>
    <mergeCell ref="I4:I5"/>
    <mergeCell ref="J4:J5"/>
    <mergeCell ref="K4:K5"/>
  </mergeCells>
  <phoneticPr fontId="9"/>
  <printOptions horizontalCentered="1" verticalCentered="1"/>
  <pageMargins left="0.59055118110236227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20" zoomScaleNormal="120" workbookViewId="0">
      <selection sqref="A1:XFD1048576"/>
    </sheetView>
  </sheetViews>
  <sheetFormatPr defaultRowHeight="13"/>
  <cols>
    <col min="1" max="1" width="4.6328125" style="103" customWidth="1"/>
    <col min="2" max="2" width="9.6328125" style="103" customWidth="1"/>
    <col min="3" max="3" width="7.6328125" style="103" customWidth="1"/>
    <col min="4" max="4" width="8.6328125" style="103" customWidth="1"/>
    <col min="5" max="5" width="7.6328125" style="103" customWidth="1"/>
    <col min="6" max="6" width="8.6328125" style="103" customWidth="1"/>
    <col min="7" max="7" width="7.6328125" style="103" customWidth="1"/>
    <col min="8" max="8" width="8.6328125" style="103" customWidth="1"/>
    <col min="9" max="9" width="7.6328125" style="103" customWidth="1"/>
    <col min="10" max="10" width="8.6328125" style="103" customWidth="1"/>
    <col min="11" max="11" width="7.6328125" style="103" customWidth="1"/>
    <col min="12" max="12" width="8.6328125" style="103" customWidth="1"/>
    <col min="13" max="13" width="7.6328125" style="103" customWidth="1"/>
    <col min="14" max="14" width="8.6328125" style="103" customWidth="1"/>
    <col min="15" max="15" width="7.6328125" style="103" customWidth="1"/>
    <col min="16" max="16" width="8.6328125" style="103" customWidth="1"/>
    <col min="17" max="16384" width="8.7265625" style="103"/>
  </cols>
  <sheetData>
    <row r="1" spans="1:16" ht="13.5" customHeight="1">
      <c r="A1" s="419" t="s">
        <v>316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P2" s="271" t="s">
        <v>568</v>
      </c>
    </row>
    <row r="3" spans="1:16" ht="13.5" customHeight="1" thickTop="1">
      <c r="A3" s="530" t="s">
        <v>201</v>
      </c>
      <c r="B3" s="574"/>
      <c r="C3" s="588" t="s">
        <v>415</v>
      </c>
      <c r="D3" s="620"/>
      <c r="E3" s="588" t="s">
        <v>317</v>
      </c>
      <c r="F3" s="620"/>
      <c r="G3" s="588" t="s">
        <v>202</v>
      </c>
      <c r="H3" s="620"/>
      <c r="I3" s="588" t="s">
        <v>413</v>
      </c>
      <c r="J3" s="620"/>
      <c r="K3" s="588" t="s">
        <v>318</v>
      </c>
      <c r="L3" s="620"/>
      <c r="M3" s="588" t="s">
        <v>203</v>
      </c>
      <c r="N3" s="620"/>
      <c r="O3" s="420" t="s">
        <v>414</v>
      </c>
      <c r="P3" s="26"/>
    </row>
    <row r="4" spans="1:16">
      <c r="A4" s="526"/>
      <c r="B4" s="575"/>
      <c r="C4" s="698"/>
      <c r="D4" s="624"/>
      <c r="E4" s="698"/>
      <c r="F4" s="624"/>
      <c r="G4" s="698"/>
      <c r="H4" s="624"/>
      <c r="I4" s="698"/>
      <c r="J4" s="624"/>
      <c r="K4" s="698"/>
      <c r="L4" s="624"/>
      <c r="M4" s="698"/>
      <c r="N4" s="624"/>
      <c r="O4" s="589" t="s">
        <v>204</v>
      </c>
      <c r="P4" s="623"/>
    </row>
    <row r="5" spans="1:16">
      <c r="A5" s="576"/>
      <c r="B5" s="577"/>
      <c r="C5" s="53" t="s">
        <v>205</v>
      </c>
      <c r="D5" s="53" t="s">
        <v>206</v>
      </c>
      <c r="E5" s="53" t="s">
        <v>205</v>
      </c>
      <c r="F5" s="53" t="s">
        <v>206</v>
      </c>
      <c r="G5" s="53" t="s">
        <v>205</v>
      </c>
      <c r="H5" s="53" t="s">
        <v>206</v>
      </c>
      <c r="I5" s="53" t="s">
        <v>205</v>
      </c>
      <c r="J5" s="53" t="s">
        <v>206</v>
      </c>
      <c r="K5" s="53" t="s">
        <v>205</v>
      </c>
      <c r="L5" s="53" t="s">
        <v>206</v>
      </c>
      <c r="M5" s="53" t="s">
        <v>205</v>
      </c>
      <c r="N5" s="53" t="s">
        <v>206</v>
      </c>
      <c r="O5" s="53" t="s">
        <v>205</v>
      </c>
      <c r="P5" s="102" t="s">
        <v>206</v>
      </c>
    </row>
    <row r="6" spans="1:16" ht="13.5" customHeight="1">
      <c r="A6" s="27"/>
      <c r="B6" s="28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3.5" customHeight="1">
      <c r="A7" s="253" t="s">
        <v>487</v>
      </c>
      <c r="B7" s="421" t="s">
        <v>452</v>
      </c>
      <c r="C7" s="118">
        <v>415</v>
      </c>
      <c r="D7" s="118">
        <v>67427</v>
      </c>
      <c r="E7" s="354">
        <v>69</v>
      </c>
      <c r="F7" s="354">
        <v>3623</v>
      </c>
      <c r="G7" s="354">
        <v>5</v>
      </c>
      <c r="H7" s="354">
        <v>30</v>
      </c>
      <c r="I7" s="118">
        <v>396</v>
      </c>
      <c r="J7" s="118">
        <v>10647</v>
      </c>
      <c r="K7" s="118">
        <v>267</v>
      </c>
      <c r="L7" s="118">
        <v>5160</v>
      </c>
      <c r="M7" s="354">
        <v>1</v>
      </c>
      <c r="N7" s="354">
        <v>24</v>
      </c>
      <c r="O7" s="118">
        <v>194</v>
      </c>
      <c r="P7" s="118">
        <v>32591</v>
      </c>
    </row>
    <row r="8" spans="1:16" ht="13.5" customHeight="1">
      <c r="A8" s="422" t="s">
        <v>442</v>
      </c>
      <c r="B8" s="261" t="s">
        <v>453</v>
      </c>
      <c r="C8" s="118">
        <v>409</v>
      </c>
      <c r="D8" s="118">
        <v>67034</v>
      </c>
      <c r="E8" s="118">
        <v>63</v>
      </c>
      <c r="F8" s="118">
        <v>3623</v>
      </c>
      <c r="G8" s="118">
        <v>5</v>
      </c>
      <c r="H8" s="118">
        <v>30</v>
      </c>
      <c r="I8" s="118">
        <v>422</v>
      </c>
      <c r="J8" s="118">
        <v>11315</v>
      </c>
      <c r="K8" s="118">
        <v>261</v>
      </c>
      <c r="L8" s="118">
        <v>4926</v>
      </c>
      <c r="M8" s="118">
        <v>1</v>
      </c>
      <c r="N8" s="118">
        <v>18</v>
      </c>
      <c r="O8" s="118">
        <v>198</v>
      </c>
      <c r="P8" s="119">
        <v>31851</v>
      </c>
    </row>
    <row r="9" spans="1:16" s="280" customFormat="1" ht="13.5" customHeight="1">
      <c r="B9" s="261" t="s">
        <v>569</v>
      </c>
      <c r="C9" s="109">
        <v>403</v>
      </c>
      <c r="D9" s="109">
        <v>65883</v>
      </c>
      <c r="E9" s="109">
        <v>62</v>
      </c>
      <c r="F9" s="109">
        <v>2879</v>
      </c>
      <c r="G9" s="109">
        <v>5</v>
      </c>
      <c r="H9" s="109">
        <v>30</v>
      </c>
      <c r="I9" s="109">
        <v>266</v>
      </c>
      <c r="J9" s="109">
        <v>6670</v>
      </c>
      <c r="K9" s="109">
        <v>247</v>
      </c>
      <c r="L9" s="109">
        <v>4441</v>
      </c>
      <c r="M9" s="109">
        <v>1</v>
      </c>
      <c r="N9" s="109">
        <v>20</v>
      </c>
      <c r="O9" s="109">
        <v>202</v>
      </c>
      <c r="P9" s="109">
        <v>32060</v>
      </c>
    </row>
    <row r="10" spans="1:16" s="280" customFormat="1" ht="13.5" customHeight="1">
      <c r="B10" s="261" t="s">
        <v>629</v>
      </c>
      <c r="C10" s="423">
        <v>397</v>
      </c>
      <c r="D10" s="423">
        <v>65009</v>
      </c>
      <c r="E10" s="423">
        <v>62</v>
      </c>
      <c r="F10" s="423">
        <v>2668</v>
      </c>
      <c r="G10" s="423">
        <v>5</v>
      </c>
      <c r="H10" s="423">
        <v>30</v>
      </c>
      <c r="I10" s="423">
        <v>307</v>
      </c>
      <c r="J10" s="423">
        <v>7967</v>
      </c>
      <c r="K10" s="423">
        <v>244</v>
      </c>
      <c r="L10" s="423">
        <v>4604</v>
      </c>
      <c r="M10" s="423">
        <v>1</v>
      </c>
      <c r="N10" s="423">
        <v>21</v>
      </c>
      <c r="O10" s="423">
        <v>239</v>
      </c>
      <c r="P10" s="423">
        <v>31041</v>
      </c>
    </row>
    <row r="11" spans="1:16" s="426" customFormat="1" ht="13.5" customHeight="1">
      <c r="A11" s="424"/>
      <c r="B11" s="261" t="s">
        <v>630</v>
      </c>
      <c r="C11" s="425">
        <v>396</v>
      </c>
      <c r="D11" s="425">
        <v>64601</v>
      </c>
      <c r="E11" s="425">
        <v>64</v>
      </c>
      <c r="F11" s="425">
        <v>2452</v>
      </c>
      <c r="G11" s="425">
        <v>5</v>
      </c>
      <c r="H11" s="425">
        <v>30</v>
      </c>
      <c r="I11" s="425">
        <v>303</v>
      </c>
      <c r="J11" s="425">
        <v>7203</v>
      </c>
      <c r="K11" s="425">
        <v>241</v>
      </c>
      <c r="L11" s="425">
        <v>4316</v>
      </c>
      <c r="M11" s="425">
        <v>1</v>
      </c>
      <c r="N11" s="425">
        <v>23</v>
      </c>
      <c r="O11" s="425">
        <v>261</v>
      </c>
      <c r="P11" s="425">
        <v>35896</v>
      </c>
    </row>
    <row r="12" spans="1:16" ht="13.5" customHeight="1">
      <c r="A12" s="47"/>
      <c r="B12" s="73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16" ht="13.5" customHeight="1">
      <c r="A13" s="35" t="s">
        <v>243</v>
      </c>
      <c r="B13" s="3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ht="13.5" customHeight="1">
      <c r="A14" s="269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s="427" customFormat="1" ht="12"/>
    <row r="16" spans="1:16" ht="13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ht="13.5" customHeight="1"/>
  </sheetData>
  <mergeCells count="8">
    <mergeCell ref="M3:N4"/>
    <mergeCell ref="O4:P4"/>
    <mergeCell ref="A3:B5"/>
    <mergeCell ref="C3:D4"/>
    <mergeCell ref="E3:F4"/>
    <mergeCell ref="G3:H4"/>
    <mergeCell ref="I3:J4"/>
    <mergeCell ref="K3:L4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7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208" customWidth="1"/>
    <col min="2" max="2" width="11.36328125" style="194" customWidth="1"/>
    <col min="3" max="3" width="7" style="194" customWidth="1"/>
    <col min="4" max="4" width="4.08984375" style="215" customWidth="1"/>
    <col min="5" max="5" width="7.08984375" style="194" customWidth="1"/>
    <col min="6" max="6" width="4.08984375" style="215" customWidth="1"/>
    <col min="7" max="7" width="6.7265625" style="194" bestFit="1" customWidth="1"/>
    <col min="8" max="8" width="4.08984375" style="215" customWidth="1"/>
    <col min="9" max="9" width="6.453125" style="194" customWidth="1"/>
    <col min="10" max="10" width="4.08984375" style="215" customWidth="1"/>
    <col min="11" max="19" width="8.08984375" style="194" customWidth="1"/>
    <col min="20" max="16384" width="9" style="194"/>
  </cols>
  <sheetData>
    <row r="1" spans="1:21" ht="13.5" customHeight="1">
      <c r="A1" s="429" t="s">
        <v>481</v>
      </c>
      <c r="B1" s="164"/>
      <c r="C1" s="164"/>
      <c r="D1" s="197"/>
      <c r="E1" s="164"/>
      <c r="F1" s="197"/>
      <c r="G1" s="164"/>
      <c r="H1" s="197"/>
      <c r="I1" s="164"/>
      <c r="J1" s="197"/>
      <c r="K1" s="164"/>
      <c r="L1" s="164"/>
      <c r="M1" s="164"/>
      <c r="N1" s="164"/>
      <c r="O1" s="164"/>
      <c r="P1" s="164"/>
      <c r="Q1" s="164"/>
      <c r="R1" s="164"/>
      <c r="S1" s="164"/>
    </row>
    <row r="2" spans="1:21" ht="13.5" customHeight="1" thickBot="1">
      <c r="A2" s="198"/>
      <c r="B2" s="164"/>
      <c r="C2" s="164"/>
      <c r="D2" s="197"/>
      <c r="E2" s="164"/>
      <c r="F2" s="197"/>
      <c r="G2" s="164"/>
      <c r="H2" s="197"/>
      <c r="I2" s="164"/>
      <c r="J2" s="197"/>
      <c r="K2" s="164"/>
      <c r="L2" s="164"/>
      <c r="M2" s="164"/>
      <c r="N2" s="164"/>
      <c r="O2" s="164"/>
      <c r="P2" s="164"/>
      <c r="Q2" s="164"/>
      <c r="S2" s="165" t="s">
        <v>482</v>
      </c>
    </row>
    <row r="3" spans="1:21" ht="21" customHeight="1" thickTop="1">
      <c r="A3" s="676" t="s">
        <v>310</v>
      </c>
      <c r="B3" s="701"/>
      <c r="C3" s="682" t="s">
        <v>356</v>
      </c>
      <c r="D3" s="684"/>
      <c r="E3" s="716" t="s">
        <v>416</v>
      </c>
      <c r="F3" s="717"/>
      <c r="G3" s="717"/>
      <c r="H3" s="717"/>
      <c r="I3" s="717"/>
      <c r="J3" s="717"/>
      <c r="K3" s="717"/>
      <c r="L3" s="717"/>
      <c r="M3" s="718"/>
      <c r="N3" s="716" t="s">
        <v>341</v>
      </c>
      <c r="O3" s="717"/>
      <c r="P3" s="717"/>
      <c r="Q3" s="717"/>
      <c r="R3" s="717"/>
      <c r="S3" s="717"/>
    </row>
    <row r="4" spans="1:21" ht="22.5" customHeight="1">
      <c r="A4" s="702"/>
      <c r="B4" s="703"/>
      <c r="C4" s="714"/>
      <c r="D4" s="715"/>
      <c r="E4" s="719" t="s">
        <v>356</v>
      </c>
      <c r="F4" s="720"/>
      <c r="G4" s="706" t="s">
        <v>265</v>
      </c>
      <c r="H4" s="707"/>
      <c r="I4" s="706" t="s">
        <v>266</v>
      </c>
      <c r="J4" s="707"/>
      <c r="K4" s="700" t="s">
        <v>633</v>
      </c>
      <c r="L4" s="700" t="s">
        <v>417</v>
      </c>
      <c r="M4" s="709" t="s">
        <v>342</v>
      </c>
      <c r="N4" s="711" t="s">
        <v>356</v>
      </c>
      <c r="O4" s="700" t="s">
        <v>343</v>
      </c>
      <c r="P4" s="700" t="s">
        <v>266</v>
      </c>
      <c r="Q4" s="199" t="s">
        <v>207</v>
      </c>
      <c r="R4" s="200"/>
      <c r="S4" s="706" t="s">
        <v>418</v>
      </c>
    </row>
    <row r="5" spans="1:21" ht="30" customHeight="1">
      <c r="A5" s="704"/>
      <c r="B5" s="705"/>
      <c r="C5" s="685"/>
      <c r="D5" s="687"/>
      <c r="E5" s="685"/>
      <c r="F5" s="687"/>
      <c r="G5" s="708"/>
      <c r="H5" s="705"/>
      <c r="I5" s="708"/>
      <c r="J5" s="705"/>
      <c r="K5" s="690"/>
      <c r="L5" s="690"/>
      <c r="M5" s="710"/>
      <c r="N5" s="712"/>
      <c r="O5" s="690"/>
      <c r="P5" s="690"/>
      <c r="Q5" s="166" t="s">
        <v>419</v>
      </c>
      <c r="R5" s="166" t="s">
        <v>420</v>
      </c>
      <c r="S5" s="713"/>
    </row>
    <row r="6" spans="1:21" ht="13.5" customHeight="1">
      <c r="A6" s="201"/>
      <c r="B6" s="202"/>
      <c r="C6" s="203"/>
      <c r="D6" s="204"/>
      <c r="E6" s="203"/>
      <c r="F6" s="205"/>
      <c r="G6" s="77"/>
      <c r="H6" s="205"/>
      <c r="I6" s="77"/>
      <c r="J6" s="205"/>
      <c r="K6" s="77"/>
      <c r="L6" s="77"/>
      <c r="M6" s="77"/>
      <c r="N6" s="77"/>
      <c r="O6" s="77"/>
      <c r="P6" s="77"/>
      <c r="Q6" s="77"/>
      <c r="R6" s="77"/>
      <c r="S6" s="77"/>
    </row>
    <row r="7" spans="1:21" ht="30" customHeight="1">
      <c r="A7" s="206" t="s">
        <v>35</v>
      </c>
      <c r="B7" s="171" t="s">
        <v>454</v>
      </c>
      <c r="C7" s="41">
        <v>593</v>
      </c>
      <c r="D7" s="207">
        <v>9</v>
      </c>
      <c r="E7" s="41">
        <v>222</v>
      </c>
      <c r="F7" s="207">
        <v>9</v>
      </c>
      <c r="G7" s="41">
        <v>97</v>
      </c>
      <c r="H7" s="207">
        <v>5</v>
      </c>
      <c r="I7" s="41">
        <v>102</v>
      </c>
      <c r="J7" s="207">
        <v>4</v>
      </c>
      <c r="K7" s="41">
        <v>17</v>
      </c>
      <c r="L7" s="41">
        <v>1</v>
      </c>
      <c r="M7" s="41">
        <v>5</v>
      </c>
      <c r="N7" s="41">
        <v>371</v>
      </c>
      <c r="O7" s="41">
        <v>214</v>
      </c>
      <c r="P7" s="41">
        <v>103</v>
      </c>
      <c r="Q7" s="41">
        <v>16</v>
      </c>
      <c r="R7" s="41">
        <v>33</v>
      </c>
      <c r="S7" s="41">
        <v>5</v>
      </c>
    </row>
    <row r="8" spans="1:21" ht="30" customHeight="1">
      <c r="A8" s="198" t="s">
        <v>483</v>
      </c>
      <c r="B8" s="171" t="s">
        <v>455</v>
      </c>
      <c r="C8" s="41">
        <v>594</v>
      </c>
      <c r="D8" s="207">
        <v>9</v>
      </c>
      <c r="E8" s="41">
        <v>224</v>
      </c>
      <c r="F8" s="207">
        <v>9</v>
      </c>
      <c r="G8" s="41">
        <v>98</v>
      </c>
      <c r="H8" s="207">
        <v>5</v>
      </c>
      <c r="I8" s="41">
        <v>103</v>
      </c>
      <c r="J8" s="207">
        <v>4</v>
      </c>
      <c r="K8" s="41">
        <v>17</v>
      </c>
      <c r="L8" s="41">
        <v>1</v>
      </c>
      <c r="M8" s="41">
        <v>5</v>
      </c>
      <c r="N8" s="41">
        <v>370</v>
      </c>
      <c r="O8" s="41">
        <v>213</v>
      </c>
      <c r="P8" s="41">
        <v>103</v>
      </c>
      <c r="Q8" s="41">
        <v>16</v>
      </c>
      <c r="R8" s="41">
        <v>33</v>
      </c>
      <c r="S8" s="41">
        <v>5</v>
      </c>
    </row>
    <row r="9" spans="1:21" ht="30" customHeight="1">
      <c r="B9" s="171" t="s">
        <v>570</v>
      </c>
      <c r="C9" s="41">
        <v>595</v>
      </c>
      <c r="D9" s="207">
        <v>9</v>
      </c>
      <c r="E9" s="41">
        <v>225</v>
      </c>
      <c r="F9" s="207">
        <v>9</v>
      </c>
      <c r="G9" s="41">
        <v>98</v>
      </c>
      <c r="H9" s="207">
        <v>5</v>
      </c>
      <c r="I9" s="41">
        <v>104</v>
      </c>
      <c r="J9" s="207">
        <v>4</v>
      </c>
      <c r="K9" s="41">
        <v>17</v>
      </c>
      <c r="L9" s="41">
        <v>1</v>
      </c>
      <c r="M9" s="41">
        <v>5</v>
      </c>
      <c r="N9" s="41">
        <v>370</v>
      </c>
      <c r="O9" s="41">
        <v>213</v>
      </c>
      <c r="P9" s="41">
        <v>103</v>
      </c>
      <c r="Q9" s="41">
        <v>16</v>
      </c>
      <c r="R9" s="41">
        <v>33</v>
      </c>
      <c r="S9" s="41">
        <v>5</v>
      </c>
    </row>
    <row r="10" spans="1:21" ht="30" customHeight="1">
      <c r="B10" s="171" t="s">
        <v>571</v>
      </c>
      <c r="C10" s="193">
        <v>596</v>
      </c>
      <c r="D10" s="205">
        <v>9</v>
      </c>
      <c r="E10" s="209">
        <v>226</v>
      </c>
      <c r="F10" s="205">
        <v>9</v>
      </c>
      <c r="G10" s="209">
        <v>98</v>
      </c>
      <c r="H10" s="205">
        <v>5</v>
      </c>
      <c r="I10" s="209">
        <v>105</v>
      </c>
      <c r="J10" s="205">
        <v>4</v>
      </c>
      <c r="K10" s="209">
        <v>17</v>
      </c>
      <c r="L10" s="209">
        <v>1</v>
      </c>
      <c r="M10" s="209">
        <v>5</v>
      </c>
      <c r="N10" s="209">
        <v>370</v>
      </c>
      <c r="O10" s="209">
        <v>213</v>
      </c>
      <c r="P10" s="209">
        <v>103</v>
      </c>
      <c r="Q10" s="209">
        <v>16</v>
      </c>
      <c r="R10" s="209">
        <v>34</v>
      </c>
      <c r="S10" s="209">
        <v>4</v>
      </c>
    </row>
    <row r="11" spans="1:21" s="426" customFormat="1" ht="30" customHeight="1">
      <c r="B11" s="392" t="s">
        <v>631</v>
      </c>
      <c r="C11" s="430">
        <v>599</v>
      </c>
      <c r="D11" s="431">
        <v>9</v>
      </c>
      <c r="E11" s="430">
        <v>228</v>
      </c>
      <c r="F11" s="431">
        <v>9</v>
      </c>
      <c r="G11" s="432">
        <v>100</v>
      </c>
      <c r="H11" s="431">
        <v>5</v>
      </c>
      <c r="I11" s="432">
        <v>105</v>
      </c>
      <c r="J11" s="431">
        <v>4</v>
      </c>
      <c r="K11" s="430">
        <v>17</v>
      </c>
      <c r="L11" s="430">
        <v>1</v>
      </c>
      <c r="M11" s="430">
        <v>5</v>
      </c>
      <c r="N11" s="430">
        <v>371</v>
      </c>
      <c r="O11" s="430">
        <v>214</v>
      </c>
      <c r="P11" s="430">
        <v>103</v>
      </c>
      <c r="Q11" s="430">
        <v>16</v>
      </c>
      <c r="R11" s="430">
        <v>34</v>
      </c>
      <c r="S11" s="430">
        <v>4</v>
      </c>
    </row>
    <row r="12" spans="1:21" ht="30" customHeight="1">
      <c r="A12" s="201"/>
      <c r="B12" s="176"/>
      <c r="C12" s="413"/>
      <c r="D12" s="433"/>
      <c r="E12" s="193"/>
      <c r="F12" s="205"/>
      <c r="G12" s="193"/>
      <c r="H12" s="205"/>
      <c r="I12" s="193"/>
      <c r="J12" s="205"/>
      <c r="K12" s="193"/>
      <c r="L12" s="193"/>
      <c r="M12" s="193"/>
      <c r="N12" s="193"/>
      <c r="O12" s="193"/>
      <c r="P12" s="193"/>
      <c r="Q12" s="193"/>
      <c r="R12" s="193"/>
      <c r="S12" s="193"/>
    </row>
    <row r="13" spans="1:21" ht="30" customHeight="1">
      <c r="A13" s="198">
        <v>201</v>
      </c>
      <c r="B13" s="178" t="s">
        <v>54</v>
      </c>
      <c r="C13" s="72">
        <v>139</v>
      </c>
      <c r="D13" s="207">
        <v>3</v>
      </c>
      <c r="E13" s="41">
        <v>60</v>
      </c>
      <c r="F13" s="207">
        <v>3</v>
      </c>
      <c r="G13" s="41">
        <v>27</v>
      </c>
      <c r="H13" s="207">
        <v>2</v>
      </c>
      <c r="I13" s="41">
        <v>29</v>
      </c>
      <c r="J13" s="207">
        <v>1</v>
      </c>
      <c r="K13" s="41">
        <v>4</v>
      </c>
      <c r="L13" s="41">
        <v>0</v>
      </c>
      <c r="M13" s="41">
        <v>0</v>
      </c>
      <c r="N13" s="41">
        <v>79</v>
      </c>
      <c r="O13" s="41">
        <v>56</v>
      </c>
      <c r="P13" s="41">
        <v>20</v>
      </c>
      <c r="Q13" s="41">
        <v>2</v>
      </c>
      <c r="R13" s="41">
        <v>0</v>
      </c>
      <c r="S13" s="41">
        <v>1</v>
      </c>
      <c r="U13" s="210"/>
    </row>
    <row r="14" spans="1:21" ht="30" customHeight="1">
      <c r="A14" s="198">
        <v>202</v>
      </c>
      <c r="B14" s="178" t="s">
        <v>55</v>
      </c>
      <c r="C14" s="428">
        <v>25.2</v>
      </c>
      <c r="D14" s="207"/>
      <c r="E14" s="213">
        <v>8.1999999999999993</v>
      </c>
      <c r="F14" s="207"/>
      <c r="G14" s="41">
        <v>1</v>
      </c>
      <c r="H14" s="207"/>
      <c r="I14" s="41">
        <v>5</v>
      </c>
      <c r="J14" s="207"/>
      <c r="K14" s="213">
        <v>1.2</v>
      </c>
      <c r="L14" s="41">
        <v>1</v>
      </c>
      <c r="M14" s="41">
        <v>0</v>
      </c>
      <c r="N14" s="41">
        <v>17</v>
      </c>
      <c r="O14" s="41">
        <v>7</v>
      </c>
      <c r="P14" s="41">
        <v>6</v>
      </c>
      <c r="Q14" s="41">
        <v>1</v>
      </c>
      <c r="R14" s="41">
        <v>3</v>
      </c>
      <c r="S14" s="41">
        <v>0</v>
      </c>
      <c r="U14" s="210"/>
    </row>
    <row r="15" spans="1:21" ht="30" customHeight="1">
      <c r="A15" s="198">
        <v>203</v>
      </c>
      <c r="B15" s="178" t="s">
        <v>56</v>
      </c>
      <c r="C15" s="72">
        <v>123</v>
      </c>
      <c r="D15" s="207">
        <v>3</v>
      </c>
      <c r="E15" s="41">
        <v>51</v>
      </c>
      <c r="F15" s="207">
        <v>3</v>
      </c>
      <c r="G15" s="41">
        <v>34</v>
      </c>
      <c r="H15" s="207">
        <v>3</v>
      </c>
      <c r="I15" s="41">
        <v>16</v>
      </c>
      <c r="J15" s="207"/>
      <c r="K15" s="41">
        <v>1</v>
      </c>
      <c r="L15" s="41">
        <v>0</v>
      </c>
      <c r="M15" s="41">
        <v>0</v>
      </c>
      <c r="N15" s="41">
        <v>72</v>
      </c>
      <c r="O15" s="41">
        <v>53</v>
      </c>
      <c r="P15" s="41">
        <v>8</v>
      </c>
      <c r="Q15" s="41">
        <v>2</v>
      </c>
      <c r="R15" s="41">
        <v>8</v>
      </c>
      <c r="S15" s="41">
        <v>1</v>
      </c>
      <c r="U15" s="210"/>
    </row>
    <row r="16" spans="1:21" ht="30" customHeight="1">
      <c r="A16" s="198">
        <v>204</v>
      </c>
      <c r="B16" s="178" t="s">
        <v>57</v>
      </c>
      <c r="C16" s="72">
        <v>36</v>
      </c>
      <c r="D16" s="207"/>
      <c r="E16" s="41">
        <v>12</v>
      </c>
      <c r="F16" s="207"/>
      <c r="G16" s="41">
        <v>5</v>
      </c>
      <c r="H16" s="207"/>
      <c r="I16" s="41">
        <v>7</v>
      </c>
      <c r="J16" s="207"/>
      <c r="K16" s="41">
        <v>0</v>
      </c>
      <c r="L16" s="41">
        <v>0</v>
      </c>
      <c r="M16" s="41">
        <v>0</v>
      </c>
      <c r="N16" s="41">
        <v>24</v>
      </c>
      <c r="O16" s="41">
        <v>13</v>
      </c>
      <c r="P16" s="41">
        <v>7</v>
      </c>
      <c r="Q16" s="41">
        <v>2</v>
      </c>
      <c r="R16" s="41">
        <v>2</v>
      </c>
      <c r="S16" s="41">
        <v>0</v>
      </c>
      <c r="U16" s="210"/>
    </row>
    <row r="17" spans="1:21" ht="30" customHeight="1">
      <c r="A17" s="198">
        <v>205</v>
      </c>
      <c r="B17" s="178" t="s">
        <v>58</v>
      </c>
      <c r="C17" s="72">
        <v>54</v>
      </c>
      <c r="D17" s="207"/>
      <c r="E17" s="41">
        <v>12</v>
      </c>
      <c r="F17" s="207"/>
      <c r="G17" s="41">
        <v>3</v>
      </c>
      <c r="H17" s="207"/>
      <c r="I17" s="41">
        <v>6</v>
      </c>
      <c r="J17" s="207"/>
      <c r="K17" s="41">
        <v>1</v>
      </c>
      <c r="L17" s="41">
        <v>0</v>
      </c>
      <c r="M17" s="41">
        <v>2</v>
      </c>
      <c r="N17" s="41">
        <v>42</v>
      </c>
      <c r="O17" s="41">
        <v>25</v>
      </c>
      <c r="P17" s="41">
        <v>15</v>
      </c>
      <c r="Q17" s="41">
        <v>0</v>
      </c>
      <c r="R17" s="41">
        <v>2</v>
      </c>
      <c r="S17" s="41">
        <v>0</v>
      </c>
      <c r="U17" s="210"/>
    </row>
    <row r="18" spans="1:21" ht="30" customHeight="1">
      <c r="A18" s="198">
        <v>206</v>
      </c>
      <c r="B18" s="178" t="s">
        <v>59</v>
      </c>
      <c r="C18" s="72">
        <v>44</v>
      </c>
      <c r="D18" s="207"/>
      <c r="E18" s="41">
        <v>20</v>
      </c>
      <c r="F18" s="207"/>
      <c r="G18" s="41">
        <v>13</v>
      </c>
      <c r="H18" s="207"/>
      <c r="I18" s="41">
        <v>5</v>
      </c>
      <c r="J18" s="207"/>
      <c r="K18" s="41">
        <v>2</v>
      </c>
      <c r="L18" s="41">
        <v>0</v>
      </c>
      <c r="M18" s="41">
        <v>0</v>
      </c>
      <c r="N18" s="41">
        <v>24</v>
      </c>
      <c r="O18" s="41">
        <v>18</v>
      </c>
      <c r="P18" s="41">
        <v>4</v>
      </c>
      <c r="Q18" s="41">
        <v>1</v>
      </c>
      <c r="R18" s="41">
        <v>0</v>
      </c>
      <c r="S18" s="41">
        <v>1</v>
      </c>
      <c r="U18" s="210"/>
    </row>
    <row r="19" spans="1:21" ht="30" customHeight="1">
      <c r="A19" s="198">
        <v>207</v>
      </c>
      <c r="B19" s="178" t="s">
        <v>60</v>
      </c>
      <c r="C19" s="211">
        <v>8.6999999999999993</v>
      </c>
      <c r="D19" s="207"/>
      <c r="E19" s="212">
        <v>1.7</v>
      </c>
      <c r="F19" s="207"/>
      <c r="G19" s="41">
        <v>1</v>
      </c>
      <c r="H19" s="207"/>
      <c r="I19" s="213">
        <v>0.5</v>
      </c>
      <c r="J19" s="207"/>
      <c r="K19" s="213">
        <v>0.2</v>
      </c>
      <c r="L19" s="41">
        <v>0</v>
      </c>
      <c r="M19" s="41">
        <v>0</v>
      </c>
      <c r="N19" s="41">
        <v>7</v>
      </c>
      <c r="O19" s="41">
        <v>3</v>
      </c>
      <c r="P19" s="41">
        <v>4</v>
      </c>
      <c r="Q19" s="41">
        <v>0</v>
      </c>
      <c r="R19" s="41">
        <v>0</v>
      </c>
      <c r="S19" s="41">
        <v>0</v>
      </c>
      <c r="U19" s="210"/>
    </row>
    <row r="20" spans="1:21" ht="30" customHeight="1">
      <c r="A20" s="198">
        <v>209</v>
      </c>
      <c r="B20" s="178" t="s">
        <v>61</v>
      </c>
      <c r="C20" s="72">
        <v>29</v>
      </c>
      <c r="D20" s="207"/>
      <c r="E20" s="41">
        <v>8</v>
      </c>
      <c r="F20" s="207"/>
      <c r="G20" s="41">
        <v>5</v>
      </c>
      <c r="H20" s="207"/>
      <c r="I20" s="41">
        <v>2</v>
      </c>
      <c r="J20" s="207"/>
      <c r="K20" s="41">
        <v>1</v>
      </c>
      <c r="L20" s="41">
        <v>0</v>
      </c>
      <c r="M20" s="41">
        <v>0</v>
      </c>
      <c r="N20" s="41">
        <v>21</v>
      </c>
      <c r="O20" s="41">
        <v>11</v>
      </c>
      <c r="P20" s="41">
        <v>5</v>
      </c>
      <c r="Q20" s="41">
        <v>1</v>
      </c>
      <c r="R20" s="41">
        <v>4</v>
      </c>
      <c r="S20" s="41">
        <v>0</v>
      </c>
      <c r="U20" s="210"/>
    </row>
    <row r="21" spans="1:21" ht="30" customHeight="1">
      <c r="A21" s="198"/>
      <c r="B21" s="214"/>
      <c r="C21" s="41"/>
      <c r="D21" s="207"/>
      <c r="E21" s="41"/>
      <c r="F21" s="207"/>
      <c r="G21" s="41"/>
      <c r="H21" s="207"/>
      <c r="I21" s="41"/>
      <c r="J21" s="207"/>
      <c r="K21" s="41"/>
      <c r="L21" s="41"/>
      <c r="M21" s="41"/>
      <c r="N21" s="41"/>
      <c r="O21" s="41"/>
      <c r="P21" s="41"/>
      <c r="Q21" s="41"/>
      <c r="R21" s="41"/>
      <c r="S21" s="41"/>
      <c r="U21" s="210"/>
    </row>
    <row r="22" spans="1:21" ht="30" customHeight="1">
      <c r="A22" s="198">
        <v>343</v>
      </c>
      <c r="B22" s="178" t="s">
        <v>184</v>
      </c>
      <c r="C22" s="72">
        <v>21</v>
      </c>
      <c r="D22" s="207"/>
      <c r="E22" s="41">
        <v>7</v>
      </c>
      <c r="F22" s="207"/>
      <c r="G22" s="41">
        <v>1</v>
      </c>
      <c r="H22" s="207"/>
      <c r="I22" s="41">
        <v>4</v>
      </c>
      <c r="J22" s="207"/>
      <c r="K22" s="41">
        <v>0</v>
      </c>
      <c r="L22" s="41">
        <v>0</v>
      </c>
      <c r="M22" s="41">
        <v>2</v>
      </c>
      <c r="N22" s="41">
        <v>13</v>
      </c>
      <c r="O22" s="41">
        <v>7</v>
      </c>
      <c r="P22" s="41">
        <v>4</v>
      </c>
      <c r="Q22" s="41">
        <v>1</v>
      </c>
      <c r="R22" s="41">
        <v>0</v>
      </c>
      <c r="S22" s="41">
        <v>1</v>
      </c>
      <c r="U22" s="210"/>
    </row>
    <row r="23" spans="1:21" ht="30" customHeight="1">
      <c r="A23" s="198"/>
      <c r="B23" s="214"/>
      <c r="U23" s="210"/>
    </row>
    <row r="24" spans="1:21" ht="30" customHeight="1">
      <c r="A24" s="198">
        <v>386</v>
      </c>
      <c r="B24" s="178" t="s">
        <v>185</v>
      </c>
      <c r="C24" s="72">
        <v>5</v>
      </c>
      <c r="D24" s="207"/>
      <c r="E24" s="41">
        <v>2</v>
      </c>
      <c r="F24" s="207"/>
      <c r="G24" s="41">
        <v>1</v>
      </c>
      <c r="H24" s="207"/>
      <c r="I24" s="41">
        <v>0</v>
      </c>
      <c r="J24" s="207"/>
      <c r="K24" s="41">
        <v>1</v>
      </c>
      <c r="L24" s="41">
        <v>0</v>
      </c>
      <c r="M24" s="41">
        <v>0</v>
      </c>
      <c r="N24" s="41">
        <v>3</v>
      </c>
      <c r="O24" s="41">
        <v>0</v>
      </c>
      <c r="P24" s="41">
        <v>1</v>
      </c>
      <c r="Q24" s="41">
        <v>0</v>
      </c>
      <c r="R24" s="41">
        <v>2</v>
      </c>
      <c r="S24" s="41">
        <v>0</v>
      </c>
      <c r="U24" s="210"/>
    </row>
    <row r="25" spans="1:21" ht="30" customHeight="1">
      <c r="A25" s="198"/>
      <c r="B25" s="214"/>
      <c r="C25" s="41"/>
      <c r="D25" s="207"/>
      <c r="E25" s="41"/>
      <c r="F25" s="207"/>
      <c r="G25" s="41"/>
      <c r="H25" s="207"/>
      <c r="I25" s="41"/>
      <c r="J25" s="207"/>
      <c r="K25" s="41"/>
      <c r="L25" s="41"/>
      <c r="M25" s="41"/>
      <c r="N25" s="41"/>
      <c r="O25" s="193"/>
      <c r="P25" s="193"/>
      <c r="Q25" s="41"/>
      <c r="R25" s="41"/>
      <c r="S25" s="41"/>
      <c r="U25" s="210"/>
    </row>
    <row r="26" spans="1:21" ht="30" customHeight="1">
      <c r="A26" s="198">
        <v>441</v>
      </c>
      <c r="B26" s="178" t="s">
        <v>186</v>
      </c>
      <c r="C26" s="428">
        <v>2.2000000000000002</v>
      </c>
      <c r="D26" s="207"/>
      <c r="E26" s="213">
        <v>0.2</v>
      </c>
      <c r="F26" s="207"/>
      <c r="G26" s="41">
        <v>0</v>
      </c>
      <c r="H26" s="207"/>
      <c r="I26" s="41">
        <v>0</v>
      </c>
      <c r="J26" s="207"/>
      <c r="K26" s="213">
        <v>0.2</v>
      </c>
      <c r="L26" s="41">
        <v>0</v>
      </c>
      <c r="M26" s="41">
        <v>0</v>
      </c>
      <c r="N26" s="41">
        <v>2</v>
      </c>
      <c r="O26" s="41">
        <v>1</v>
      </c>
      <c r="P26" s="193">
        <v>1</v>
      </c>
      <c r="Q26" s="193">
        <v>0</v>
      </c>
      <c r="R26" s="193">
        <v>0</v>
      </c>
      <c r="S26" s="193">
        <v>0</v>
      </c>
      <c r="U26" s="210"/>
    </row>
    <row r="27" spans="1:21" ht="30" customHeight="1">
      <c r="A27" s="198">
        <v>448</v>
      </c>
      <c r="B27" s="178" t="s">
        <v>187</v>
      </c>
      <c r="C27" s="428">
        <v>5.2</v>
      </c>
      <c r="D27" s="207"/>
      <c r="E27" s="213">
        <v>1.2</v>
      </c>
      <c r="F27" s="207"/>
      <c r="G27" s="41">
        <v>0</v>
      </c>
      <c r="H27" s="207"/>
      <c r="I27" s="41">
        <v>1</v>
      </c>
      <c r="J27" s="207"/>
      <c r="K27" s="213">
        <v>0.2</v>
      </c>
      <c r="L27" s="41">
        <v>0</v>
      </c>
      <c r="M27" s="41">
        <v>0</v>
      </c>
      <c r="N27" s="41">
        <v>4</v>
      </c>
      <c r="O27" s="41">
        <v>0</v>
      </c>
      <c r="P27" s="41">
        <v>4</v>
      </c>
      <c r="Q27" s="41">
        <v>0</v>
      </c>
      <c r="R27" s="41">
        <v>0</v>
      </c>
      <c r="S27" s="41">
        <v>0</v>
      </c>
      <c r="U27" s="210"/>
    </row>
    <row r="28" spans="1:21" ht="30" customHeight="1">
      <c r="A28" s="198">
        <v>449</v>
      </c>
      <c r="B28" s="178" t="s">
        <v>188</v>
      </c>
      <c r="C28" s="216">
        <v>12.7</v>
      </c>
      <c r="D28" s="207"/>
      <c r="E28" s="212">
        <v>3.7</v>
      </c>
      <c r="F28" s="207"/>
      <c r="G28" s="41">
        <v>1</v>
      </c>
      <c r="H28" s="207"/>
      <c r="I28" s="212">
        <v>2.5</v>
      </c>
      <c r="J28" s="207"/>
      <c r="K28" s="213">
        <v>0.2</v>
      </c>
      <c r="L28" s="41">
        <v>0</v>
      </c>
      <c r="M28" s="41">
        <v>0</v>
      </c>
      <c r="N28" s="41">
        <v>9</v>
      </c>
      <c r="O28" s="41">
        <v>0</v>
      </c>
      <c r="P28" s="41">
        <v>7</v>
      </c>
      <c r="Q28" s="41">
        <v>1</v>
      </c>
      <c r="R28" s="41">
        <v>1</v>
      </c>
      <c r="S28" s="41">
        <v>0</v>
      </c>
      <c r="U28" s="210"/>
    </row>
    <row r="29" spans="1:21" ht="30" customHeight="1">
      <c r="A29" s="198"/>
      <c r="B29" s="214"/>
      <c r="C29" s="41"/>
      <c r="D29" s="207"/>
      <c r="E29" s="41"/>
      <c r="F29" s="207"/>
      <c r="G29" s="41"/>
      <c r="H29" s="207"/>
      <c r="I29" s="41"/>
      <c r="J29" s="207"/>
      <c r="K29" s="41"/>
      <c r="L29" s="41"/>
      <c r="M29" s="41"/>
      <c r="N29" s="41"/>
      <c r="O29" s="41"/>
      <c r="P29" s="41"/>
      <c r="Q29" s="41"/>
      <c r="R29" s="41"/>
      <c r="S29" s="41"/>
      <c r="U29" s="210"/>
    </row>
    <row r="30" spans="1:21" ht="30" customHeight="1">
      <c r="A30" s="198">
        <v>501</v>
      </c>
      <c r="B30" s="178" t="s">
        <v>67</v>
      </c>
      <c r="C30" s="72">
        <v>27</v>
      </c>
      <c r="D30" s="207"/>
      <c r="E30" s="41">
        <v>10</v>
      </c>
      <c r="F30" s="207"/>
      <c r="G30" s="41">
        <v>1</v>
      </c>
      <c r="H30" s="207"/>
      <c r="I30" s="41">
        <v>7</v>
      </c>
      <c r="J30" s="207"/>
      <c r="K30" s="41">
        <v>1</v>
      </c>
      <c r="L30" s="41">
        <v>0</v>
      </c>
      <c r="M30" s="41">
        <v>1</v>
      </c>
      <c r="N30" s="41">
        <v>17</v>
      </c>
      <c r="O30" s="41">
        <v>11</v>
      </c>
      <c r="P30" s="41">
        <v>3</v>
      </c>
      <c r="Q30" s="41">
        <v>1</v>
      </c>
      <c r="R30" s="41">
        <v>2</v>
      </c>
      <c r="S30" s="41">
        <v>0</v>
      </c>
      <c r="U30" s="210"/>
    </row>
    <row r="31" spans="1:21" ht="30" customHeight="1">
      <c r="A31" s="198">
        <v>505</v>
      </c>
      <c r="B31" s="178" t="s">
        <v>189</v>
      </c>
      <c r="C31" s="72">
        <v>4</v>
      </c>
      <c r="D31" s="207"/>
      <c r="E31" s="41">
        <v>1</v>
      </c>
      <c r="F31" s="207"/>
      <c r="G31" s="41">
        <v>1</v>
      </c>
      <c r="H31" s="207"/>
      <c r="I31" s="41">
        <v>0</v>
      </c>
      <c r="J31" s="207"/>
      <c r="K31" s="41">
        <v>0</v>
      </c>
      <c r="L31" s="41">
        <v>0</v>
      </c>
      <c r="M31" s="41">
        <v>0</v>
      </c>
      <c r="N31" s="41">
        <v>3</v>
      </c>
      <c r="O31" s="41">
        <v>1</v>
      </c>
      <c r="P31" s="41">
        <v>0</v>
      </c>
      <c r="Q31" s="41">
        <v>0</v>
      </c>
      <c r="R31" s="41">
        <v>2</v>
      </c>
      <c r="S31" s="41">
        <v>0</v>
      </c>
      <c r="U31" s="210"/>
    </row>
    <row r="32" spans="1:21" ht="30" customHeight="1">
      <c r="A32" s="198"/>
      <c r="B32" s="214"/>
      <c r="C32" s="41"/>
      <c r="D32" s="207"/>
      <c r="E32" s="41"/>
      <c r="F32" s="207"/>
      <c r="G32" s="41"/>
      <c r="H32" s="207"/>
      <c r="I32" s="41"/>
      <c r="J32" s="207"/>
      <c r="K32" s="41"/>
      <c r="L32" s="41"/>
      <c r="M32" s="41"/>
      <c r="N32" s="41"/>
      <c r="O32" s="41"/>
      <c r="P32" s="41"/>
      <c r="Q32" s="41"/>
      <c r="R32" s="41"/>
      <c r="S32" s="41"/>
      <c r="U32" s="210"/>
    </row>
    <row r="33" spans="1:45" ht="30" customHeight="1">
      <c r="A33" s="198">
        <v>525</v>
      </c>
      <c r="B33" s="178" t="s">
        <v>190</v>
      </c>
      <c r="C33" s="217">
        <v>4.5</v>
      </c>
      <c r="D33" s="207"/>
      <c r="E33" s="218">
        <v>0.5</v>
      </c>
      <c r="F33" s="207"/>
      <c r="G33" s="41">
        <v>0</v>
      </c>
      <c r="H33" s="207"/>
      <c r="I33" s="212">
        <v>0.5</v>
      </c>
      <c r="J33" s="207"/>
      <c r="K33" s="41">
        <v>0</v>
      </c>
      <c r="L33" s="41">
        <v>0</v>
      </c>
      <c r="M33" s="41">
        <v>0</v>
      </c>
      <c r="N33" s="41">
        <v>4</v>
      </c>
      <c r="O33" s="41">
        <v>3</v>
      </c>
      <c r="P33" s="41">
        <v>0</v>
      </c>
      <c r="Q33" s="41">
        <v>0</v>
      </c>
      <c r="R33" s="41">
        <v>1</v>
      </c>
      <c r="S33" s="41">
        <v>0</v>
      </c>
      <c r="U33" s="210"/>
    </row>
    <row r="34" spans="1:45" ht="30" customHeight="1">
      <c r="A34" s="198">
        <v>526</v>
      </c>
      <c r="B34" s="178" t="s">
        <v>191</v>
      </c>
      <c r="C34" s="217">
        <v>7.5</v>
      </c>
      <c r="D34" s="207"/>
      <c r="E34" s="218">
        <v>5.5</v>
      </c>
      <c r="F34" s="207"/>
      <c r="G34" s="41">
        <v>1</v>
      </c>
      <c r="H34" s="207"/>
      <c r="I34" s="212">
        <v>2.5</v>
      </c>
      <c r="J34" s="207"/>
      <c r="K34" s="41">
        <v>2</v>
      </c>
      <c r="L34" s="41">
        <v>0</v>
      </c>
      <c r="M34" s="41">
        <v>0</v>
      </c>
      <c r="N34" s="41">
        <v>3</v>
      </c>
      <c r="O34" s="41">
        <v>1</v>
      </c>
      <c r="P34" s="41">
        <v>2</v>
      </c>
      <c r="Q34" s="41">
        <v>0</v>
      </c>
      <c r="R34" s="41">
        <v>0</v>
      </c>
      <c r="S34" s="41">
        <v>0</v>
      </c>
      <c r="U34" s="210"/>
    </row>
    <row r="35" spans="1:45" ht="30" customHeight="1">
      <c r="A35" s="198">
        <v>527</v>
      </c>
      <c r="B35" s="178" t="s">
        <v>192</v>
      </c>
      <c r="C35" s="72">
        <v>3</v>
      </c>
      <c r="D35" s="207"/>
      <c r="E35" s="41">
        <v>1</v>
      </c>
      <c r="F35" s="207"/>
      <c r="G35" s="41">
        <v>0</v>
      </c>
      <c r="H35" s="207"/>
      <c r="I35" s="41">
        <v>1</v>
      </c>
      <c r="J35" s="207"/>
      <c r="K35" s="41">
        <v>0</v>
      </c>
      <c r="L35" s="41">
        <v>0</v>
      </c>
      <c r="M35" s="41">
        <v>0</v>
      </c>
      <c r="N35" s="41">
        <v>2</v>
      </c>
      <c r="O35" s="41">
        <v>1</v>
      </c>
      <c r="P35" s="41">
        <v>1</v>
      </c>
      <c r="Q35" s="41">
        <v>0</v>
      </c>
      <c r="R35" s="41">
        <v>0</v>
      </c>
      <c r="S35" s="41">
        <v>0</v>
      </c>
      <c r="U35" s="210"/>
    </row>
    <row r="36" spans="1:45" ht="30" customHeight="1">
      <c r="A36" s="198">
        <v>528</v>
      </c>
      <c r="B36" s="178" t="s">
        <v>193</v>
      </c>
      <c r="C36" s="72">
        <v>38</v>
      </c>
      <c r="D36" s="207"/>
      <c r="E36" s="41">
        <v>14</v>
      </c>
      <c r="F36" s="207"/>
      <c r="G36" s="41">
        <v>5</v>
      </c>
      <c r="H36" s="207"/>
      <c r="I36" s="193">
        <v>7</v>
      </c>
      <c r="J36" s="207"/>
      <c r="K36" s="41">
        <v>2</v>
      </c>
      <c r="L36" s="41">
        <v>0</v>
      </c>
      <c r="M36" s="41">
        <v>0</v>
      </c>
      <c r="N36" s="41">
        <v>24</v>
      </c>
      <c r="O36" s="41">
        <v>3</v>
      </c>
      <c r="P36" s="193">
        <v>10</v>
      </c>
      <c r="Q36" s="41">
        <v>4</v>
      </c>
      <c r="R36" s="41">
        <v>7</v>
      </c>
      <c r="S36" s="41">
        <v>0</v>
      </c>
      <c r="U36" s="210"/>
    </row>
    <row r="37" spans="1:45" ht="30" customHeight="1">
      <c r="A37" s="198"/>
      <c r="B37" s="178"/>
      <c r="C37" s="41"/>
      <c r="D37" s="207"/>
      <c r="E37" s="41"/>
      <c r="F37" s="207"/>
      <c r="G37" s="41"/>
      <c r="H37" s="207"/>
      <c r="I37" s="193"/>
      <c r="J37" s="207"/>
      <c r="K37" s="41"/>
      <c r="L37" s="41"/>
      <c r="M37" s="41"/>
      <c r="N37" s="41"/>
      <c r="O37" s="41"/>
      <c r="P37" s="193"/>
      <c r="Q37" s="41"/>
      <c r="R37" s="41"/>
      <c r="S37" s="41"/>
      <c r="U37" s="210"/>
    </row>
    <row r="38" spans="1:45" ht="30" customHeight="1">
      <c r="A38" s="198"/>
      <c r="B38" s="178" t="s">
        <v>267</v>
      </c>
      <c r="C38" s="41">
        <v>10</v>
      </c>
      <c r="D38" s="207">
        <v>3</v>
      </c>
      <c r="E38" s="41">
        <v>9</v>
      </c>
      <c r="F38" s="207">
        <v>3</v>
      </c>
      <c r="G38" s="41">
        <v>0</v>
      </c>
      <c r="H38" s="207"/>
      <c r="I38" s="193">
        <v>9</v>
      </c>
      <c r="J38" s="207">
        <v>3</v>
      </c>
      <c r="K38" s="41">
        <v>0</v>
      </c>
      <c r="L38" s="41">
        <v>0</v>
      </c>
      <c r="M38" s="41">
        <v>0</v>
      </c>
      <c r="N38" s="41">
        <v>1</v>
      </c>
      <c r="O38" s="41">
        <v>0</v>
      </c>
      <c r="P38" s="193">
        <v>1</v>
      </c>
      <c r="Q38" s="41">
        <v>0</v>
      </c>
      <c r="R38" s="41">
        <v>0</v>
      </c>
      <c r="S38" s="41">
        <v>0</v>
      </c>
      <c r="U38" s="210"/>
    </row>
    <row r="39" spans="1:45" ht="13.5" customHeight="1">
      <c r="A39" s="219"/>
      <c r="B39" s="220"/>
      <c r="C39" s="221"/>
      <c r="D39" s="222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</row>
    <row r="40" spans="1:45" ht="19.5" customHeight="1">
      <c r="A40" s="198" t="s">
        <v>51</v>
      </c>
      <c r="B40" s="434" t="s">
        <v>632</v>
      </c>
      <c r="C40" s="435"/>
      <c r="D40" s="436"/>
      <c r="E40" s="435"/>
      <c r="F40" s="436"/>
      <c r="G40" s="435"/>
      <c r="H40" s="436"/>
      <c r="I40" s="435"/>
      <c r="J40" s="436"/>
      <c r="K40" s="435"/>
      <c r="L40" s="435"/>
      <c r="M40" s="435"/>
      <c r="N40" s="435"/>
      <c r="O40" s="435"/>
      <c r="P40" s="435"/>
      <c r="Q40" s="77"/>
      <c r="R40" s="77"/>
      <c r="S40" s="77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</row>
    <row r="41" spans="1:45" ht="23.25" customHeight="1">
      <c r="A41" s="194"/>
      <c r="B41" s="224" t="s">
        <v>484</v>
      </c>
      <c r="C41" s="168"/>
      <c r="D41" s="205"/>
      <c r="E41" s="168"/>
      <c r="F41" s="205"/>
      <c r="G41" s="168"/>
      <c r="H41" s="205"/>
      <c r="I41" s="168"/>
      <c r="J41" s="205"/>
      <c r="K41" s="168"/>
      <c r="L41" s="168"/>
      <c r="M41" s="168"/>
      <c r="N41" s="168"/>
      <c r="O41" s="168"/>
      <c r="P41" s="168"/>
      <c r="Q41" s="168"/>
      <c r="R41" s="168"/>
      <c r="S41" s="168"/>
    </row>
    <row r="42" spans="1:45" ht="23.25" customHeight="1">
      <c r="B42" s="224" t="s">
        <v>485</v>
      </c>
      <c r="C42" s="168"/>
      <c r="D42" s="205"/>
      <c r="E42" s="168"/>
      <c r="F42" s="205"/>
      <c r="G42" s="168"/>
      <c r="H42" s="205"/>
      <c r="I42" s="168"/>
      <c r="J42" s="205"/>
      <c r="K42" s="168"/>
      <c r="L42" s="168"/>
      <c r="M42" s="168"/>
      <c r="N42" s="168"/>
      <c r="O42" s="168"/>
      <c r="P42" s="168"/>
      <c r="Q42" s="168"/>
      <c r="R42" s="168"/>
      <c r="S42" s="168"/>
    </row>
    <row r="43" spans="1:45" ht="23.25" customHeight="1">
      <c r="B43" s="699" t="s">
        <v>486</v>
      </c>
      <c r="C43" s="699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699"/>
    </row>
    <row r="44" spans="1:45" ht="23.25" customHeight="1">
      <c r="B44" s="224" t="s">
        <v>268</v>
      </c>
      <c r="C44" s="225"/>
      <c r="D44" s="226"/>
      <c r="E44" s="225"/>
      <c r="F44" s="226"/>
      <c r="G44" s="225"/>
      <c r="H44" s="226"/>
      <c r="I44" s="225"/>
      <c r="J44" s="226"/>
      <c r="K44" s="225"/>
      <c r="L44" s="225"/>
      <c r="M44" s="225"/>
      <c r="N44" s="225"/>
      <c r="O44" s="225"/>
      <c r="P44" s="225"/>
      <c r="Q44" s="225"/>
      <c r="R44" s="225"/>
      <c r="S44" s="225"/>
    </row>
    <row r="45" spans="1:45" ht="23.25" customHeight="1">
      <c r="A45" s="224"/>
      <c r="B45" s="168"/>
      <c r="C45" s="168"/>
      <c r="D45" s="205"/>
      <c r="E45" s="106"/>
      <c r="F45" s="205"/>
      <c r="G45" s="106"/>
      <c r="H45" s="205"/>
      <c r="I45" s="106"/>
      <c r="J45" s="205"/>
      <c r="K45" s="106"/>
      <c r="L45" s="106"/>
      <c r="M45" s="106"/>
      <c r="N45" s="106"/>
      <c r="O45" s="106"/>
      <c r="P45" s="106"/>
      <c r="Q45" s="106"/>
      <c r="R45" s="106"/>
      <c r="S45" s="106"/>
    </row>
    <row r="46" spans="1:45" ht="13.5" customHeight="1">
      <c r="A46" s="224" t="s">
        <v>344</v>
      </c>
      <c r="B46" s="168"/>
      <c r="C46" s="168"/>
      <c r="D46" s="205"/>
      <c r="E46" s="106"/>
      <c r="F46" s="205"/>
      <c r="G46" s="106"/>
      <c r="H46" s="205"/>
      <c r="I46" s="106"/>
      <c r="J46" s="205"/>
      <c r="K46" s="106"/>
      <c r="L46" s="106"/>
      <c r="M46" s="106"/>
      <c r="N46" s="106"/>
      <c r="O46" s="106"/>
      <c r="P46" s="106"/>
      <c r="Q46" s="106"/>
      <c r="R46" s="106"/>
      <c r="S46" s="106"/>
    </row>
    <row r="47" spans="1:45">
      <c r="B47" s="164"/>
    </row>
  </sheetData>
  <mergeCells count="15">
    <mergeCell ref="B43:S43"/>
    <mergeCell ref="O4:O5"/>
    <mergeCell ref="A3:B5"/>
    <mergeCell ref="I4:J5"/>
    <mergeCell ref="M4:M5"/>
    <mergeCell ref="N4:N5"/>
    <mergeCell ref="P4:P5"/>
    <mergeCell ref="S4:S5"/>
    <mergeCell ref="C3:D5"/>
    <mergeCell ref="E3:M3"/>
    <mergeCell ref="N3:S3"/>
    <mergeCell ref="E4:F5"/>
    <mergeCell ref="G4:H5"/>
    <mergeCell ref="K4:K5"/>
    <mergeCell ref="L4:L5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="120" zoomScaleNormal="120" workbookViewId="0">
      <selection activeCell="M19" sqref="M19"/>
    </sheetView>
  </sheetViews>
  <sheetFormatPr defaultRowHeight="13"/>
  <cols>
    <col min="1" max="1" width="4.6328125" style="103" customWidth="1"/>
    <col min="2" max="2" width="11" style="103" customWidth="1"/>
    <col min="3" max="3" width="6.26953125" style="103" customWidth="1"/>
    <col min="4" max="4" width="10.26953125" style="103" customWidth="1"/>
    <col min="5" max="5" width="6.7265625" style="103" customWidth="1"/>
    <col min="6" max="6" width="7.6328125" style="463" customWidth="1"/>
    <col min="7" max="7" width="6.26953125" style="103" customWidth="1"/>
    <col min="8" max="8" width="7.6328125" style="103" customWidth="1"/>
    <col min="9" max="9" width="6.36328125" style="103" customWidth="1"/>
    <col min="10" max="10" width="7.6328125" style="464" customWidth="1"/>
    <col min="11" max="11" width="5.26953125" style="103" customWidth="1"/>
    <col min="12" max="12" width="8.08984375" style="103" customWidth="1"/>
    <col min="13" max="13" width="5.26953125" style="103" customWidth="1"/>
    <col min="14" max="14" width="8.08984375" style="103" customWidth="1"/>
    <col min="15" max="15" width="5.26953125" style="103" customWidth="1"/>
    <col min="16" max="16" width="8.6328125" style="103" customWidth="1"/>
    <col min="17" max="17" width="5.26953125" style="103" customWidth="1"/>
    <col min="18" max="18" width="8.08984375" style="103" customWidth="1"/>
    <col min="19" max="19" width="5.26953125" style="103" customWidth="1"/>
    <col min="20" max="20" width="7.6328125" style="103" customWidth="1"/>
    <col min="21" max="21" width="5.26953125" style="458" bestFit="1" customWidth="1"/>
    <col min="22" max="22" width="7.6328125" style="103" customWidth="1"/>
    <col min="23" max="23" width="5.26953125" style="103" customWidth="1"/>
    <col min="24" max="24" width="7.6328125" style="103" customWidth="1"/>
    <col min="25" max="25" width="6" style="103" bestFit="1" customWidth="1"/>
    <col min="26" max="16384" width="8.7265625" style="103"/>
  </cols>
  <sheetData>
    <row r="1" spans="1:25" ht="13.5" customHeight="1">
      <c r="A1" s="465" t="s">
        <v>345</v>
      </c>
      <c r="B1"/>
      <c r="C1"/>
      <c r="D1"/>
      <c r="E1"/>
      <c r="F1" s="466"/>
      <c r="G1"/>
      <c r="H1"/>
      <c r="I1"/>
      <c r="J1" s="467"/>
      <c r="K1"/>
      <c r="L1"/>
      <c r="M1"/>
      <c r="N1"/>
      <c r="O1"/>
      <c r="P1"/>
      <c r="Q1"/>
      <c r="R1"/>
      <c r="S1"/>
      <c r="T1"/>
      <c r="U1" s="468"/>
      <c r="V1"/>
      <c r="Y1" s="281"/>
    </row>
    <row r="2" spans="1:25" ht="13.5" customHeight="1" thickBot="1">
      <c r="A2"/>
      <c r="B2"/>
      <c r="C2"/>
      <c r="D2"/>
      <c r="E2"/>
      <c r="F2" s="466"/>
      <c r="G2"/>
      <c r="H2"/>
      <c r="I2"/>
      <c r="J2" s="467"/>
      <c r="K2"/>
      <c r="L2"/>
      <c r="M2"/>
      <c r="N2"/>
      <c r="O2"/>
      <c r="P2"/>
      <c r="Q2"/>
      <c r="R2"/>
      <c r="S2"/>
      <c r="X2" s="271"/>
      <c r="Y2" s="271" t="s">
        <v>572</v>
      </c>
    </row>
    <row r="3" spans="1:25" ht="19.5" customHeight="1" thickTop="1">
      <c r="A3" s="530" t="s">
        <v>421</v>
      </c>
      <c r="B3" s="574"/>
      <c r="C3" s="566" t="s">
        <v>208</v>
      </c>
      <c r="D3" s="584"/>
      <c r="E3" s="566" t="s">
        <v>209</v>
      </c>
      <c r="F3" s="584"/>
      <c r="G3" s="566" t="s">
        <v>210</v>
      </c>
      <c r="H3" s="584"/>
      <c r="I3" s="566" t="s">
        <v>211</v>
      </c>
      <c r="J3" s="584"/>
      <c r="K3" s="566" t="s">
        <v>212</v>
      </c>
      <c r="L3" s="584"/>
      <c r="M3" s="566" t="s">
        <v>213</v>
      </c>
      <c r="N3" s="584"/>
      <c r="O3" s="566" t="s">
        <v>214</v>
      </c>
      <c r="P3" s="584"/>
      <c r="Q3" s="566" t="s">
        <v>215</v>
      </c>
      <c r="R3" s="584"/>
      <c r="S3" s="566" t="s">
        <v>216</v>
      </c>
      <c r="T3" s="584"/>
      <c r="U3" s="566" t="s">
        <v>217</v>
      </c>
      <c r="V3" s="584"/>
      <c r="W3" s="582" t="s">
        <v>218</v>
      </c>
      <c r="X3" s="583"/>
      <c r="Y3" s="721" t="s">
        <v>573</v>
      </c>
    </row>
    <row r="4" spans="1:25" ht="19.5" customHeight="1">
      <c r="A4" s="576"/>
      <c r="B4" s="577"/>
      <c r="C4" s="53" t="s">
        <v>219</v>
      </c>
      <c r="D4" s="53" t="s">
        <v>220</v>
      </c>
      <c r="E4" s="53" t="s">
        <v>219</v>
      </c>
      <c r="F4" s="469" t="s">
        <v>220</v>
      </c>
      <c r="G4" s="53" t="s">
        <v>219</v>
      </c>
      <c r="H4" s="53" t="s">
        <v>220</v>
      </c>
      <c r="I4" s="53" t="s">
        <v>219</v>
      </c>
      <c r="J4" s="470" t="s">
        <v>220</v>
      </c>
      <c r="K4" s="53" t="s">
        <v>219</v>
      </c>
      <c r="L4" s="53" t="s">
        <v>220</v>
      </c>
      <c r="M4" s="53" t="s">
        <v>219</v>
      </c>
      <c r="N4" s="53" t="s">
        <v>220</v>
      </c>
      <c r="O4" s="53" t="s">
        <v>219</v>
      </c>
      <c r="P4" s="53" t="s">
        <v>220</v>
      </c>
      <c r="Q4" s="53" t="s">
        <v>219</v>
      </c>
      <c r="R4" s="53" t="s">
        <v>220</v>
      </c>
      <c r="S4" s="53" t="s">
        <v>219</v>
      </c>
      <c r="T4" s="102" t="s">
        <v>220</v>
      </c>
      <c r="U4" s="471" t="s">
        <v>219</v>
      </c>
      <c r="V4" s="102" t="s">
        <v>220</v>
      </c>
      <c r="W4" s="53" t="s">
        <v>219</v>
      </c>
      <c r="X4" s="102" t="s">
        <v>220</v>
      </c>
      <c r="Y4" s="722"/>
    </row>
    <row r="5" spans="1:25" ht="13.5" customHeight="1">
      <c r="A5" s="35"/>
      <c r="B5" s="35"/>
      <c r="C5" s="472"/>
      <c r="D5" s="51"/>
      <c r="E5" s="75"/>
      <c r="F5" s="473"/>
      <c r="G5" s="75"/>
      <c r="H5" s="51"/>
      <c r="I5" s="75"/>
      <c r="J5" s="474"/>
      <c r="K5" s="75"/>
      <c r="L5" s="51"/>
      <c r="M5" s="75"/>
      <c r="N5" s="51"/>
      <c r="O5" s="75"/>
      <c r="P5" s="51"/>
      <c r="Q5" s="75"/>
      <c r="R5" s="51"/>
      <c r="S5" s="75"/>
      <c r="T5" s="51"/>
      <c r="U5" s="456"/>
      <c r="V5" s="51"/>
      <c r="Y5" s="54"/>
    </row>
    <row r="6" spans="1:25" ht="18.75" customHeight="1">
      <c r="A6" s="422" t="s">
        <v>293</v>
      </c>
      <c r="B6" s="261" t="s">
        <v>456</v>
      </c>
      <c r="C6" s="227">
        <v>405</v>
      </c>
      <c r="D6" s="475">
        <v>1057.5</v>
      </c>
      <c r="E6" s="116">
        <v>240</v>
      </c>
      <c r="F6" s="229">
        <v>53.83</v>
      </c>
      <c r="G6" s="116">
        <v>20</v>
      </c>
      <c r="H6" s="228">
        <v>51.4</v>
      </c>
      <c r="I6" s="116">
        <v>8</v>
      </c>
      <c r="J6" s="228">
        <v>59.02</v>
      </c>
      <c r="K6" s="116">
        <v>20</v>
      </c>
      <c r="L6" s="475">
        <v>274.68</v>
      </c>
      <c r="M6" s="116">
        <v>9</v>
      </c>
      <c r="N6" s="228">
        <v>154.62</v>
      </c>
      <c r="O6" s="116">
        <v>11</v>
      </c>
      <c r="P6" s="475">
        <v>148.04</v>
      </c>
      <c r="Q6" s="116">
        <v>3</v>
      </c>
      <c r="R6" s="475">
        <v>251</v>
      </c>
      <c r="S6" s="116">
        <v>74</v>
      </c>
      <c r="T6" s="228">
        <v>45</v>
      </c>
      <c r="U6" s="439">
        <v>3</v>
      </c>
      <c r="V6" s="229">
        <v>4.1500000000000004</v>
      </c>
      <c r="W6" s="116">
        <v>17</v>
      </c>
      <c r="X6" s="228">
        <v>15.76</v>
      </c>
      <c r="Y6" s="450" t="s">
        <v>600</v>
      </c>
    </row>
    <row r="7" spans="1:25" s="280" customFormat="1" ht="18.75" customHeight="1">
      <c r="A7" s="422"/>
      <c r="B7" s="261" t="s">
        <v>480</v>
      </c>
      <c r="C7" s="227">
        <v>408</v>
      </c>
      <c r="D7" s="228">
        <v>1058.32</v>
      </c>
      <c r="E7" s="116">
        <v>243</v>
      </c>
      <c r="F7" s="229">
        <v>54.65</v>
      </c>
      <c r="G7" s="116">
        <v>20</v>
      </c>
      <c r="H7" s="228">
        <v>51.4</v>
      </c>
      <c r="I7" s="116">
        <v>8</v>
      </c>
      <c r="J7" s="228">
        <v>59.02</v>
      </c>
      <c r="K7" s="116">
        <v>20</v>
      </c>
      <c r="L7" s="228">
        <v>274.68</v>
      </c>
      <c r="M7" s="116">
        <v>9</v>
      </c>
      <c r="N7" s="228">
        <v>154.62</v>
      </c>
      <c r="O7" s="116">
        <v>11</v>
      </c>
      <c r="P7" s="228">
        <v>148.04</v>
      </c>
      <c r="Q7" s="116">
        <v>3</v>
      </c>
      <c r="R7" s="228">
        <v>251</v>
      </c>
      <c r="S7" s="116">
        <v>74</v>
      </c>
      <c r="T7" s="228">
        <v>45</v>
      </c>
      <c r="U7" s="439">
        <v>3</v>
      </c>
      <c r="V7" s="229">
        <v>4.1500000000000004</v>
      </c>
      <c r="W7" s="116">
        <v>17</v>
      </c>
      <c r="X7" s="228">
        <v>15.76</v>
      </c>
      <c r="Y7" s="450" t="s">
        <v>574</v>
      </c>
    </row>
    <row r="8" spans="1:25" s="280" customFormat="1" ht="18.75" customHeight="1">
      <c r="A8" s="476"/>
      <c r="B8" s="261" t="s">
        <v>575</v>
      </c>
      <c r="C8" s="227">
        <v>410</v>
      </c>
      <c r="D8" s="228">
        <v>1074.72</v>
      </c>
      <c r="E8" s="116">
        <v>243</v>
      </c>
      <c r="F8" s="229">
        <v>54.65</v>
      </c>
      <c r="G8" s="116">
        <v>20</v>
      </c>
      <c r="H8" s="228">
        <v>51.4</v>
      </c>
      <c r="I8" s="116">
        <v>8</v>
      </c>
      <c r="J8" s="228">
        <v>59.02</v>
      </c>
      <c r="K8" s="116">
        <v>21</v>
      </c>
      <c r="L8" s="228">
        <v>289.68</v>
      </c>
      <c r="M8" s="116">
        <v>9</v>
      </c>
      <c r="N8" s="228">
        <v>154.62</v>
      </c>
      <c r="O8" s="116">
        <v>11</v>
      </c>
      <c r="P8" s="228">
        <v>149.24</v>
      </c>
      <c r="Q8" s="116">
        <v>3</v>
      </c>
      <c r="R8" s="228">
        <v>251</v>
      </c>
      <c r="S8" s="116">
        <v>74</v>
      </c>
      <c r="T8" s="228">
        <v>44.99</v>
      </c>
      <c r="U8" s="439">
        <v>3</v>
      </c>
      <c r="V8" s="229">
        <v>4.1500000000000004</v>
      </c>
      <c r="W8" s="116">
        <v>18</v>
      </c>
      <c r="X8" s="228">
        <v>15.97</v>
      </c>
      <c r="Y8" s="450" t="s">
        <v>576</v>
      </c>
    </row>
    <row r="9" spans="1:25" s="280" customFormat="1" ht="18.75" customHeight="1">
      <c r="A9" s="422" t="s">
        <v>442</v>
      </c>
      <c r="B9" s="261" t="s">
        <v>634</v>
      </c>
      <c r="C9" s="451">
        <v>413</v>
      </c>
      <c r="D9" s="452">
        <v>1074.8800000000001</v>
      </c>
      <c r="E9" s="96">
        <v>245</v>
      </c>
      <c r="F9" s="453">
        <v>54.8</v>
      </c>
      <c r="G9" s="96">
        <v>20</v>
      </c>
      <c r="H9" s="452">
        <v>51.4</v>
      </c>
      <c r="I9" s="96">
        <v>8</v>
      </c>
      <c r="J9" s="452">
        <v>59.02</v>
      </c>
      <c r="K9" s="96">
        <v>21</v>
      </c>
      <c r="L9" s="452">
        <v>289.68</v>
      </c>
      <c r="M9" s="96">
        <v>9</v>
      </c>
      <c r="N9" s="452">
        <v>154.62</v>
      </c>
      <c r="O9" s="96">
        <v>11</v>
      </c>
      <c r="P9" s="452">
        <v>149.24</v>
      </c>
      <c r="Q9" s="96">
        <v>3</v>
      </c>
      <c r="R9" s="452">
        <v>251</v>
      </c>
      <c r="S9" s="96">
        <v>75</v>
      </c>
      <c r="T9" s="452">
        <v>45</v>
      </c>
      <c r="U9" s="96">
        <v>3</v>
      </c>
      <c r="V9" s="452">
        <v>4.1500000000000004</v>
      </c>
      <c r="W9" s="477">
        <v>18</v>
      </c>
      <c r="X9" s="452">
        <v>15.97</v>
      </c>
      <c r="Y9" s="450" t="s">
        <v>635</v>
      </c>
    </row>
    <row r="10" spans="1:25" s="285" customFormat="1" ht="18.75" customHeight="1">
      <c r="B10" s="478" t="s">
        <v>636</v>
      </c>
      <c r="C10" s="440">
        <v>416</v>
      </c>
      <c r="D10" s="441">
        <v>1076.6500000000001</v>
      </c>
      <c r="E10" s="355">
        <v>247</v>
      </c>
      <c r="F10" s="442">
        <v>55.06</v>
      </c>
      <c r="G10" s="355">
        <v>20</v>
      </c>
      <c r="H10" s="441">
        <v>51.4</v>
      </c>
      <c r="I10" s="355">
        <v>8</v>
      </c>
      <c r="J10" s="441">
        <v>59.02</v>
      </c>
      <c r="K10" s="355">
        <v>21</v>
      </c>
      <c r="L10" s="441">
        <v>289.68</v>
      </c>
      <c r="M10" s="355">
        <v>9</v>
      </c>
      <c r="N10" s="441">
        <v>154.62</v>
      </c>
      <c r="O10" s="355">
        <v>11</v>
      </c>
      <c r="P10" s="441">
        <v>149.24</v>
      </c>
      <c r="Q10" s="355">
        <v>3</v>
      </c>
      <c r="R10" s="441">
        <v>252</v>
      </c>
      <c r="S10" s="355">
        <v>75</v>
      </c>
      <c r="T10" s="441">
        <v>45</v>
      </c>
      <c r="U10" s="355">
        <v>3</v>
      </c>
      <c r="V10" s="441">
        <v>4.1500000000000004</v>
      </c>
      <c r="W10" s="479">
        <v>19</v>
      </c>
      <c r="X10" s="441">
        <v>16.48</v>
      </c>
      <c r="Y10" s="450" t="s">
        <v>637</v>
      </c>
    </row>
    <row r="11" spans="1:25" s="285" customFormat="1" ht="18.75" customHeight="1">
      <c r="A11" s="480"/>
      <c r="B11" s="480"/>
      <c r="C11" s="440"/>
      <c r="D11" s="441"/>
      <c r="E11" s="355"/>
      <c r="F11" s="442"/>
      <c r="G11" s="355"/>
      <c r="H11" s="441"/>
      <c r="I11" s="355"/>
      <c r="J11" s="441"/>
      <c r="K11" s="355"/>
      <c r="L11" s="441"/>
      <c r="M11" s="355"/>
      <c r="N11" s="441"/>
      <c r="O11" s="355"/>
      <c r="P11" s="441"/>
      <c r="Q11" s="355"/>
      <c r="R11" s="441"/>
      <c r="S11" s="355"/>
      <c r="T11" s="441"/>
      <c r="U11" s="355"/>
      <c r="V11" s="441"/>
      <c r="W11" s="355"/>
      <c r="X11" s="441"/>
      <c r="Y11" s="443"/>
    </row>
    <row r="12" spans="1:25" ht="18.75" customHeight="1">
      <c r="A12" s="444">
        <v>201</v>
      </c>
      <c r="B12" s="445" t="s">
        <v>54</v>
      </c>
      <c r="C12" s="80">
        <v>157</v>
      </c>
      <c r="D12" s="475">
        <v>215.62</v>
      </c>
      <c r="E12" s="51">
        <v>87</v>
      </c>
      <c r="F12" s="475">
        <v>19.66</v>
      </c>
      <c r="G12" s="51">
        <v>4</v>
      </c>
      <c r="H12" s="475">
        <v>13.48</v>
      </c>
      <c r="I12" s="51">
        <v>1</v>
      </c>
      <c r="J12" s="475">
        <v>3.48</v>
      </c>
      <c r="K12" s="51">
        <v>4</v>
      </c>
      <c r="L12" s="475">
        <v>76.8</v>
      </c>
      <c r="M12" s="51">
        <v>2</v>
      </c>
      <c r="N12" s="475">
        <v>45.75</v>
      </c>
      <c r="O12" s="58">
        <v>6</v>
      </c>
      <c r="P12" s="475">
        <v>43.19</v>
      </c>
      <c r="Q12" s="58" t="s">
        <v>577</v>
      </c>
      <c r="R12" s="58" t="s">
        <v>577</v>
      </c>
      <c r="S12" s="58">
        <v>38</v>
      </c>
      <c r="T12" s="475">
        <v>3.34</v>
      </c>
      <c r="U12" s="51">
        <v>3</v>
      </c>
      <c r="V12" s="475">
        <v>4.1500000000000004</v>
      </c>
      <c r="W12" s="459">
        <v>12</v>
      </c>
      <c r="X12" s="460">
        <v>5.77</v>
      </c>
      <c r="Y12" s="92">
        <v>201</v>
      </c>
    </row>
    <row r="13" spans="1:25" ht="18.75" customHeight="1">
      <c r="A13" s="444">
        <v>202</v>
      </c>
      <c r="B13" s="445" t="s">
        <v>55</v>
      </c>
      <c r="C13" s="80">
        <v>37</v>
      </c>
      <c r="D13" s="475">
        <v>200.91</v>
      </c>
      <c r="E13" s="51">
        <v>26</v>
      </c>
      <c r="F13" s="481">
        <v>4.8099999999999996</v>
      </c>
      <c r="G13" s="51">
        <v>2</v>
      </c>
      <c r="H13" s="475">
        <v>5</v>
      </c>
      <c r="I13" s="51">
        <v>2</v>
      </c>
      <c r="J13" s="475">
        <v>17</v>
      </c>
      <c r="K13" s="51">
        <v>1</v>
      </c>
      <c r="L13" s="475">
        <v>6</v>
      </c>
      <c r="M13" s="51">
        <v>3</v>
      </c>
      <c r="N13" s="475">
        <v>49.4</v>
      </c>
      <c r="O13" s="51">
        <v>2</v>
      </c>
      <c r="P13" s="475">
        <v>10.1</v>
      </c>
      <c r="Q13" s="51">
        <v>1</v>
      </c>
      <c r="R13" s="475">
        <v>108.6</v>
      </c>
      <c r="S13" s="58" t="s">
        <v>577</v>
      </c>
      <c r="T13" s="58" t="s">
        <v>577</v>
      </c>
      <c r="U13" s="58" t="s">
        <v>577</v>
      </c>
      <c r="V13" s="58" t="s">
        <v>577</v>
      </c>
      <c r="W13" s="58" t="s">
        <v>577</v>
      </c>
      <c r="X13" s="58" t="s">
        <v>577</v>
      </c>
      <c r="Y13" s="92">
        <v>202</v>
      </c>
    </row>
    <row r="14" spans="1:25" ht="18.75" customHeight="1">
      <c r="A14" s="444">
        <v>203</v>
      </c>
      <c r="B14" s="445" t="s">
        <v>56</v>
      </c>
      <c r="C14" s="80">
        <v>108</v>
      </c>
      <c r="D14" s="475">
        <v>197.04</v>
      </c>
      <c r="E14" s="51">
        <v>87</v>
      </c>
      <c r="F14" s="481">
        <v>18.239999999999998</v>
      </c>
      <c r="G14" s="51">
        <v>6</v>
      </c>
      <c r="H14" s="475">
        <v>20.399999999999999</v>
      </c>
      <c r="I14" s="51">
        <v>2</v>
      </c>
      <c r="J14" s="475">
        <v>15.91</v>
      </c>
      <c r="K14" s="51">
        <v>6</v>
      </c>
      <c r="L14" s="475">
        <v>86</v>
      </c>
      <c r="M14" s="58" t="s">
        <v>577</v>
      </c>
      <c r="N14" s="58" t="s">
        <v>577</v>
      </c>
      <c r="O14" s="58" t="s">
        <v>577</v>
      </c>
      <c r="P14" s="58" t="s">
        <v>577</v>
      </c>
      <c r="Q14" s="51">
        <v>1</v>
      </c>
      <c r="R14" s="475">
        <v>54.9</v>
      </c>
      <c r="S14" s="51">
        <v>6</v>
      </c>
      <c r="T14" s="475">
        <v>1.59</v>
      </c>
      <c r="U14" s="58" t="s">
        <v>577</v>
      </c>
      <c r="V14" s="58" t="s">
        <v>577</v>
      </c>
      <c r="W14" s="58" t="s">
        <v>577</v>
      </c>
      <c r="X14" s="58" t="s">
        <v>577</v>
      </c>
      <c r="Y14" s="92">
        <v>203</v>
      </c>
    </row>
    <row r="15" spans="1:25" ht="18.75" customHeight="1">
      <c r="A15" s="444">
        <v>204</v>
      </c>
      <c r="B15" s="445" t="s">
        <v>57</v>
      </c>
      <c r="C15" s="80">
        <v>59</v>
      </c>
      <c r="D15" s="475">
        <v>132.24</v>
      </c>
      <c r="E15" s="51">
        <v>20</v>
      </c>
      <c r="F15" s="475">
        <v>4.57</v>
      </c>
      <c r="G15" s="51">
        <v>2</v>
      </c>
      <c r="H15" s="475">
        <v>1.81</v>
      </c>
      <c r="I15" s="58" t="s">
        <v>577</v>
      </c>
      <c r="J15" s="58" t="s">
        <v>577</v>
      </c>
      <c r="K15" s="51">
        <v>1</v>
      </c>
      <c r="L15" s="475">
        <v>10.4</v>
      </c>
      <c r="M15" s="51">
        <v>1</v>
      </c>
      <c r="N15" s="475">
        <v>21.7</v>
      </c>
      <c r="O15" s="58" t="s">
        <v>577</v>
      </c>
      <c r="P15" s="58" t="s">
        <v>577</v>
      </c>
      <c r="Q15" s="51">
        <v>1</v>
      </c>
      <c r="R15" s="475">
        <v>48.4</v>
      </c>
      <c r="S15" s="51">
        <v>31</v>
      </c>
      <c r="T15" s="475">
        <v>40.07</v>
      </c>
      <c r="U15" s="58" t="s">
        <v>577</v>
      </c>
      <c r="V15" s="58" t="s">
        <v>577</v>
      </c>
      <c r="W15" s="51">
        <v>3</v>
      </c>
      <c r="X15" s="475">
        <v>5.29</v>
      </c>
      <c r="Y15" s="92">
        <v>204</v>
      </c>
    </row>
    <row r="16" spans="1:25" ht="18.75" customHeight="1">
      <c r="A16" s="444">
        <v>205</v>
      </c>
      <c r="B16" s="445" t="s">
        <v>58</v>
      </c>
      <c r="C16" s="80">
        <v>11</v>
      </c>
      <c r="D16" s="475">
        <v>58.23</v>
      </c>
      <c r="E16" s="51">
        <v>7</v>
      </c>
      <c r="F16" s="481">
        <v>2.27</v>
      </c>
      <c r="G16" s="51">
        <v>0</v>
      </c>
      <c r="H16" s="475">
        <v>0</v>
      </c>
      <c r="I16" s="51">
        <v>1</v>
      </c>
      <c r="J16" s="475">
        <v>7.8</v>
      </c>
      <c r="K16" s="51">
        <v>2</v>
      </c>
      <c r="L16" s="475">
        <v>11.24</v>
      </c>
      <c r="M16" s="51">
        <v>0</v>
      </c>
      <c r="N16" s="475">
        <v>0</v>
      </c>
      <c r="O16" s="51">
        <v>1</v>
      </c>
      <c r="P16" s="475">
        <v>36.92</v>
      </c>
      <c r="Q16" s="475">
        <v>0</v>
      </c>
      <c r="R16" s="475">
        <v>0</v>
      </c>
      <c r="S16" s="475">
        <v>0</v>
      </c>
      <c r="T16" s="475">
        <v>0</v>
      </c>
      <c r="U16" s="475">
        <v>0</v>
      </c>
      <c r="V16" s="475">
        <v>0</v>
      </c>
      <c r="W16" s="475">
        <v>0</v>
      </c>
      <c r="X16" s="475">
        <v>0</v>
      </c>
      <c r="Y16" s="92">
        <v>205</v>
      </c>
    </row>
    <row r="17" spans="1:25" ht="18.75" customHeight="1">
      <c r="A17" s="444">
        <v>206</v>
      </c>
      <c r="B17" s="445" t="s">
        <v>59</v>
      </c>
      <c r="C17" s="80">
        <v>6</v>
      </c>
      <c r="D17" s="475">
        <v>25.06</v>
      </c>
      <c r="E17" s="51">
        <v>2</v>
      </c>
      <c r="F17" s="481">
        <v>0.56000000000000005</v>
      </c>
      <c r="G17" s="51">
        <v>1</v>
      </c>
      <c r="H17" s="475">
        <v>1.9</v>
      </c>
      <c r="I17" s="51">
        <v>1</v>
      </c>
      <c r="J17" s="475">
        <v>9.0500000000000007</v>
      </c>
      <c r="K17" s="51">
        <v>1</v>
      </c>
      <c r="L17" s="475">
        <v>2.79</v>
      </c>
      <c r="M17" s="51">
        <v>1</v>
      </c>
      <c r="N17" s="475">
        <v>10.76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92">
        <v>206</v>
      </c>
    </row>
    <row r="18" spans="1:25" ht="18.75" customHeight="1">
      <c r="A18" s="444">
        <v>207</v>
      </c>
      <c r="B18" s="445" t="s">
        <v>60</v>
      </c>
      <c r="C18" s="80">
        <v>17</v>
      </c>
      <c r="D18" s="475">
        <v>99.46</v>
      </c>
      <c r="E18" s="51">
        <v>10</v>
      </c>
      <c r="F18" s="481">
        <v>2.56</v>
      </c>
      <c r="G18" s="51">
        <v>2</v>
      </c>
      <c r="H18" s="475">
        <v>1.76</v>
      </c>
      <c r="I18" s="51">
        <v>0</v>
      </c>
      <c r="J18" s="475">
        <v>0</v>
      </c>
      <c r="K18" s="51">
        <v>1</v>
      </c>
      <c r="L18" s="475">
        <v>32.83</v>
      </c>
      <c r="M18" s="51">
        <v>1</v>
      </c>
      <c r="N18" s="475">
        <v>17.010000000000002</v>
      </c>
      <c r="O18" s="51">
        <v>0</v>
      </c>
      <c r="P18" s="475">
        <v>0</v>
      </c>
      <c r="Q18" s="51">
        <v>0</v>
      </c>
      <c r="R18" s="475">
        <v>40.1</v>
      </c>
      <c r="S18" s="51">
        <v>0</v>
      </c>
      <c r="T18" s="475">
        <v>0</v>
      </c>
      <c r="U18" s="51">
        <v>0</v>
      </c>
      <c r="V18" s="475">
        <v>0</v>
      </c>
      <c r="W18" s="51">
        <v>3</v>
      </c>
      <c r="X18" s="475">
        <v>5.2</v>
      </c>
      <c r="Y18" s="92">
        <v>207</v>
      </c>
    </row>
    <row r="19" spans="1:25" ht="18.75" customHeight="1">
      <c r="A19" s="444">
        <v>209</v>
      </c>
      <c r="B19" s="445" t="s">
        <v>61</v>
      </c>
      <c r="C19" s="80">
        <v>7</v>
      </c>
      <c r="D19" s="475">
        <v>34.6</v>
      </c>
      <c r="E19" s="51">
        <v>0</v>
      </c>
      <c r="F19" s="481">
        <v>0</v>
      </c>
      <c r="G19" s="51">
        <v>2</v>
      </c>
      <c r="H19" s="475">
        <v>3.75</v>
      </c>
      <c r="I19" s="51">
        <v>0</v>
      </c>
      <c r="J19" s="475">
        <v>0</v>
      </c>
      <c r="K19" s="51">
        <v>3</v>
      </c>
      <c r="L19" s="475">
        <v>30.2</v>
      </c>
      <c r="M19" s="51">
        <v>0</v>
      </c>
      <c r="N19" s="475">
        <v>0</v>
      </c>
      <c r="O19" s="51">
        <v>1</v>
      </c>
      <c r="P19" s="475">
        <v>0.43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1</v>
      </c>
      <c r="X19" s="475">
        <v>0.22</v>
      </c>
      <c r="Y19" s="92">
        <v>209</v>
      </c>
    </row>
    <row r="20" spans="1:25" ht="18.75" customHeight="1">
      <c r="A20" s="444"/>
      <c r="B20" s="280"/>
      <c r="C20" s="80"/>
      <c r="E20" s="51"/>
      <c r="F20" s="481"/>
      <c r="G20" s="51"/>
      <c r="H20" s="475"/>
      <c r="I20" s="51"/>
      <c r="J20" s="475"/>
      <c r="K20" s="51"/>
      <c r="L20" s="475"/>
      <c r="M20" s="51"/>
      <c r="N20" s="475"/>
      <c r="O20" s="51"/>
      <c r="P20" s="475"/>
      <c r="Q20" s="51"/>
      <c r="R20" s="475"/>
      <c r="S20" s="51"/>
      <c r="T20" s="475"/>
      <c r="U20" s="51"/>
      <c r="V20" s="475"/>
      <c r="W20" s="51"/>
      <c r="X20" s="475"/>
      <c r="Y20" s="92"/>
    </row>
    <row r="21" spans="1:25" ht="18.75" customHeight="1">
      <c r="A21" s="444">
        <v>343</v>
      </c>
      <c r="B21" s="445" t="s">
        <v>184</v>
      </c>
      <c r="C21" s="80">
        <v>5</v>
      </c>
      <c r="D21" s="475">
        <v>33.799999999999997</v>
      </c>
      <c r="E21" s="51">
        <v>3</v>
      </c>
      <c r="F21" s="481">
        <v>0.38</v>
      </c>
      <c r="G21" s="58" t="s">
        <v>577</v>
      </c>
      <c r="H21" s="58" t="s">
        <v>577</v>
      </c>
      <c r="I21" s="58" t="s">
        <v>577</v>
      </c>
      <c r="J21" s="58" t="s">
        <v>577</v>
      </c>
      <c r="K21" s="51">
        <v>2</v>
      </c>
      <c r="L21" s="475">
        <v>33.42</v>
      </c>
      <c r="M21" s="58" t="s">
        <v>577</v>
      </c>
      <c r="N21" s="58" t="s">
        <v>577</v>
      </c>
      <c r="O21" s="58" t="s">
        <v>577</v>
      </c>
      <c r="P21" s="58" t="s">
        <v>577</v>
      </c>
      <c r="Q21" s="58" t="s">
        <v>577</v>
      </c>
      <c r="R21" s="58" t="s">
        <v>577</v>
      </c>
      <c r="S21" s="58" t="s">
        <v>577</v>
      </c>
      <c r="T21" s="58" t="s">
        <v>577</v>
      </c>
      <c r="U21" s="58" t="s">
        <v>577</v>
      </c>
      <c r="V21" s="58" t="s">
        <v>577</v>
      </c>
      <c r="W21" s="58" t="s">
        <v>577</v>
      </c>
      <c r="X21" s="58" t="s">
        <v>577</v>
      </c>
      <c r="Y21" s="92">
        <v>343</v>
      </c>
    </row>
    <row r="22" spans="1:25" ht="18.75" customHeight="1">
      <c r="A22" s="444"/>
      <c r="B22" s="280"/>
      <c r="C22" s="80"/>
      <c r="D22" s="475"/>
      <c r="E22" s="51"/>
      <c r="F22" s="481"/>
      <c r="G22" s="51"/>
      <c r="H22" s="475"/>
      <c r="I22" s="51"/>
      <c r="J22" s="475"/>
      <c r="K22" s="51"/>
      <c r="L22" s="475"/>
      <c r="M22" s="51"/>
      <c r="N22" s="475"/>
      <c r="O22" s="51"/>
      <c r="P22" s="475"/>
      <c r="Q22" s="482"/>
      <c r="R22" s="475"/>
      <c r="S22" s="482"/>
      <c r="T22" s="475"/>
      <c r="U22" s="482"/>
      <c r="V22" s="475"/>
      <c r="W22" s="482"/>
      <c r="X22" s="475"/>
      <c r="Y22" s="92"/>
    </row>
    <row r="23" spans="1:25" ht="18.75" customHeight="1">
      <c r="A23" s="444">
        <v>386</v>
      </c>
      <c r="B23" s="247" t="s">
        <v>185</v>
      </c>
      <c r="C23" s="58" t="s">
        <v>577</v>
      </c>
      <c r="D23" s="58" t="s">
        <v>577</v>
      </c>
      <c r="E23" s="58" t="s">
        <v>577</v>
      </c>
      <c r="F23" s="58" t="s">
        <v>577</v>
      </c>
      <c r="G23" s="58" t="s">
        <v>577</v>
      </c>
      <c r="H23" s="58" t="s">
        <v>577</v>
      </c>
      <c r="I23" s="58" t="s">
        <v>577</v>
      </c>
      <c r="J23" s="58" t="s">
        <v>577</v>
      </c>
      <c r="K23" s="58" t="s">
        <v>577</v>
      </c>
      <c r="L23" s="58" t="s">
        <v>577</v>
      </c>
      <c r="M23" s="58" t="s">
        <v>577</v>
      </c>
      <c r="N23" s="58" t="s">
        <v>577</v>
      </c>
      <c r="O23" s="58" t="s">
        <v>577</v>
      </c>
      <c r="P23" s="58" t="s">
        <v>577</v>
      </c>
      <c r="Q23" s="58" t="s">
        <v>577</v>
      </c>
      <c r="R23" s="58" t="s">
        <v>577</v>
      </c>
      <c r="S23" s="58" t="s">
        <v>577</v>
      </c>
      <c r="T23" s="58" t="s">
        <v>577</v>
      </c>
      <c r="U23" s="58" t="s">
        <v>577</v>
      </c>
      <c r="V23" s="58" t="s">
        <v>577</v>
      </c>
      <c r="W23" s="58" t="s">
        <v>577</v>
      </c>
      <c r="X23" s="58" t="s">
        <v>577</v>
      </c>
      <c r="Y23" s="92">
        <v>386</v>
      </c>
    </row>
    <row r="24" spans="1:25" ht="18.75" customHeight="1">
      <c r="A24" s="444"/>
      <c r="B24" s="483"/>
      <c r="C24" s="51"/>
      <c r="D24" s="475"/>
      <c r="E24" s="51"/>
      <c r="F24" s="481"/>
      <c r="G24" s="51"/>
      <c r="H24" s="475"/>
      <c r="I24" s="51"/>
      <c r="J24" s="475"/>
      <c r="K24" s="51"/>
      <c r="L24" s="475"/>
      <c r="M24" s="51"/>
      <c r="N24" s="475"/>
      <c r="O24" s="51"/>
      <c r="P24" s="475"/>
      <c r="Q24" s="51"/>
      <c r="R24" s="475"/>
      <c r="S24" s="51"/>
      <c r="T24" s="475"/>
      <c r="U24" s="51"/>
      <c r="V24" s="475"/>
      <c r="W24" s="51"/>
      <c r="X24" s="475"/>
      <c r="Y24" s="92"/>
    </row>
    <row r="25" spans="1:25" ht="18.75" customHeight="1">
      <c r="A25" s="444">
        <v>441</v>
      </c>
      <c r="B25" s="247" t="s">
        <v>186</v>
      </c>
      <c r="C25" s="51">
        <v>3</v>
      </c>
      <c r="D25" s="475">
        <v>7.12</v>
      </c>
      <c r="E25" s="51">
        <v>2</v>
      </c>
      <c r="F25" s="481">
        <v>1.34</v>
      </c>
      <c r="G25" s="51">
        <v>0</v>
      </c>
      <c r="H25" s="475">
        <v>0</v>
      </c>
      <c r="I25" s="51">
        <v>1</v>
      </c>
      <c r="J25" s="475">
        <v>5.78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92">
        <v>441</v>
      </c>
    </row>
    <row r="26" spans="1:25" ht="18.75" customHeight="1">
      <c r="A26" s="444">
        <v>448</v>
      </c>
      <c r="B26" s="247" t="s">
        <v>187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92">
        <v>448</v>
      </c>
    </row>
    <row r="27" spans="1:25" ht="18.75" customHeight="1">
      <c r="A27" s="444">
        <v>449</v>
      </c>
      <c r="B27" s="247" t="s">
        <v>188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92">
        <v>449</v>
      </c>
    </row>
    <row r="28" spans="1:25" ht="18.75" customHeight="1">
      <c r="A28" s="444"/>
      <c r="B28" s="280"/>
      <c r="C28" s="80"/>
      <c r="D28" s="475"/>
      <c r="E28" s="51"/>
      <c r="F28" s="481"/>
      <c r="G28" s="51"/>
      <c r="H28" s="475"/>
      <c r="I28" s="51"/>
      <c r="J28" s="475"/>
      <c r="K28" s="51"/>
      <c r="L28" s="475"/>
      <c r="M28" s="51"/>
      <c r="N28" s="475"/>
      <c r="O28" s="51"/>
      <c r="P28" s="475"/>
      <c r="Q28" s="51"/>
      <c r="R28" s="475"/>
      <c r="S28" s="51"/>
      <c r="T28" s="475"/>
      <c r="U28" s="51"/>
      <c r="V28" s="475"/>
      <c r="W28" s="51"/>
      <c r="X28" s="475"/>
      <c r="Y28" s="92"/>
    </row>
    <row r="29" spans="1:25" ht="18.75" customHeight="1">
      <c r="A29" s="444">
        <v>501</v>
      </c>
      <c r="B29" s="445" t="s">
        <v>67</v>
      </c>
      <c r="C29" s="80">
        <v>2</v>
      </c>
      <c r="D29" s="475">
        <v>58.92</v>
      </c>
      <c r="E29" s="51">
        <v>1</v>
      </c>
      <c r="F29" s="481">
        <v>0.32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1</v>
      </c>
      <c r="P29" s="475">
        <v>58.6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92">
        <v>501</v>
      </c>
    </row>
    <row r="30" spans="1:25" ht="18.75" customHeight="1">
      <c r="A30" s="444">
        <v>505</v>
      </c>
      <c r="B30" s="445" t="s">
        <v>221</v>
      </c>
      <c r="C30" s="80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92">
        <v>505</v>
      </c>
    </row>
    <row r="31" spans="1:25" ht="18.75" customHeight="1">
      <c r="A31" s="444"/>
      <c r="B31" s="280"/>
      <c r="C31" s="80"/>
      <c r="D31" s="475"/>
      <c r="E31" s="51"/>
      <c r="F31" s="481"/>
      <c r="G31" s="51"/>
      <c r="H31" s="475"/>
      <c r="I31" s="51"/>
      <c r="J31" s="475"/>
      <c r="K31" s="51"/>
      <c r="L31" s="475"/>
      <c r="M31" s="51"/>
      <c r="N31" s="475"/>
      <c r="O31" s="51"/>
      <c r="P31" s="475"/>
      <c r="Q31" s="51"/>
      <c r="R31" s="475"/>
      <c r="S31" s="51"/>
      <c r="T31" s="475"/>
      <c r="U31" s="51"/>
      <c r="V31" s="475"/>
      <c r="W31" s="51"/>
      <c r="X31" s="475"/>
      <c r="Y31" s="92"/>
    </row>
    <row r="32" spans="1:25" ht="18.75" customHeight="1">
      <c r="A32" s="444">
        <v>525</v>
      </c>
      <c r="B32" s="445" t="s">
        <v>190</v>
      </c>
      <c r="C32" s="80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92">
        <v>525</v>
      </c>
    </row>
    <row r="33" spans="1:25" ht="18.75" customHeight="1">
      <c r="A33" s="246">
        <v>526</v>
      </c>
      <c r="B33" s="446" t="s">
        <v>191</v>
      </c>
      <c r="C33" s="80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92">
        <v>526</v>
      </c>
    </row>
    <row r="34" spans="1:25" ht="18.75" customHeight="1">
      <c r="A34" s="246">
        <v>527</v>
      </c>
      <c r="B34" s="446" t="s">
        <v>192</v>
      </c>
      <c r="C34" s="80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92">
        <v>527</v>
      </c>
    </row>
    <row r="35" spans="1:25" ht="18.75" customHeight="1">
      <c r="A35" s="246">
        <v>528</v>
      </c>
      <c r="B35" s="446" t="s">
        <v>193</v>
      </c>
      <c r="C35" s="80">
        <v>4</v>
      </c>
      <c r="D35" s="475">
        <v>13.65</v>
      </c>
      <c r="E35" s="51">
        <v>2</v>
      </c>
      <c r="F35" s="481">
        <v>0.35</v>
      </c>
      <c r="G35" s="51">
        <v>1</v>
      </c>
      <c r="H35" s="481">
        <v>3.3</v>
      </c>
      <c r="I35" s="51">
        <v>0</v>
      </c>
      <c r="J35" s="51">
        <v>0</v>
      </c>
      <c r="K35" s="51">
        <v>0</v>
      </c>
      <c r="L35" s="51">
        <v>0</v>
      </c>
      <c r="M35" s="51">
        <v>1</v>
      </c>
      <c r="N35" s="475">
        <v>10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92">
        <v>528</v>
      </c>
    </row>
    <row r="36" spans="1:25" ht="13.5" customHeight="1">
      <c r="A36" s="47"/>
      <c r="B36" s="47"/>
      <c r="C36" s="336"/>
      <c r="D36" s="484"/>
      <c r="E36" s="485"/>
      <c r="F36" s="486"/>
      <c r="G36" s="485"/>
      <c r="H36" s="484"/>
      <c r="I36" s="485"/>
      <c r="J36" s="487"/>
      <c r="K36" s="49"/>
      <c r="L36" s="484"/>
      <c r="M36" s="485"/>
      <c r="N36" s="484"/>
      <c r="O36" s="485"/>
      <c r="P36" s="484"/>
      <c r="Q36" s="485"/>
      <c r="R36" s="484"/>
      <c r="S36" s="485"/>
      <c r="T36" s="484"/>
      <c r="U36" s="488"/>
      <c r="V36" s="484"/>
      <c r="W36" s="461"/>
      <c r="X36" s="462"/>
      <c r="Y36" s="107"/>
    </row>
    <row r="37" spans="1:25" customFormat="1" ht="13.5" customHeight="1">
      <c r="A37" s="111" t="s">
        <v>578</v>
      </c>
      <c r="B37" s="114"/>
      <c r="C37" s="230"/>
      <c r="D37" s="447"/>
      <c r="E37" s="448"/>
      <c r="F37" s="437"/>
      <c r="G37" s="448"/>
      <c r="H37" s="449"/>
      <c r="I37" s="448"/>
      <c r="J37" s="438"/>
      <c r="K37" s="117"/>
      <c r="L37" s="449"/>
      <c r="M37" s="448"/>
      <c r="N37" s="449"/>
      <c r="O37" s="448"/>
      <c r="P37" s="449"/>
      <c r="Q37" s="454"/>
      <c r="R37" s="455"/>
      <c r="S37" s="454"/>
      <c r="T37" s="455"/>
      <c r="U37" s="456"/>
      <c r="V37" s="455"/>
      <c r="W37" s="75"/>
      <c r="X37" s="457"/>
      <c r="Y37" s="35"/>
    </row>
    <row r="38" spans="1:25" ht="13.5" customHeight="1">
      <c r="A38" s="269" t="s">
        <v>346</v>
      </c>
      <c r="B38" s="35"/>
      <c r="C38" s="35"/>
      <c r="D38" s="35"/>
      <c r="E38" s="35"/>
      <c r="F38" s="489"/>
      <c r="G38" s="35"/>
      <c r="H38" s="35"/>
      <c r="I38" s="35"/>
      <c r="J38" s="490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491"/>
      <c r="V38" s="35"/>
      <c r="Y38" s="269"/>
    </row>
    <row r="39" spans="1:25" ht="13.5" customHeight="1">
      <c r="A39"/>
      <c r="B39"/>
      <c r="C39"/>
      <c r="D39"/>
      <c r="E39"/>
      <c r="F39" s="466"/>
      <c r="G39"/>
      <c r="H39"/>
      <c r="I39"/>
      <c r="J39" s="467"/>
      <c r="K39"/>
      <c r="L39"/>
      <c r="M39"/>
      <c r="N39"/>
      <c r="O39"/>
      <c r="P39"/>
      <c r="Q39"/>
      <c r="R39"/>
      <c r="S39"/>
      <c r="T39"/>
      <c r="U39" s="468"/>
      <c r="V39"/>
      <c r="Y39"/>
    </row>
    <row r="40" spans="1:25" ht="13.5" customHeight="1"/>
  </sheetData>
  <mergeCells count="13">
    <mergeCell ref="A3:B4"/>
    <mergeCell ref="C3:D3"/>
    <mergeCell ref="E3:F3"/>
    <mergeCell ref="G3:H3"/>
    <mergeCell ref="I3:J3"/>
    <mergeCell ref="Y3:Y4"/>
    <mergeCell ref="U3:V3"/>
    <mergeCell ref="W3:X3"/>
    <mergeCell ref="K3:L3"/>
    <mergeCell ref="M3:N3"/>
    <mergeCell ref="O3:P3"/>
    <mergeCell ref="Q3:R3"/>
    <mergeCell ref="S3:T3"/>
  </mergeCells>
  <phoneticPr fontId="9"/>
  <printOptions horizontalCentered="1" verticalCentered="1"/>
  <pageMargins left="0.59055118110236227" right="0.19685039370078741" top="0.39370078740157483" bottom="0.19685039370078741" header="0.51181102362204722" footer="0.51181102362204722"/>
  <pageSetup paperSize="9" scale="85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120" zoomScaleNormal="120" workbookViewId="0">
      <selection sqref="A1:XFD1048576"/>
    </sheetView>
  </sheetViews>
  <sheetFormatPr defaultRowHeight="13"/>
  <cols>
    <col min="1" max="1" width="4.6328125" style="280" customWidth="1"/>
    <col min="2" max="2" width="6.6328125" style="280" customWidth="1"/>
    <col min="3" max="3" width="9.7265625" style="236" customWidth="1"/>
    <col min="4" max="4" width="6.6328125" style="236" customWidth="1"/>
    <col min="5" max="5" width="8.6328125" style="236" customWidth="1"/>
    <col min="6" max="6" width="6.6328125" style="236" customWidth="1"/>
    <col min="7" max="7" width="8.6328125" style="236" customWidth="1"/>
    <col min="8" max="8" width="6.6328125" style="236" customWidth="1"/>
    <col min="9" max="9" width="8.6328125" style="236" customWidth="1"/>
    <col min="10" max="10" width="6.6328125" style="236" customWidth="1"/>
    <col min="11" max="14" width="7.6328125" style="280" customWidth="1"/>
    <col min="15" max="15" width="8.7265625" style="280"/>
    <col min="16" max="16" width="13.453125" style="280" bestFit="1" customWidth="1"/>
    <col min="17" max="17" width="10.08984375" style="280" bestFit="1" customWidth="1"/>
    <col min="18" max="16384" width="8.7265625" style="280"/>
  </cols>
  <sheetData>
    <row r="1" spans="1:14" ht="13.5" customHeight="1">
      <c r="A1" s="281" t="s">
        <v>348</v>
      </c>
      <c r="B1" s="111"/>
      <c r="C1" s="495"/>
      <c r="D1" s="495"/>
      <c r="E1" s="495"/>
      <c r="F1" s="495"/>
      <c r="G1" s="495"/>
      <c r="H1" s="495"/>
      <c r="I1" s="495"/>
      <c r="J1" s="495"/>
      <c r="K1" s="111"/>
      <c r="L1" s="111"/>
      <c r="M1" s="111"/>
      <c r="N1" s="111"/>
    </row>
    <row r="2" spans="1:14" ht="13.5" customHeight="1" thickBot="1">
      <c r="A2" s="111"/>
      <c r="B2" s="111"/>
      <c r="C2" s="495"/>
      <c r="D2" s="495"/>
      <c r="E2" s="495"/>
      <c r="F2" s="495"/>
      <c r="G2" s="495"/>
      <c r="H2" s="495"/>
      <c r="I2" s="495"/>
      <c r="J2" s="495"/>
      <c r="K2" s="111"/>
      <c r="L2" s="111"/>
      <c r="N2" s="112" t="s">
        <v>488</v>
      </c>
    </row>
    <row r="3" spans="1:14" ht="13.5" customHeight="1" thickTop="1">
      <c r="A3" s="543" t="s">
        <v>349</v>
      </c>
      <c r="B3" s="544"/>
      <c r="C3" s="723" t="s">
        <v>222</v>
      </c>
      <c r="D3" s="724"/>
      <c r="E3" s="724"/>
      <c r="F3" s="724"/>
      <c r="G3" s="724"/>
      <c r="H3" s="724"/>
      <c r="I3" s="724"/>
      <c r="J3" s="725"/>
      <c r="K3" s="726" t="s">
        <v>223</v>
      </c>
      <c r="L3" s="727"/>
      <c r="M3" s="727"/>
      <c r="N3" s="727"/>
    </row>
    <row r="4" spans="1:14" ht="13.5" customHeight="1">
      <c r="A4" s="545"/>
      <c r="B4" s="546"/>
      <c r="C4" s="496" t="s">
        <v>78</v>
      </c>
      <c r="D4" s="497"/>
      <c r="E4" s="496" t="s">
        <v>489</v>
      </c>
      <c r="F4" s="497"/>
      <c r="G4" s="496" t="s">
        <v>224</v>
      </c>
      <c r="H4" s="497"/>
      <c r="I4" s="498" t="s">
        <v>225</v>
      </c>
      <c r="J4" s="497"/>
      <c r="K4" s="728" t="s">
        <v>244</v>
      </c>
      <c r="L4" s="729"/>
      <c r="M4" s="728" t="s">
        <v>245</v>
      </c>
      <c r="N4" s="730"/>
    </row>
    <row r="5" spans="1:14" ht="13.5" customHeight="1">
      <c r="A5" s="547"/>
      <c r="B5" s="548"/>
      <c r="C5" s="499" t="s">
        <v>319</v>
      </c>
      <c r="D5" s="499" t="s">
        <v>347</v>
      </c>
      <c r="E5" s="499" t="s">
        <v>319</v>
      </c>
      <c r="F5" s="499" t="s">
        <v>347</v>
      </c>
      <c r="G5" s="499" t="s">
        <v>319</v>
      </c>
      <c r="H5" s="499" t="s">
        <v>347</v>
      </c>
      <c r="I5" s="499" t="s">
        <v>319</v>
      </c>
      <c r="J5" s="499" t="s">
        <v>347</v>
      </c>
      <c r="K5" s="244" t="s">
        <v>319</v>
      </c>
      <c r="L5" s="244" t="s">
        <v>347</v>
      </c>
      <c r="M5" s="244" t="s">
        <v>319</v>
      </c>
      <c r="N5" s="278" t="s">
        <v>347</v>
      </c>
    </row>
    <row r="6" spans="1:14" ht="13.5" customHeight="1">
      <c r="A6" s="114"/>
      <c r="B6" s="114"/>
      <c r="C6" s="500"/>
      <c r="D6" s="501"/>
      <c r="E6" s="501"/>
      <c r="F6" s="501"/>
      <c r="G6" s="501"/>
      <c r="H6" s="501"/>
      <c r="I6" s="501"/>
      <c r="J6" s="501"/>
      <c r="K6" s="502"/>
      <c r="L6" s="502"/>
      <c r="M6" s="502"/>
      <c r="N6" s="502"/>
    </row>
    <row r="7" spans="1:14" ht="13.5" customHeight="1">
      <c r="A7" s="122" t="s">
        <v>226</v>
      </c>
      <c r="B7" s="259" t="s">
        <v>457</v>
      </c>
      <c r="C7" s="232">
        <v>39902</v>
      </c>
      <c r="D7" s="118">
        <v>276</v>
      </c>
      <c r="E7" s="118">
        <v>9025</v>
      </c>
      <c r="F7" s="119" t="s">
        <v>146</v>
      </c>
      <c r="G7" s="118">
        <v>29994</v>
      </c>
      <c r="H7" s="118">
        <v>276</v>
      </c>
      <c r="I7" s="118">
        <v>883</v>
      </c>
      <c r="J7" s="118">
        <v>0</v>
      </c>
      <c r="K7" s="492">
        <v>3.14</v>
      </c>
      <c r="L7" s="492">
        <v>2.48</v>
      </c>
      <c r="M7" s="492">
        <v>0.7</v>
      </c>
      <c r="N7" s="492">
        <v>0.97</v>
      </c>
    </row>
    <row r="8" spans="1:14" ht="13.5" customHeight="1">
      <c r="A8" s="114" t="s">
        <v>442</v>
      </c>
      <c r="B8" s="259" t="s">
        <v>458</v>
      </c>
      <c r="C8" s="232">
        <v>37811</v>
      </c>
      <c r="D8" s="118">
        <v>266</v>
      </c>
      <c r="E8" s="118">
        <v>8422</v>
      </c>
      <c r="F8" s="119" t="s">
        <v>146</v>
      </c>
      <c r="G8" s="118">
        <v>28554</v>
      </c>
      <c r="H8" s="118">
        <v>266</v>
      </c>
      <c r="I8" s="118">
        <v>835</v>
      </c>
      <c r="J8" s="118">
        <v>0</v>
      </c>
      <c r="K8" s="492">
        <v>3.3</v>
      </c>
      <c r="L8" s="492">
        <v>2.54</v>
      </c>
      <c r="M8" s="492">
        <v>0.66</v>
      </c>
      <c r="N8" s="492">
        <v>0.93</v>
      </c>
    </row>
    <row r="9" spans="1:14" ht="13.5" customHeight="1">
      <c r="B9" s="259" t="s">
        <v>579</v>
      </c>
      <c r="C9" s="232">
        <v>35092</v>
      </c>
      <c r="D9" s="232">
        <v>261</v>
      </c>
      <c r="E9" s="232">
        <v>7253</v>
      </c>
      <c r="F9" s="233" t="s">
        <v>146</v>
      </c>
      <c r="G9" s="232">
        <v>27064</v>
      </c>
      <c r="H9" s="232">
        <v>261</v>
      </c>
      <c r="I9" s="232">
        <v>775</v>
      </c>
      <c r="J9" s="232">
        <v>0</v>
      </c>
      <c r="K9" s="234">
        <v>3.54</v>
      </c>
      <c r="L9" s="234">
        <v>2.57</v>
      </c>
      <c r="M9" s="234">
        <v>0.61</v>
      </c>
      <c r="N9" s="234">
        <v>0.91</v>
      </c>
    </row>
    <row r="10" spans="1:14" ht="13.5" customHeight="1">
      <c r="B10" s="259" t="s">
        <v>638</v>
      </c>
      <c r="C10" s="233">
        <v>33027</v>
      </c>
      <c r="D10" s="233">
        <v>251</v>
      </c>
      <c r="E10" s="233">
        <v>6485</v>
      </c>
      <c r="F10" s="233" t="s">
        <v>146</v>
      </c>
      <c r="G10" s="233">
        <v>25914</v>
      </c>
      <c r="H10" s="233">
        <v>251</v>
      </c>
      <c r="I10" s="233">
        <v>628</v>
      </c>
      <c r="J10" s="233">
        <v>0</v>
      </c>
      <c r="K10" s="235">
        <v>3.75</v>
      </c>
      <c r="L10" s="235">
        <v>2.64</v>
      </c>
      <c r="M10" s="235">
        <v>0.56999999999999995</v>
      </c>
      <c r="N10" s="235">
        <v>0.87</v>
      </c>
    </row>
    <row r="11" spans="1:14" s="285" customFormat="1" ht="13.5" customHeight="1">
      <c r="B11" s="283" t="s">
        <v>639</v>
      </c>
      <c r="C11" s="493">
        <v>30847</v>
      </c>
      <c r="D11" s="493">
        <v>246</v>
      </c>
      <c r="E11" s="493">
        <v>5928</v>
      </c>
      <c r="F11" s="233" t="s">
        <v>146</v>
      </c>
      <c r="G11" s="493">
        <v>24400</v>
      </c>
      <c r="H11" s="493">
        <v>246</v>
      </c>
      <c r="I11" s="493">
        <v>518</v>
      </c>
      <c r="J11" s="233">
        <v>0</v>
      </c>
      <c r="K11" s="494">
        <v>3.99</v>
      </c>
      <c r="L11" s="494">
        <v>2.67</v>
      </c>
      <c r="M11" s="494">
        <v>0.53</v>
      </c>
      <c r="N11" s="494">
        <v>0.85</v>
      </c>
    </row>
    <row r="12" spans="1:14" ht="13.5" customHeight="1">
      <c r="A12" s="120"/>
      <c r="B12" s="121"/>
      <c r="C12" s="503"/>
      <c r="D12" s="503"/>
      <c r="E12" s="503"/>
      <c r="F12" s="503"/>
      <c r="G12" s="503"/>
      <c r="H12" s="503"/>
      <c r="I12" s="503"/>
      <c r="J12" s="503"/>
      <c r="K12" s="504"/>
      <c r="L12" s="504"/>
      <c r="M12" s="504"/>
      <c r="N12" s="504"/>
    </row>
    <row r="13" spans="1:14" ht="13.5" customHeight="1">
      <c r="A13" s="280" t="s">
        <v>51</v>
      </c>
      <c r="B13" s="122" t="s">
        <v>490</v>
      </c>
      <c r="C13" s="505"/>
      <c r="D13" s="505"/>
      <c r="E13" s="505"/>
      <c r="F13" s="505"/>
      <c r="G13" s="505"/>
      <c r="H13" s="505"/>
      <c r="I13" s="505"/>
      <c r="J13" s="505"/>
      <c r="K13" s="114"/>
      <c r="L13" s="114"/>
      <c r="M13" s="114"/>
      <c r="N13" s="114"/>
    </row>
    <row r="14" spans="1:14" ht="13.5" customHeight="1">
      <c r="B14" s="122" t="s">
        <v>491</v>
      </c>
      <c r="C14" s="505"/>
      <c r="D14" s="505"/>
      <c r="E14" s="505"/>
      <c r="F14" s="505"/>
      <c r="G14" s="505"/>
      <c r="H14" s="505"/>
      <c r="I14" s="505"/>
      <c r="J14" s="505"/>
      <c r="K14" s="114"/>
      <c r="L14" s="114"/>
      <c r="M14" s="114"/>
      <c r="N14" s="114"/>
    </row>
    <row r="15" spans="1:14" ht="13.5" customHeight="1">
      <c r="A15" s="122" t="s">
        <v>272</v>
      </c>
      <c r="B15" s="114"/>
      <c r="C15" s="505"/>
      <c r="D15" s="505"/>
      <c r="E15" s="505"/>
      <c r="F15" s="505"/>
      <c r="G15" s="505"/>
      <c r="H15" s="505"/>
      <c r="I15" s="505"/>
      <c r="J15" s="505"/>
      <c r="K15" s="114"/>
      <c r="L15" s="114"/>
      <c r="M15" s="114"/>
      <c r="N15" s="114"/>
    </row>
    <row r="16" spans="1:14" ht="13.5" customHeight="1">
      <c r="A16" s="111"/>
      <c r="B16" s="111"/>
      <c r="C16" s="495"/>
      <c r="D16" s="495"/>
      <c r="E16" s="495"/>
      <c r="F16" s="495"/>
      <c r="G16" s="495"/>
      <c r="H16" s="495"/>
      <c r="I16" s="495"/>
      <c r="J16" s="495"/>
      <c r="K16" s="111"/>
      <c r="L16" s="111"/>
      <c r="M16" s="111"/>
      <c r="N16" s="111"/>
    </row>
    <row r="17" ht="13.5" customHeight="1"/>
  </sheetData>
  <mergeCells count="5">
    <mergeCell ref="A3:B5"/>
    <mergeCell ref="C3:J3"/>
    <mergeCell ref="K3:N3"/>
    <mergeCell ref="K4:L4"/>
    <mergeCell ref="M4:N4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3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34" zoomScale="120" zoomScaleNormal="120" workbookViewId="0">
      <selection sqref="A1:XFD1048576"/>
    </sheetView>
  </sheetViews>
  <sheetFormatPr defaultColWidth="9" defaultRowHeight="13"/>
  <cols>
    <col min="1" max="1" width="9.7265625" style="103" customWidth="1"/>
    <col min="2" max="2" width="10.6328125" style="103" customWidth="1"/>
    <col min="3" max="5" width="7.6328125" style="103" customWidth="1"/>
    <col min="6" max="6" width="8.6328125" style="103" customWidth="1"/>
    <col min="7" max="9" width="10.6328125" style="103" customWidth="1"/>
    <col min="10" max="12" width="9.6328125" style="103" customWidth="1"/>
    <col min="13" max="13" width="9.90625" style="103" customWidth="1"/>
    <col min="14" max="16384" width="9" style="103"/>
  </cols>
  <sheetData>
    <row r="1" spans="1:13" ht="13.5" customHeight="1">
      <c r="A1" s="281" t="s">
        <v>492</v>
      </c>
      <c r="B1"/>
      <c r="C1"/>
      <c r="D1"/>
      <c r="E1"/>
      <c r="F1"/>
      <c r="G1"/>
      <c r="H1"/>
      <c r="I1"/>
      <c r="J1"/>
      <c r="K1"/>
      <c r="L1"/>
      <c r="M1"/>
    </row>
    <row r="2" spans="1:13" ht="13.5" customHeight="1" thickBot="1">
      <c r="A2"/>
      <c r="B2"/>
      <c r="C2"/>
      <c r="D2"/>
      <c r="E2"/>
      <c r="F2"/>
      <c r="G2"/>
      <c r="H2"/>
      <c r="I2"/>
      <c r="J2"/>
      <c r="K2"/>
      <c r="M2" s="271" t="s">
        <v>493</v>
      </c>
    </row>
    <row r="3" spans="1:13" ht="18" customHeight="1" thickTop="1">
      <c r="A3" s="530" t="s">
        <v>306</v>
      </c>
      <c r="B3" s="531"/>
      <c r="C3" s="21" t="s">
        <v>494</v>
      </c>
      <c r="D3" s="22"/>
      <c r="E3" s="23"/>
      <c r="F3" s="527" t="s">
        <v>373</v>
      </c>
      <c r="G3" s="21" t="s">
        <v>19</v>
      </c>
      <c r="H3" s="24"/>
      <c r="I3" s="23"/>
      <c r="J3" s="25" t="s">
        <v>495</v>
      </c>
      <c r="K3" s="26"/>
      <c r="L3" s="23"/>
      <c r="M3" s="535" t="s">
        <v>496</v>
      </c>
    </row>
    <row r="4" spans="1:13" ht="9" customHeight="1">
      <c r="A4" s="526"/>
      <c r="B4" s="532"/>
      <c r="C4" s="524" t="s">
        <v>283</v>
      </c>
      <c r="D4" s="524" t="s">
        <v>360</v>
      </c>
      <c r="E4" s="524" t="s">
        <v>355</v>
      </c>
      <c r="F4" s="528"/>
      <c r="G4" s="524" t="s">
        <v>356</v>
      </c>
      <c r="H4" s="524" t="s">
        <v>20</v>
      </c>
      <c r="I4" s="524" t="s">
        <v>21</v>
      </c>
      <c r="J4" s="524" t="s">
        <v>356</v>
      </c>
      <c r="K4" s="524" t="s">
        <v>20</v>
      </c>
      <c r="L4" s="524" t="s">
        <v>21</v>
      </c>
      <c r="M4" s="536"/>
    </row>
    <row r="5" spans="1:13" ht="13.5" customHeight="1">
      <c r="A5" s="533"/>
      <c r="B5" s="534"/>
      <c r="C5" s="525"/>
      <c r="D5" s="525"/>
      <c r="E5" s="525"/>
      <c r="F5" s="529"/>
      <c r="G5" s="525"/>
      <c r="H5" s="525"/>
      <c r="I5" s="525"/>
      <c r="J5" s="525"/>
      <c r="K5" s="525"/>
      <c r="L5" s="525"/>
      <c r="M5" s="537"/>
    </row>
    <row r="6" spans="1:13" ht="13.5" customHeight="1">
      <c r="A6" s="27"/>
      <c r="B6" s="28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8.75" customHeight="1">
      <c r="A7" s="260" t="s">
        <v>22</v>
      </c>
      <c r="B7" s="261" t="s">
        <v>441</v>
      </c>
      <c r="C7" s="31">
        <v>507</v>
      </c>
      <c r="D7" s="31">
        <v>448</v>
      </c>
      <c r="E7" s="105">
        <v>5</v>
      </c>
      <c r="F7" s="32" t="s">
        <v>130</v>
      </c>
      <c r="G7" s="105">
        <v>87431</v>
      </c>
      <c r="H7" s="33">
        <v>45593</v>
      </c>
      <c r="I7" s="33">
        <v>41838</v>
      </c>
      <c r="J7" s="33">
        <v>9467</v>
      </c>
      <c r="K7" s="33">
        <v>4769</v>
      </c>
      <c r="L7" s="33">
        <v>4698</v>
      </c>
      <c r="M7" s="32" t="s">
        <v>130</v>
      </c>
    </row>
    <row r="8" spans="1:13" ht="18.75" customHeight="1">
      <c r="A8" s="34" t="s">
        <v>442</v>
      </c>
      <c r="B8" s="261" t="s">
        <v>443</v>
      </c>
      <c r="C8" s="31">
        <v>502</v>
      </c>
      <c r="D8" s="31">
        <v>443</v>
      </c>
      <c r="E8" s="105">
        <v>5</v>
      </c>
      <c r="F8" s="32" t="s">
        <v>130</v>
      </c>
      <c r="G8" s="105">
        <v>86512</v>
      </c>
      <c r="H8" s="33">
        <v>45063</v>
      </c>
      <c r="I8" s="33">
        <v>41449</v>
      </c>
      <c r="J8" s="33">
        <v>9435</v>
      </c>
      <c r="K8" s="33">
        <v>4701</v>
      </c>
      <c r="L8" s="33">
        <v>4734</v>
      </c>
      <c r="M8" s="32" t="s">
        <v>130</v>
      </c>
    </row>
    <row r="9" spans="1:13" ht="18.75" customHeight="1">
      <c r="B9" s="261" t="s">
        <v>501</v>
      </c>
      <c r="C9" s="30">
        <v>499</v>
      </c>
      <c r="D9" s="30">
        <v>442</v>
      </c>
      <c r="E9" s="30">
        <v>5</v>
      </c>
      <c r="F9" s="32" t="s">
        <v>130</v>
      </c>
      <c r="G9" s="30">
        <v>85542</v>
      </c>
      <c r="H9" s="30">
        <v>44319</v>
      </c>
      <c r="I9" s="30">
        <v>41223</v>
      </c>
      <c r="J9" s="30">
        <v>9325</v>
      </c>
      <c r="K9" s="30">
        <v>4624</v>
      </c>
      <c r="L9" s="30">
        <v>4701</v>
      </c>
      <c r="M9" s="32" t="s">
        <v>130</v>
      </c>
    </row>
    <row r="10" spans="1:13" ht="18.75" customHeight="1">
      <c r="A10" s="34"/>
      <c r="B10" s="261" t="s">
        <v>588</v>
      </c>
      <c r="C10" s="30">
        <v>489</v>
      </c>
      <c r="D10" s="30">
        <v>434</v>
      </c>
      <c r="E10" s="30">
        <v>5</v>
      </c>
      <c r="F10" s="32" t="s">
        <v>130</v>
      </c>
      <c r="G10" s="30">
        <v>84741</v>
      </c>
      <c r="H10" s="30">
        <v>43835</v>
      </c>
      <c r="I10" s="30">
        <v>40906</v>
      </c>
      <c r="J10" s="30">
        <v>9207</v>
      </c>
      <c r="K10" s="30">
        <v>4583</v>
      </c>
      <c r="L10" s="30">
        <v>4624</v>
      </c>
      <c r="M10" s="32" t="s">
        <v>130</v>
      </c>
    </row>
    <row r="11" spans="1:13" s="285" customFormat="1" ht="18.75" customHeight="1">
      <c r="A11" s="282"/>
      <c r="B11" s="283" t="s">
        <v>589</v>
      </c>
      <c r="C11" s="284">
        <f>C13+C14+C15</f>
        <v>482</v>
      </c>
      <c r="D11" s="284">
        <f t="shared" ref="D11:E11" si="0">D13+D14+D15</f>
        <v>429</v>
      </c>
      <c r="E11" s="284">
        <f t="shared" si="0"/>
        <v>5</v>
      </c>
      <c r="F11" s="32" t="s">
        <v>130</v>
      </c>
      <c r="G11" s="284">
        <f t="shared" ref="G11:L11" si="1">G13+G14+G15</f>
        <v>83936</v>
      </c>
      <c r="H11" s="284">
        <f t="shared" si="1"/>
        <v>43388</v>
      </c>
      <c r="I11" s="284">
        <f t="shared" si="1"/>
        <v>40548</v>
      </c>
      <c r="J11" s="284">
        <f t="shared" si="1"/>
        <v>9126</v>
      </c>
      <c r="K11" s="284">
        <f t="shared" si="1"/>
        <v>4552</v>
      </c>
      <c r="L11" s="284">
        <f t="shared" si="1"/>
        <v>4574</v>
      </c>
      <c r="M11" s="32" t="s">
        <v>130</v>
      </c>
    </row>
    <row r="12" spans="1:13" ht="18.75" customHeight="1">
      <c r="A12" s="35"/>
      <c r="B12" s="36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8.75" customHeight="1">
      <c r="A13" s="521" t="s">
        <v>357</v>
      </c>
      <c r="B13" s="523"/>
      <c r="C13" s="30">
        <f>C18+C30+C41+C47</f>
        <v>4</v>
      </c>
      <c r="D13" s="30">
        <f>D18+D30</f>
        <v>2</v>
      </c>
      <c r="E13" s="30">
        <f>E18+E30</f>
        <v>0</v>
      </c>
      <c r="F13" s="32" t="s">
        <v>130</v>
      </c>
      <c r="G13" s="30">
        <f t="shared" ref="G13:L13" si="2">G18+G30+G41+G47</f>
        <v>7928</v>
      </c>
      <c r="H13" s="30">
        <f t="shared" si="2"/>
        <v>4785</v>
      </c>
      <c r="I13" s="30">
        <f t="shared" si="2"/>
        <v>3143</v>
      </c>
      <c r="J13" s="30">
        <f t="shared" si="2"/>
        <v>849</v>
      </c>
      <c r="K13" s="30">
        <f t="shared" si="2"/>
        <v>652</v>
      </c>
      <c r="L13" s="30">
        <f t="shared" si="2"/>
        <v>197</v>
      </c>
      <c r="M13" s="32" t="s">
        <v>130</v>
      </c>
    </row>
    <row r="14" spans="1:13" ht="18.75" customHeight="1">
      <c r="A14" s="521" t="s">
        <v>358</v>
      </c>
      <c r="B14" s="523"/>
      <c r="C14" s="30">
        <f>C19+C23+C26+C31+C34+C38+C44+C48+C51</f>
        <v>413</v>
      </c>
      <c r="D14" s="30">
        <f>D19+D23+D26+D31+D34+D38</f>
        <v>404</v>
      </c>
      <c r="E14" s="30">
        <f>E19+E23+E26+E31+E34+E38</f>
        <v>5</v>
      </c>
      <c r="F14" s="32" t="s">
        <v>130</v>
      </c>
      <c r="G14" s="30">
        <f t="shared" ref="G14:M14" si="3">G19+G23+G26+G31+G34+G38+G44+G48+G51</f>
        <v>69068</v>
      </c>
      <c r="H14" s="30">
        <f t="shared" si="3"/>
        <v>34965</v>
      </c>
      <c r="I14" s="30">
        <f t="shared" si="3"/>
        <v>34103</v>
      </c>
      <c r="J14" s="30">
        <f t="shared" si="3"/>
        <v>7657</v>
      </c>
      <c r="K14" s="30">
        <f t="shared" si="3"/>
        <v>3539</v>
      </c>
      <c r="L14" s="30">
        <f t="shared" si="3"/>
        <v>4118</v>
      </c>
      <c r="M14" s="30">
        <f t="shared" si="3"/>
        <v>938</v>
      </c>
    </row>
    <row r="15" spans="1:13" ht="18.75" customHeight="1">
      <c r="A15" s="521" t="s">
        <v>359</v>
      </c>
      <c r="B15" s="523"/>
      <c r="C15" s="30">
        <f>C20+C27+C35+C52+C55</f>
        <v>65</v>
      </c>
      <c r="D15" s="30">
        <f>D20+D27+D35</f>
        <v>23</v>
      </c>
      <c r="E15" s="30">
        <f>E20+E27+E35</f>
        <v>0</v>
      </c>
      <c r="F15" s="32" t="s">
        <v>130</v>
      </c>
      <c r="G15" s="30">
        <f t="shared" ref="G15:M15" si="4">G20+G27+G35+G52+G55</f>
        <v>6940</v>
      </c>
      <c r="H15" s="30">
        <f t="shared" si="4"/>
        <v>3638</v>
      </c>
      <c r="I15" s="30">
        <f t="shared" si="4"/>
        <v>3302</v>
      </c>
      <c r="J15" s="30">
        <f t="shared" si="4"/>
        <v>620</v>
      </c>
      <c r="K15" s="30">
        <f t="shared" si="4"/>
        <v>361</v>
      </c>
      <c r="L15" s="30">
        <f t="shared" si="4"/>
        <v>259</v>
      </c>
      <c r="M15" s="30">
        <f t="shared" si="4"/>
        <v>170</v>
      </c>
    </row>
    <row r="16" spans="1:13" ht="18.75" customHeight="1">
      <c r="A16" s="35"/>
      <c r="B16" s="35"/>
      <c r="C16" s="37"/>
      <c r="D16" s="30"/>
      <c r="E16" s="30"/>
      <c r="F16" s="32"/>
      <c r="G16" s="30"/>
      <c r="H16" s="30"/>
      <c r="I16" s="30"/>
      <c r="J16" s="30"/>
      <c r="K16" s="30"/>
      <c r="L16" s="30"/>
      <c r="M16" s="30"/>
    </row>
    <row r="17" spans="1:13" ht="18.75" customHeight="1">
      <c r="A17"/>
      <c r="B17" s="253" t="s">
        <v>23</v>
      </c>
      <c r="C17" s="38">
        <v>80</v>
      </c>
      <c r="D17" s="30">
        <v>80</v>
      </c>
      <c r="E17" s="30">
        <v>0</v>
      </c>
      <c r="F17" s="39">
        <v>184</v>
      </c>
      <c r="G17" s="30">
        <v>2280</v>
      </c>
      <c r="H17" s="30">
        <v>1137</v>
      </c>
      <c r="I17" s="30">
        <v>1143</v>
      </c>
      <c r="J17" s="30">
        <v>371</v>
      </c>
      <c r="K17" s="30">
        <v>37</v>
      </c>
      <c r="L17" s="30">
        <v>334</v>
      </c>
      <c r="M17" s="30">
        <v>4</v>
      </c>
    </row>
    <row r="18" spans="1:13" ht="18.75" customHeight="1">
      <c r="A18" s="521" t="s">
        <v>326</v>
      </c>
      <c r="B18" s="253" t="s">
        <v>24</v>
      </c>
      <c r="C18" s="38">
        <v>1</v>
      </c>
      <c r="D18" s="30">
        <v>1</v>
      </c>
      <c r="E18" s="30">
        <v>0</v>
      </c>
      <c r="F18" s="39">
        <v>2</v>
      </c>
      <c r="G18" s="30">
        <v>53</v>
      </c>
      <c r="H18" s="30">
        <v>22</v>
      </c>
      <c r="I18" s="30">
        <v>31</v>
      </c>
      <c r="J18" s="30">
        <v>7</v>
      </c>
      <c r="K18" s="30">
        <v>1</v>
      </c>
      <c r="L18" s="30">
        <v>6</v>
      </c>
      <c r="M18" s="30">
        <v>0</v>
      </c>
    </row>
    <row r="19" spans="1:13" ht="18.75" customHeight="1">
      <c r="A19" s="521"/>
      <c r="B19" s="253" t="s">
        <v>25</v>
      </c>
      <c r="C19" s="38">
        <v>69</v>
      </c>
      <c r="D19" s="30">
        <v>69</v>
      </c>
      <c r="E19" s="30">
        <v>0</v>
      </c>
      <c r="F19" s="39">
        <v>164</v>
      </c>
      <c r="G19" s="30">
        <v>1989</v>
      </c>
      <c r="H19" s="30">
        <v>997</v>
      </c>
      <c r="I19" s="30">
        <v>992</v>
      </c>
      <c r="J19" s="30">
        <v>327</v>
      </c>
      <c r="K19" s="30">
        <v>31</v>
      </c>
      <c r="L19" s="30">
        <v>296</v>
      </c>
      <c r="M19" s="30">
        <v>0</v>
      </c>
    </row>
    <row r="20" spans="1:13" ht="18.75" customHeight="1">
      <c r="A20" s="35"/>
      <c r="B20" s="253" t="s">
        <v>26</v>
      </c>
      <c r="C20" s="38">
        <v>10</v>
      </c>
      <c r="D20" s="30">
        <v>10</v>
      </c>
      <c r="E20" s="30">
        <v>0</v>
      </c>
      <c r="F20" s="39">
        <v>18</v>
      </c>
      <c r="G20" s="30">
        <v>238</v>
      </c>
      <c r="H20" s="30">
        <v>118</v>
      </c>
      <c r="I20" s="30">
        <v>120</v>
      </c>
      <c r="J20" s="30">
        <v>37</v>
      </c>
      <c r="K20" s="30">
        <v>5</v>
      </c>
      <c r="L20" s="30">
        <v>32</v>
      </c>
      <c r="M20" s="30">
        <v>4</v>
      </c>
    </row>
    <row r="21" spans="1:13" ht="18.75" customHeight="1">
      <c r="A21" s="35"/>
      <c r="B21" s="35"/>
      <c r="C21" s="37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18.75" customHeight="1">
      <c r="A22" s="521" t="s">
        <v>361</v>
      </c>
      <c r="B22" s="253" t="s">
        <v>23</v>
      </c>
      <c r="C22" s="37">
        <v>197</v>
      </c>
      <c r="D22" s="30">
        <v>195</v>
      </c>
      <c r="E22" s="30">
        <v>2</v>
      </c>
      <c r="F22" s="30">
        <v>1931</v>
      </c>
      <c r="G22" s="30">
        <v>32892</v>
      </c>
      <c r="H22" s="30">
        <v>16959</v>
      </c>
      <c r="I22" s="30">
        <v>15933</v>
      </c>
      <c r="J22" s="30">
        <v>3054</v>
      </c>
      <c r="K22" s="30">
        <v>1154</v>
      </c>
      <c r="L22" s="30">
        <v>1900</v>
      </c>
      <c r="M22" s="30">
        <v>243</v>
      </c>
    </row>
    <row r="23" spans="1:13" ht="18.75" customHeight="1">
      <c r="A23" s="521"/>
      <c r="B23" s="253" t="s">
        <v>25</v>
      </c>
      <c r="C23" s="37">
        <v>197</v>
      </c>
      <c r="D23" s="30">
        <v>195</v>
      </c>
      <c r="E23" s="30">
        <v>2</v>
      </c>
      <c r="F23" s="30">
        <v>1931</v>
      </c>
      <c r="G23" s="30">
        <v>32892</v>
      </c>
      <c r="H23" s="30">
        <v>16959</v>
      </c>
      <c r="I23" s="30">
        <v>15933</v>
      </c>
      <c r="J23" s="30">
        <v>3054</v>
      </c>
      <c r="K23" s="30">
        <v>1154</v>
      </c>
      <c r="L23" s="30">
        <v>1900</v>
      </c>
      <c r="M23" s="30">
        <v>243</v>
      </c>
    </row>
    <row r="24" spans="1:13" ht="18.75" customHeight="1">
      <c r="A24" s="35"/>
      <c r="C24" s="37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18.75" customHeight="1">
      <c r="A25" s="521" t="s">
        <v>362</v>
      </c>
      <c r="B25" s="253" t="s">
        <v>23</v>
      </c>
      <c r="C25" s="37">
        <v>95</v>
      </c>
      <c r="D25" s="30">
        <v>93</v>
      </c>
      <c r="E25" s="30">
        <v>2</v>
      </c>
      <c r="F25" s="30">
        <v>800</v>
      </c>
      <c r="G25" s="30">
        <v>16817</v>
      </c>
      <c r="H25" s="30">
        <v>8634</v>
      </c>
      <c r="I25" s="30">
        <v>8183</v>
      </c>
      <c r="J25" s="30">
        <v>1811</v>
      </c>
      <c r="K25" s="30">
        <v>1015</v>
      </c>
      <c r="L25" s="30">
        <v>796</v>
      </c>
      <c r="M25" s="30">
        <v>139</v>
      </c>
    </row>
    <row r="26" spans="1:13" ht="18.75" customHeight="1">
      <c r="A26" s="521"/>
      <c r="B26" s="253" t="s">
        <v>25</v>
      </c>
      <c r="C26" s="37">
        <v>92</v>
      </c>
      <c r="D26" s="30">
        <v>90</v>
      </c>
      <c r="E26" s="30">
        <v>2</v>
      </c>
      <c r="F26" s="30">
        <v>789</v>
      </c>
      <c r="G26" s="30">
        <v>16594</v>
      </c>
      <c r="H26" s="30">
        <v>8509</v>
      </c>
      <c r="I26" s="30">
        <v>8085</v>
      </c>
      <c r="J26" s="30">
        <v>1786</v>
      </c>
      <c r="K26" s="30">
        <v>998</v>
      </c>
      <c r="L26" s="30">
        <v>788</v>
      </c>
      <c r="M26" s="30">
        <v>133</v>
      </c>
    </row>
    <row r="27" spans="1:13" ht="18.75" customHeight="1">
      <c r="A27" s="521"/>
      <c r="B27" s="253" t="s">
        <v>26</v>
      </c>
      <c r="C27" s="37">
        <v>3</v>
      </c>
      <c r="D27" s="30">
        <v>3</v>
      </c>
      <c r="E27" s="30">
        <v>0</v>
      </c>
      <c r="F27" s="30">
        <v>11</v>
      </c>
      <c r="G27" s="30">
        <v>223</v>
      </c>
      <c r="H27" s="30">
        <v>125</v>
      </c>
      <c r="I27" s="30">
        <v>98</v>
      </c>
      <c r="J27" s="30">
        <v>25</v>
      </c>
      <c r="K27" s="30">
        <v>17</v>
      </c>
      <c r="L27" s="30">
        <v>8</v>
      </c>
      <c r="M27" s="30">
        <v>6</v>
      </c>
    </row>
    <row r="28" spans="1:13" ht="18.75" customHeight="1">
      <c r="A28" s="35"/>
      <c r="C28" s="37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18.75" customHeight="1">
      <c r="A29" s="522" t="s">
        <v>444</v>
      </c>
      <c r="B29" s="40" t="s">
        <v>23</v>
      </c>
      <c r="C29" s="37">
        <v>3</v>
      </c>
      <c r="D29" s="30">
        <v>3</v>
      </c>
      <c r="E29" s="30">
        <v>0</v>
      </c>
      <c r="F29" s="30">
        <v>69</v>
      </c>
      <c r="G29" s="30">
        <v>1667</v>
      </c>
      <c r="H29" s="30">
        <v>850</v>
      </c>
      <c r="I29" s="30">
        <v>817</v>
      </c>
      <c r="J29" s="30">
        <v>117</v>
      </c>
      <c r="K29" s="30">
        <v>58</v>
      </c>
      <c r="L29" s="30">
        <v>59</v>
      </c>
      <c r="M29" s="30">
        <v>5</v>
      </c>
    </row>
    <row r="30" spans="1:13" ht="18.75" customHeight="1">
      <c r="A30" s="522"/>
      <c r="B30" s="253" t="s">
        <v>24</v>
      </c>
      <c r="C30" s="37">
        <v>1</v>
      </c>
      <c r="D30" s="30">
        <v>1</v>
      </c>
      <c r="E30" s="30">
        <v>0</v>
      </c>
      <c r="F30" s="30">
        <v>24</v>
      </c>
      <c r="G30" s="30">
        <v>694</v>
      </c>
      <c r="H30" s="30">
        <v>333</v>
      </c>
      <c r="I30" s="30">
        <v>361</v>
      </c>
      <c r="J30" s="30">
        <v>46</v>
      </c>
      <c r="K30" s="30">
        <v>25</v>
      </c>
      <c r="L30" s="30">
        <v>21</v>
      </c>
      <c r="M30" s="30">
        <v>2</v>
      </c>
    </row>
    <row r="31" spans="1:13" ht="18.75" customHeight="1">
      <c r="A31" s="522"/>
      <c r="B31" s="253" t="s">
        <v>25</v>
      </c>
      <c r="C31" s="37">
        <v>2</v>
      </c>
      <c r="D31" s="30">
        <v>2</v>
      </c>
      <c r="E31" s="30">
        <v>0</v>
      </c>
      <c r="F31" s="30">
        <v>45</v>
      </c>
      <c r="G31" s="30">
        <v>973</v>
      </c>
      <c r="H31" s="30">
        <v>517</v>
      </c>
      <c r="I31" s="30">
        <v>456</v>
      </c>
      <c r="J31" s="30">
        <v>71</v>
      </c>
      <c r="K31" s="30">
        <v>33</v>
      </c>
      <c r="L31" s="30">
        <v>38</v>
      </c>
      <c r="M31" s="30">
        <v>3</v>
      </c>
    </row>
    <row r="32" spans="1:13" ht="18.75" customHeight="1">
      <c r="A32" s="35"/>
      <c r="C32" s="37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3" ht="18.75" customHeight="1">
      <c r="A33"/>
      <c r="B33" s="253" t="s">
        <v>23</v>
      </c>
      <c r="C33" s="38">
        <v>47</v>
      </c>
      <c r="D33" s="39">
        <v>46</v>
      </c>
      <c r="E33" s="39">
        <v>1</v>
      </c>
      <c r="F33" s="41">
        <v>449</v>
      </c>
      <c r="G33" s="42">
        <v>17042</v>
      </c>
      <c r="H33" s="42">
        <v>8860</v>
      </c>
      <c r="I33" s="42">
        <v>8182</v>
      </c>
      <c r="J33" s="30">
        <v>1722</v>
      </c>
      <c r="K33" s="30">
        <v>1180</v>
      </c>
      <c r="L33" s="30">
        <v>542</v>
      </c>
      <c r="M33" s="30">
        <v>391</v>
      </c>
    </row>
    <row r="34" spans="1:13" ht="18.75" customHeight="1">
      <c r="A34" s="253" t="s">
        <v>27</v>
      </c>
      <c r="B34" s="253" t="s">
        <v>25</v>
      </c>
      <c r="C34" s="38">
        <v>37</v>
      </c>
      <c r="D34" s="39">
        <v>36</v>
      </c>
      <c r="E34" s="39">
        <v>1</v>
      </c>
      <c r="F34" s="41">
        <v>449</v>
      </c>
      <c r="G34" s="42">
        <v>13296</v>
      </c>
      <c r="H34" s="42">
        <v>6604</v>
      </c>
      <c r="I34" s="42">
        <v>6692</v>
      </c>
      <c r="J34" s="30">
        <v>1407</v>
      </c>
      <c r="K34" s="32">
        <v>954</v>
      </c>
      <c r="L34" s="32">
        <v>453</v>
      </c>
      <c r="M34" s="30">
        <v>307</v>
      </c>
    </row>
    <row r="35" spans="1:13" ht="18.75" customHeight="1">
      <c r="A35" s="35"/>
      <c r="B35" s="253" t="s">
        <v>26</v>
      </c>
      <c r="C35" s="38">
        <v>10</v>
      </c>
      <c r="D35" s="39">
        <v>10</v>
      </c>
      <c r="E35" s="30">
        <v>0</v>
      </c>
      <c r="F35" s="286" t="s">
        <v>590</v>
      </c>
      <c r="G35" s="42">
        <v>3746</v>
      </c>
      <c r="H35" s="42">
        <v>2256</v>
      </c>
      <c r="I35" s="42">
        <v>1490</v>
      </c>
      <c r="J35" s="30">
        <v>315</v>
      </c>
      <c r="K35" s="32">
        <v>226</v>
      </c>
      <c r="L35" s="32">
        <v>89</v>
      </c>
      <c r="M35" s="30">
        <v>84</v>
      </c>
    </row>
    <row r="36" spans="1:13" ht="18.75" customHeight="1">
      <c r="A36" s="35"/>
      <c r="B36" s="35"/>
      <c r="C36" s="37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13" ht="18.75" customHeight="1">
      <c r="A37" s="526" t="s">
        <v>28</v>
      </c>
      <c r="B37" s="253" t="s">
        <v>23</v>
      </c>
      <c r="C37" s="37">
        <v>12</v>
      </c>
      <c r="D37" s="30">
        <v>12</v>
      </c>
      <c r="E37" s="30">
        <v>0</v>
      </c>
      <c r="F37" s="30">
        <v>360</v>
      </c>
      <c r="G37" s="30">
        <v>1004</v>
      </c>
      <c r="H37" s="30">
        <v>617</v>
      </c>
      <c r="I37" s="30">
        <v>387</v>
      </c>
      <c r="J37" s="30">
        <v>832</v>
      </c>
      <c r="K37" s="30">
        <v>282</v>
      </c>
      <c r="L37" s="30">
        <v>550</v>
      </c>
      <c r="M37" s="30">
        <v>167</v>
      </c>
    </row>
    <row r="38" spans="1:13" ht="18.75" customHeight="1">
      <c r="A38" s="526"/>
      <c r="B38" s="253" t="s">
        <v>25</v>
      </c>
      <c r="C38" s="37">
        <v>12</v>
      </c>
      <c r="D38" s="30">
        <v>12</v>
      </c>
      <c r="E38" s="30">
        <v>0</v>
      </c>
      <c r="F38" s="30">
        <v>360</v>
      </c>
      <c r="G38" s="30">
        <v>1004</v>
      </c>
      <c r="H38" s="30">
        <v>617</v>
      </c>
      <c r="I38" s="30">
        <v>387</v>
      </c>
      <c r="J38" s="30">
        <v>832</v>
      </c>
      <c r="K38" s="30">
        <v>282</v>
      </c>
      <c r="L38" s="30">
        <v>550</v>
      </c>
      <c r="M38" s="30">
        <v>167</v>
      </c>
    </row>
    <row r="39" spans="1:13" ht="18.75" customHeight="1">
      <c r="A39" s="35"/>
      <c r="B39" s="35"/>
      <c r="C39" s="37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18.75" customHeight="1">
      <c r="A40" s="253" t="s">
        <v>29</v>
      </c>
      <c r="B40" s="253" t="s">
        <v>23</v>
      </c>
      <c r="C40" s="43">
        <v>1</v>
      </c>
      <c r="D40" s="32" t="s">
        <v>590</v>
      </c>
      <c r="E40" s="32" t="s">
        <v>590</v>
      </c>
      <c r="F40" s="32" t="s">
        <v>590</v>
      </c>
      <c r="G40" s="30">
        <v>1075</v>
      </c>
      <c r="H40" s="30">
        <v>860</v>
      </c>
      <c r="I40" s="30">
        <v>215</v>
      </c>
      <c r="J40" s="30">
        <v>68</v>
      </c>
      <c r="K40" s="30">
        <v>60</v>
      </c>
      <c r="L40" s="30">
        <v>8</v>
      </c>
      <c r="M40" s="32" t="s">
        <v>590</v>
      </c>
    </row>
    <row r="41" spans="1:13" ht="18.75" customHeight="1">
      <c r="A41" s="253" t="s">
        <v>363</v>
      </c>
      <c r="B41" s="253" t="s">
        <v>24</v>
      </c>
      <c r="C41" s="43">
        <v>1</v>
      </c>
      <c r="D41" s="32" t="s">
        <v>590</v>
      </c>
      <c r="E41" s="32" t="s">
        <v>590</v>
      </c>
      <c r="F41" s="32" t="s">
        <v>130</v>
      </c>
      <c r="G41" s="30">
        <v>1075</v>
      </c>
      <c r="H41" s="30">
        <v>860</v>
      </c>
      <c r="I41" s="30">
        <v>215</v>
      </c>
      <c r="J41" s="30">
        <v>68</v>
      </c>
      <c r="K41" s="30">
        <v>60</v>
      </c>
      <c r="L41" s="30">
        <v>8</v>
      </c>
      <c r="M41" s="32" t="s">
        <v>590</v>
      </c>
    </row>
    <row r="42" spans="1:13" ht="18.75" customHeight="1">
      <c r="A42" s="35"/>
      <c r="B42" s="35"/>
      <c r="C42" s="37"/>
      <c r="D42" s="30"/>
      <c r="E42" s="30"/>
      <c r="F42" s="32"/>
      <c r="G42" s="30"/>
      <c r="H42" s="30"/>
      <c r="I42" s="30"/>
      <c r="J42" s="30"/>
      <c r="K42" s="30"/>
      <c r="L42" s="30"/>
      <c r="M42" s="30"/>
    </row>
    <row r="43" spans="1:13" ht="18.75" customHeight="1">
      <c r="A43" s="521" t="s">
        <v>287</v>
      </c>
      <c r="B43" s="253" t="s">
        <v>23</v>
      </c>
      <c r="C43" s="44">
        <v>1</v>
      </c>
      <c r="D43" s="32" t="s">
        <v>590</v>
      </c>
      <c r="E43" s="32" t="s">
        <v>590</v>
      </c>
      <c r="F43" s="32" t="s">
        <v>130</v>
      </c>
      <c r="G43" s="30">
        <v>163</v>
      </c>
      <c r="H43" s="30">
        <v>16</v>
      </c>
      <c r="I43" s="30">
        <v>147</v>
      </c>
      <c r="J43" s="30">
        <v>14</v>
      </c>
      <c r="K43" s="30">
        <v>8</v>
      </c>
      <c r="L43" s="30">
        <v>6</v>
      </c>
      <c r="M43" s="30">
        <v>6</v>
      </c>
    </row>
    <row r="44" spans="1:13" ht="18.75" customHeight="1">
      <c r="A44" s="521"/>
      <c r="B44" s="253" t="s">
        <v>25</v>
      </c>
      <c r="C44" s="44">
        <v>1</v>
      </c>
      <c r="D44" s="32" t="s">
        <v>590</v>
      </c>
      <c r="E44" s="32" t="s">
        <v>590</v>
      </c>
      <c r="F44" s="32" t="s">
        <v>130</v>
      </c>
      <c r="G44" s="30">
        <v>163</v>
      </c>
      <c r="H44" s="30">
        <v>16</v>
      </c>
      <c r="I44" s="30">
        <v>147</v>
      </c>
      <c r="J44" s="30">
        <v>14</v>
      </c>
      <c r="K44" s="30">
        <v>8</v>
      </c>
      <c r="L44" s="30">
        <v>6</v>
      </c>
      <c r="M44" s="30">
        <v>6</v>
      </c>
    </row>
    <row r="45" spans="1:13" ht="18.75" customHeight="1">
      <c r="A45" s="35"/>
      <c r="B45" s="35"/>
      <c r="C45" s="37"/>
      <c r="D45" s="30"/>
      <c r="E45" s="30"/>
      <c r="F45" s="32"/>
      <c r="G45" s="30"/>
      <c r="H45" s="30"/>
      <c r="I45" s="30"/>
      <c r="J45" s="30"/>
      <c r="K45" s="30"/>
      <c r="L45" s="30"/>
      <c r="M45" s="30"/>
    </row>
    <row r="46" spans="1:13" ht="18.75" customHeight="1">
      <c r="A46" s="521" t="s">
        <v>307</v>
      </c>
      <c r="B46" s="253" t="s">
        <v>23</v>
      </c>
      <c r="C46" s="45">
        <v>2</v>
      </c>
      <c r="D46" s="32" t="s">
        <v>590</v>
      </c>
      <c r="E46" s="32" t="s">
        <v>590</v>
      </c>
      <c r="F46" s="32" t="s">
        <v>130</v>
      </c>
      <c r="G46" s="30">
        <v>8119</v>
      </c>
      <c r="H46" s="30">
        <v>4298</v>
      </c>
      <c r="I46" s="30">
        <v>3821</v>
      </c>
      <c r="J46" s="30">
        <v>877</v>
      </c>
      <c r="K46" s="30">
        <v>644</v>
      </c>
      <c r="L46" s="30">
        <v>233</v>
      </c>
      <c r="M46" s="30">
        <v>1734</v>
      </c>
    </row>
    <row r="47" spans="1:13" ht="18.75" customHeight="1">
      <c r="A47" s="521"/>
      <c r="B47" s="253" t="s">
        <v>24</v>
      </c>
      <c r="C47" s="45">
        <v>1</v>
      </c>
      <c r="D47" s="32" t="s">
        <v>590</v>
      </c>
      <c r="E47" s="32" t="s">
        <v>590</v>
      </c>
      <c r="F47" s="32" t="s">
        <v>130</v>
      </c>
      <c r="G47" s="30">
        <v>6106</v>
      </c>
      <c r="H47" s="30">
        <v>3570</v>
      </c>
      <c r="I47" s="30">
        <v>2536</v>
      </c>
      <c r="J47" s="30">
        <v>728</v>
      </c>
      <c r="K47" s="30">
        <v>566</v>
      </c>
      <c r="L47" s="30">
        <v>162</v>
      </c>
      <c r="M47" s="30">
        <v>1660</v>
      </c>
    </row>
    <row r="48" spans="1:13" ht="18.75" customHeight="1">
      <c r="A48" s="521"/>
      <c r="B48" s="253" t="s">
        <v>30</v>
      </c>
      <c r="C48" s="45">
        <v>1</v>
      </c>
      <c r="D48" s="32" t="s">
        <v>590</v>
      </c>
      <c r="E48" s="32" t="s">
        <v>590</v>
      </c>
      <c r="F48" s="32" t="s">
        <v>130</v>
      </c>
      <c r="G48" s="30">
        <v>2013</v>
      </c>
      <c r="H48" s="30">
        <v>728</v>
      </c>
      <c r="I48" s="30">
        <v>1285</v>
      </c>
      <c r="J48" s="30">
        <v>149</v>
      </c>
      <c r="K48" s="30">
        <v>78</v>
      </c>
      <c r="L48" s="30">
        <v>71</v>
      </c>
      <c r="M48" s="30">
        <v>74</v>
      </c>
    </row>
    <row r="49" spans="1:13" ht="18.75" customHeight="1">
      <c r="A49" s="35"/>
      <c r="B49" s="35"/>
      <c r="C49" s="37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18.75" customHeight="1">
      <c r="A50" s="35"/>
      <c r="B50" s="253" t="s">
        <v>23</v>
      </c>
      <c r="C50" s="46">
        <v>19</v>
      </c>
      <c r="D50" s="32" t="s">
        <v>590</v>
      </c>
      <c r="E50" s="32" t="s">
        <v>590</v>
      </c>
      <c r="F50" s="30">
        <v>56</v>
      </c>
      <c r="G50" s="30">
        <v>2477</v>
      </c>
      <c r="H50" s="30">
        <v>946</v>
      </c>
      <c r="I50" s="30">
        <v>1531</v>
      </c>
      <c r="J50" s="30">
        <v>219</v>
      </c>
      <c r="K50" s="30">
        <v>89</v>
      </c>
      <c r="L50" s="30">
        <v>130</v>
      </c>
      <c r="M50" s="30">
        <v>71</v>
      </c>
    </row>
    <row r="51" spans="1:13" ht="18.75" customHeight="1">
      <c r="A51" s="253" t="s">
        <v>364</v>
      </c>
      <c r="B51" s="253" t="s">
        <v>25</v>
      </c>
      <c r="C51" s="46">
        <v>2</v>
      </c>
      <c r="D51" s="32" t="s">
        <v>590</v>
      </c>
      <c r="E51" s="32" t="s">
        <v>590</v>
      </c>
      <c r="F51" s="30">
        <v>2</v>
      </c>
      <c r="G51" s="30">
        <v>144</v>
      </c>
      <c r="H51" s="30">
        <v>18</v>
      </c>
      <c r="I51" s="30">
        <v>126</v>
      </c>
      <c r="J51" s="30">
        <v>17</v>
      </c>
      <c r="K51" s="30">
        <v>1</v>
      </c>
      <c r="L51" s="30">
        <v>16</v>
      </c>
      <c r="M51" s="30">
        <v>5</v>
      </c>
    </row>
    <row r="52" spans="1:13" ht="18.75" customHeight="1">
      <c r="A52" s="35"/>
      <c r="B52" s="253" t="s">
        <v>26</v>
      </c>
      <c r="C52" s="46">
        <v>17</v>
      </c>
      <c r="D52" s="32" t="s">
        <v>590</v>
      </c>
      <c r="E52" s="32" t="s">
        <v>590</v>
      </c>
      <c r="F52" s="30">
        <v>54</v>
      </c>
      <c r="G52" s="30">
        <v>2333</v>
      </c>
      <c r="H52" s="30">
        <v>928</v>
      </c>
      <c r="I52" s="30">
        <v>1405</v>
      </c>
      <c r="J52" s="30">
        <v>202</v>
      </c>
      <c r="K52" s="30">
        <v>88</v>
      </c>
      <c r="L52" s="30">
        <v>114</v>
      </c>
      <c r="M52" s="30">
        <v>66</v>
      </c>
    </row>
    <row r="53" spans="1:13" ht="18.75" customHeight="1">
      <c r="A53" s="35"/>
      <c r="B53" s="35"/>
      <c r="C53" s="37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1:13" ht="18.75" customHeight="1">
      <c r="A54" s="521" t="s">
        <v>365</v>
      </c>
      <c r="B54" s="256" t="s">
        <v>23</v>
      </c>
      <c r="C54" s="37">
        <v>25</v>
      </c>
      <c r="D54" s="32" t="s">
        <v>590</v>
      </c>
      <c r="E54" s="32" t="s">
        <v>590</v>
      </c>
      <c r="F54" s="30">
        <v>31</v>
      </c>
      <c r="G54" s="30">
        <v>400</v>
      </c>
      <c r="H54" s="30">
        <v>211</v>
      </c>
      <c r="I54" s="30">
        <v>189</v>
      </c>
      <c r="J54" s="30">
        <v>41</v>
      </c>
      <c r="K54" s="30">
        <v>25</v>
      </c>
      <c r="L54" s="30">
        <v>16</v>
      </c>
      <c r="M54" s="30">
        <v>10</v>
      </c>
    </row>
    <row r="55" spans="1:13" ht="18.75" customHeight="1">
      <c r="A55" s="521"/>
      <c r="B55" s="253" t="s">
        <v>26</v>
      </c>
      <c r="C55" s="37">
        <v>25</v>
      </c>
      <c r="D55" s="32" t="s">
        <v>590</v>
      </c>
      <c r="E55" s="32" t="s">
        <v>590</v>
      </c>
      <c r="F55" s="30">
        <v>31</v>
      </c>
      <c r="G55" s="30">
        <v>400</v>
      </c>
      <c r="H55" s="30">
        <v>211</v>
      </c>
      <c r="I55" s="30">
        <v>189</v>
      </c>
      <c r="J55" s="30">
        <v>41</v>
      </c>
      <c r="K55" s="30">
        <v>25</v>
      </c>
      <c r="L55" s="30">
        <v>16</v>
      </c>
      <c r="M55" s="30">
        <v>10</v>
      </c>
    </row>
    <row r="56" spans="1:13" ht="13.5" customHeight="1">
      <c r="A56" s="47"/>
      <c r="B56" s="47"/>
      <c r="C56" s="48"/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1:13" ht="13.5" customHeight="1">
      <c r="A57" s="50" t="s">
        <v>497</v>
      </c>
      <c r="B57" s="35" t="s">
        <v>591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ht="13.5" customHeight="1">
      <c r="A58" s="35"/>
      <c r="B58" s="35" t="s">
        <v>498</v>
      </c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  <row r="59" spans="1:13" ht="13.5" customHeight="1">
      <c r="A59" s="35"/>
      <c r="B59" s="35" t="s">
        <v>592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</row>
    <row r="60" spans="1:13" ht="13.5" customHeight="1">
      <c r="A60" s="52" t="s">
        <v>366</v>
      </c>
      <c r="B60" t="s">
        <v>436</v>
      </c>
      <c r="C60"/>
      <c r="D60"/>
      <c r="E60"/>
      <c r="F60"/>
      <c r="G60"/>
      <c r="H60"/>
      <c r="I60"/>
      <c r="J60"/>
      <c r="K60"/>
      <c r="L60"/>
      <c r="M60"/>
    </row>
    <row r="61" spans="1:13" ht="13.5" customHeight="1">
      <c r="A61" s="103" t="s">
        <v>284</v>
      </c>
    </row>
  </sheetData>
  <mergeCells count="23">
    <mergeCell ref="M3:M5"/>
    <mergeCell ref="E4:E5"/>
    <mergeCell ref="L4:L5"/>
    <mergeCell ref="J4:J5"/>
    <mergeCell ref="K4:K5"/>
    <mergeCell ref="A14:B14"/>
    <mergeCell ref="I4:I5"/>
    <mergeCell ref="A37:A38"/>
    <mergeCell ref="F3:F5"/>
    <mergeCell ref="A3:B5"/>
    <mergeCell ref="A15:B15"/>
    <mergeCell ref="H4:H5"/>
    <mergeCell ref="C4:C5"/>
    <mergeCell ref="A13:B13"/>
    <mergeCell ref="D4:D5"/>
    <mergeCell ref="G4:G5"/>
    <mergeCell ref="A54:A55"/>
    <mergeCell ref="A18:A19"/>
    <mergeCell ref="A22:A23"/>
    <mergeCell ref="A25:A27"/>
    <mergeCell ref="A29:A31"/>
    <mergeCell ref="A43:A44"/>
    <mergeCell ref="A46:A48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3" orientation="portrait" blackAndWhite="1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0" zoomScaleNormal="120" workbookViewId="0">
      <selection sqref="A1:XFD1048576"/>
    </sheetView>
  </sheetViews>
  <sheetFormatPr defaultColWidth="9" defaultRowHeight="13"/>
  <cols>
    <col min="1" max="1" width="4.7265625" style="103" customWidth="1"/>
    <col min="2" max="2" width="9.26953125" style="103" customWidth="1"/>
    <col min="3" max="5" width="9.6328125" style="103" customWidth="1"/>
    <col min="6" max="6" width="10.26953125" style="103" customWidth="1"/>
    <col min="7" max="7" width="10.08984375" style="103" customWidth="1"/>
    <col min="8" max="8" width="10" style="103" customWidth="1"/>
    <col min="9" max="9" width="8.6328125" style="103" customWidth="1"/>
    <col min="10" max="10" width="10.36328125" style="103" customWidth="1"/>
    <col min="11" max="16384" width="9" style="103"/>
  </cols>
  <sheetData>
    <row r="1" spans="1:11" ht="13.5" customHeight="1">
      <c r="A1" s="281" t="s">
        <v>422</v>
      </c>
      <c r="B1"/>
      <c r="C1"/>
      <c r="D1"/>
      <c r="E1"/>
      <c r="F1"/>
      <c r="G1"/>
      <c r="H1"/>
      <c r="I1"/>
      <c r="J1"/>
    </row>
    <row r="2" spans="1:11" ht="13.5" customHeight="1" thickBot="1">
      <c r="A2"/>
      <c r="B2"/>
      <c r="C2"/>
      <c r="D2"/>
      <c r="E2"/>
      <c r="F2"/>
      <c r="G2"/>
      <c r="H2"/>
      <c r="I2"/>
      <c r="J2" s="59" t="s">
        <v>227</v>
      </c>
    </row>
    <row r="3" spans="1:11" ht="13.5" customHeight="1" thickTop="1">
      <c r="A3" s="560" t="s">
        <v>424</v>
      </c>
      <c r="B3" s="561"/>
      <c r="C3" s="566" t="s">
        <v>350</v>
      </c>
      <c r="D3" s="567"/>
      <c r="E3" s="567"/>
      <c r="F3" s="568"/>
      <c r="G3" s="566" t="s">
        <v>228</v>
      </c>
      <c r="H3" s="567"/>
      <c r="I3" s="567"/>
      <c r="J3" s="567"/>
    </row>
    <row r="4" spans="1:11" ht="27" customHeight="1">
      <c r="A4" s="562"/>
      <c r="B4" s="563"/>
      <c r="C4" s="53" t="s">
        <v>288</v>
      </c>
      <c r="D4" s="53" t="s">
        <v>295</v>
      </c>
      <c r="E4" s="53" t="s">
        <v>351</v>
      </c>
      <c r="F4" s="237" t="s">
        <v>425</v>
      </c>
      <c r="G4" s="53" t="s">
        <v>288</v>
      </c>
      <c r="H4" s="53" t="s">
        <v>295</v>
      </c>
      <c r="I4" s="53" t="s">
        <v>351</v>
      </c>
      <c r="J4" s="238" t="s">
        <v>423</v>
      </c>
    </row>
    <row r="5" spans="1:11" ht="13.5" customHeight="1">
      <c r="A5" s="27"/>
      <c r="B5" s="28"/>
      <c r="C5" s="74"/>
      <c r="D5" s="74"/>
      <c r="E5" s="74"/>
      <c r="F5" s="74"/>
      <c r="G5" s="74"/>
      <c r="H5" s="74"/>
      <c r="I5" s="74"/>
      <c r="J5" s="74"/>
    </row>
    <row r="6" spans="1:11" ht="13.5" customHeight="1">
      <c r="A6" s="260" t="s">
        <v>35</v>
      </c>
      <c r="B6" s="261" t="s">
        <v>459</v>
      </c>
      <c r="C6" s="231">
        <v>267808</v>
      </c>
      <c r="D6" s="109">
        <v>250586</v>
      </c>
      <c r="E6" s="109">
        <v>17222</v>
      </c>
      <c r="F6" s="110">
        <v>931</v>
      </c>
      <c r="G6" s="109">
        <v>174976</v>
      </c>
      <c r="H6" s="109">
        <v>168592</v>
      </c>
      <c r="I6" s="109">
        <v>6384</v>
      </c>
      <c r="J6" s="110">
        <v>1433</v>
      </c>
    </row>
    <row r="7" spans="1:11" ht="13.5" customHeight="1">
      <c r="A7" s="239" t="s">
        <v>442</v>
      </c>
      <c r="B7" s="261" t="s">
        <v>580</v>
      </c>
      <c r="C7" s="231">
        <v>269589</v>
      </c>
      <c r="D7" s="231">
        <v>251943</v>
      </c>
      <c r="E7" s="231">
        <v>17646</v>
      </c>
      <c r="F7" s="231">
        <v>1781</v>
      </c>
      <c r="G7" s="231">
        <v>176777</v>
      </c>
      <c r="H7" s="231">
        <v>170029</v>
      </c>
      <c r="I7" s="231">
        <v>6748</v>
      </c>
      <c r="J7" s="231">
        <v>1801</v>
      </c>
    </row>
    <row r="8" spans="1:11" ht="13.5" customHeight="1">
      <c r="B8" s="261" t="s">
        <v>581</v>
      </c>
      <c r="C8" s="240">
        <v>266613</v>
      </c>
      <c r="D8" s="240">
        <v>248964</v>
      </c>
      <c r="E8" s="240">
        <v>17649</v>
      </c>
      <c r="F8" s="240">
        <v>-2976</v>
      </c>
      <c r="G8" s="240">
        <v>174804</v>
      </c>
      <c r="H8" s="240">
        <v>167728</v>
      </c>
      <c r="I8" s="240">
        <v>7076</v>
      </c>
      <c r="J8" s="240">
        <v>-1973</v>
      </c>
      <c r="K8" s="241"/>
    </row>
    <row r="9" spans="1:11" ht="13.5" customHeight="1">
      <c r="B9" s="242" t="s">
        <v>640</v>
      </c>
      <c r="C9" s="243">
        <v>265842</v>
      </c>
      <c r="D9" s="243">
        <v>248044</v>
      </c>
      <c r="E9" s="243">
        <v>17798</v>
      </c>
      <c r="F9" s="240">
        <v>-771</v>
      </c>
      <c r="G9" s="243">
        <v>173963</v>
      </c>
      <c r="H9" s="243">
        <v>166804</v>
      </c>
      <c r="I9" s="243">
        <v>7159</v>
      </c>
      <c r="J9" s="240">
        <v>-841</v>
      </c>
      <c r="K9" s="241"/>
    </row>
    <row r="10" spans="1:11" s="285" customFormat="1" ht="13.5" customHeight="1">
      <c r="B10" s="506" t="s">
        <v>641</v>
      </c>
      <c r="C10" s="507">
        <v>265173</v>
      </c>
      <c r="D10" s="507">
        <v>247263</v>
      </c>
      <c r="E10" s="507">
        <v>17910</v>
      </c>
      <c r="F10" s="240">
        <v>-669</v>
      </c>
      <c r="G10" s="507">
        <v>172852</v>
      </c>
      <c r="H10" s="507">
        <v>165518</v>
      </c>
      <c r="I10" s="507">
        <v>7334</v>
      </c>
      <c r="J10" s="240">
        <v>-1111</v>
      </c>
      <c r="K10" s="508"/>
    </row>
    <row r="11" spans="1:11" ht="13.5" customHeight="1">
      <c r="A11" s="47"/>
      <c r="B11" s="73"/>
      <c r="C11" s="61"/>
      <c r="D11" s="61"/>
      <c r="E11" s="61"/>
      <c r="F11" s="61"/>
      <c r="G11" s="61"/>
      <c r="H11" s="61"/>
      <c r="I11" s="61"/>
      <c r="J11" s="61"/>
    </row>
    <row r="12" spans="1:11" ht="13.5" customHeight="1">
      <c r="A12" s="269" t="s">
        <v>426</v>
      </c>
      <c r="B12" s="35"/>
      <c r="C12" s="35"/>
      <c r="D12" s="27"/>
      <c r="E12" s="35"/>
      <c r="F12" s="35"/>
      <c r="G12" s="35"/>
      <c r="H12" s="35"/>
      <c r="I12" s="35"/>
      <c r="J12" s="35"/>
    </row>
    <row r="13" spans="1:11" ht="13.5" customHeight="1"/>
    <row r="24" spans="6:6">
      <c r="F24" s="104"/>
    </row>
  </sheetData>
  <mergeCells count="3">
    <mergeCell ref="A3:B4"/>
    <mergeCell ref="C3:F3"/>
    <mergeCell ref="G3:J3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50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6"/>
  <sheetViews>
    <sheetView zoomScale="120" zoomScaleNormal="120" workbookViewId="0">
      <selection activeCell="B21" sqref="B21"/>
    </sheetView>
  </sheetViews>
  <sheetFormatPr defaultRowHeight="13"/>
  <cols>
    <col min="1" max="1" width="4.90625" style="103" customWidth="1"/>
    <col min="2" max="2" width="8.90625" style="103" customWidth="1"/>
    <col min="3" max="39" width="6.7265625" style="103" customWidth="1"/>
    <col min="40" max="40" width="5.08984375" style="103" customWidth="1"/>
    <col min="41" max="16384" width="8.7265625" style="103"/>
  </cols>
  <sheetData>
    <row r="1" spans="1:40" ht="13.5" customHeight="1">
      <c r="A1" s="465" t="s">
        <v>320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40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U2"/>
      <c r="AN2" s="59" t="s">
        <v>582</v>
      </c>
    </row>
    <row r="3" spans="1:40" ht="13.5" customHeight="1" thickTop="1">
      <c r="A3" s="560" t="s">
        <v>429</v>
      </c>
      <c r="B3" s="561"/>
      <c r="C3" s="564" t="s">
        <v>296</v>
      </c>
      <c r="D3" s="566" t="s">
        <v>352</v>
      </c>
      <c r="E3" s="583"/>
      <c r="F3" s="583"/>
      <c r="G3" s="583"/>
      <c r="H3" s="583"/>
      <c r="I3" s="583"/>
      <c r="J3" s="583"/>
      <c r="K3" s="584"/>
      <c r="L3" s="582" t="s">
        <v>297</v>
      </c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4"/>
      <c r="AF3" s="582" t="s">
        <v>229</v>
      </c>
      <c r="AG3" s="583"/>
      <c r="AH3" s="583"/>
      <c r="AI3" s="583"/>
      <c r="AJ3" s="584"/>
      <c r="AK3" s="582" t="s">
        <v>230</v>
      </c>
      <c r="AL3" s="583"/>
      <c r="AM3" s="583"/>
      <c r="AN3" s="605" t="s">
        <v>231</v>
      </c>
    </row>
    <row r="4" spans="1:40" ht="13.5" customHeight="1">
      <c r="A4" s="521"/>
      <c r="B4" s="523"/>
      <c r="C4" s="578"/>
      <c r="D4" s="734" t="s">
        <v>296</v>
      </c>
      <c r="E4" s="734" t="s">
        <v>232</v>
      </c>
      <c r="F4" s="737" t="s">
        <v>427</v>
      </c>
      <c r="G4" s="737" t="s">
        <v>298</v>
      </c>
      <c r="H4" s="734" t="s">
        <v>430</v>
      </c>
      <c r="I4" s="734" t="s">
        <v>233</v>
      </c>
      <c r="J4" s="737" t="s">
        <v>321</v>
      </c>
      <c r="K4" s="734" t="s">
        <v>124</v>
      </c>
      <c r="L4" s="734" t="s">
        <v>296</v>
      </c>
      <c r="M4" s="734" t="s">
        <v>234</v>
      </c>
      <c r="N4" s="737" t="s">
        <v>299</v>
      </c>
      <c r="O4" s="737" t="s">
        <v>300</v>
      </c>
      <c r="P4" s="737" t="s">
        <v>322</v>
      </c>
      <c r="Q4" s="737" t="s">
        <v>353</v>
      </c>
      <c r="R4" s="734" t="s">
        <v>235</v>
      </c>
      <c r="S4" s="737" t="s">
        <v>431</v>
      </c>
      <c r="T4" s="743" t="s">
        <v>323</v>
      </c>
      <c r="U4" s="737" t="s">
        <v>324</v>
      </c>
      <c r="V4" s="737" t="s">
        <v>301</v>
      </c>
      <c r="W4" s="737" t="s">
        <v>432</v>
      </c>
      <c r="X4" s="734" t="s">
        <v>325</v>
      </c>
      <c r="Y4" s="734" t="s">
        <v>236</v>
      </c>
      <c r="Z4" s="737" t="s">
        <v>433</v>
      </c>
      <c r="AA4" s="737" t="s">
        <v>302</v>
      </c>
      <c r="AB4" s="737" t="s">
        <v>434</v>
      </c>
      <c r="AC4" s="734" t="s">
        <v>237</v>
      </c>
      <c r="AD4" s="737" t="s">
        <v>303</v>
      </c>
      <c r="AE4" s="734" t="s">
        <v>124</v>
      </c>
      <c r="AF4" s="734" t="s">
        <v>296</v>
      </c>
      <c r="AG4" s="737" t="s">
        <v>428</v>
      </c>
      <c r="AH4" s="737" t="s">
        <v>304</v>
      </c>
      <c r="AI4" s="737" t="s">
        <v>305</v>
      </c>
      <c r="AJ4" s="734" t="s">
        <v>124</v>
      </c>
      <c r="AK4" s="734" t="s">
        <v>296</v>
      </c>
      <c r="AL4" s="734" t="s">
        <v>238</v>
      </c>
      <c r="AM4" s="731" t="s">
        <v>354</v>
      </c>
      <c r="AN4" s="742"/>
    </row>
    <row r="5" spans="1:40" ht="13.5" customHeight="1">
      <c r="A5" s="521"/>
      <c r="B5" s="523"/>
      <c r="C5" s="578"/>
      <c r="D5" s="735"/>
      <c r="E5" s="735"/>
      <c r="F5" s="738"/>
      <c r="G5" s="738"/>
      <c r="H5" s="735"/>
      <c r="I5" s="735"/>
      <c r="J5" s="738"/>
      <c r="K5" s="735"/>
      <c r="L5" s="735"/>
      <c r="M5" s="735"/>
      <c r="N5" s="740"/>
      <c r="O5" s="740"/>
      <c r="P5" s="740"/>
      <c r="Q5" s="740"/>
      <c r="R5" s="735"/>
      <c r="S5" s="740"/>
      <c r="T5" s="744"/>
      <c r="U5" s="740"/>
      <c r="V5" s="740"/>
      <c r="W5" s="740"/>
      <c r="X5" s="735"/>
      <c r="Y5" s="735"/>
      <c r="Z5" s="740"/>
      <c r="AA5" s="740"/>
      <c r="AB5" s="740"/>
      <c r="AC5" s="735"/>
      <c r="AD5" s="738"/>
      <c r="AE5" s="735"/>
      <c r="AF5" s="735"/>
      <c r="AG5" s="740"/>
      <c r="AH5" s="738"/>
      <c r="AI5" s="740"/>
      <c r="AJ5" s="735"/>
      <c r="AK5" s="735"/>
      <c r="AL5" s="735"/>
      <c r="AM5" s="732"/>
      <c r="AN5" s="742"/>
    </row>
    <row r="6" spans="1:40" ht="13.5" customHeight="1">
      <c r="A6" s="521"/>
      <c r="B6" s="523"/>
      <c r="C6" s="578"/>
      <c r="D6" s="735"/>
      <c r="E6" s="735"/>
      <c r="F6" s="738"/>
      <c r="G6" s="738"/>
      <c r="H6" s="735"/>
      <c r="I6" s="735"/>
      <c r="J6" s="738"/>
      <c r="K6" s="735"/>
      <c r="L6" s="735"/>
      <c r="M6" s="735"/>
      <c r="N6" s="740"/>
      <c r="O6" s="740"/>
      <c r="P6" s="740"/>
      <c r="Q6" s="740"/>
      <c r="R6" s="735"/>
      <c r="S6" s="740"/>
      <c r="T6" s="744"/>
      <c r="U6" s="740"/>
      <c r="V6" s="740"/>
      <c r="W6" s="740"/>
      <c r="X6" s="735"/>
      <c r="Y6" s="735"/>
      <c r="Z6" s="740"/>
      <c r="AA6" s="740"/>
      <c r="AB6" s="740"/>
      <c r="AC6" s="735"/>
      <c r="AD6" s="738"/>
      <c r="AE6" s="735"/>
      <c r="AF6" s="735"/>
      <c r="AG6" s="740"/>
      <c r="AH6" s="738"/>
      <c r="AI6" s="740"/>
      <c r="AJ6" s="735"/>
      <c r="AK6" s="735"/>
      <c r="AL6" s="735"/>
      <c r="AM6" s="732"/>
      <c r="AN6" s="742"/>
    </row>
    <row r="7" spans="1:40" ht="13.5" customHeight="1">
      <c r="A7" s="521"/>
      <c r="B7" s="523"/>
      <c r="C7" s="578"/>
      <c r="D7" s="735"/>
      <c r="E7" s="735"/>
      <c r="F7" s="738"/>
      <c r="G7" s="738"/>
      <c r="H7" s="735"/>
      <c r="I7" s="735"/>
      <c r="J7" s="738"/>
      <c r="K7" s="735"/>
      <c r="L7" s="735"/>
      <c r="M7" s="735"/>
      <c r="N7" s="740"/>
      <c r="O7" s="740"/>
      <c r="P7" s="740"/>
      <c r="Q7" s="740"/>
      <c r="R7" s="735"/>
      <c r="S7" s="740"/>
      <c r="T7" s="744"/>
      <c r="U7" s="740"/>
      <c r="V7" s="740"/>
      <c r="W7" s="740"/>
      <c r="X7" s="735"/>
      <c r="Y7" s="735"/>
      <c r="Z7" s="740"/>
      <c r="AA7" s="740"/>
      <c r="AB7" s="740"/>
      <c r="AC7" s="735"/>
      <c r="AD7" s="738"/>
      <c r="AE7" s="735"/>
      <c r="AF7" s="735"/>
      <c r="AG7" s="740"/>
      <c r="AH7" s="738"/>
      <c r="AI7" s="740"/>
      <c r="AJ7" s="735"/>
      <c r="AK7" s="735"/>
      <c r="AL7" s="735"/>
      <c r="AM7" s="732"/>
      <c r="AN7" s="742"/>
    </row>
    <row r="8" spans="1:40">
      <c r="A8" s="562"/>
      <c r="B8" s="563"/>
      <c r="C8" s="525"/>
      <c r="D8" s="736"/>
      <c r="E8" s="736"/>
      <c r="F8" s="739"/>
      <c r="G8" s="739"/>
      <c r="H8" s="736"/>
      <c r="I8" s="736"/>
      <c r="J8" s="739"/>
      <c r="K8" s="736"/>
      <c r="L8" s="736"/>
      <c r="M8" s="736"/>
      <c r="N8" s="741"/>
      <c r="O8" s="741"/>
      <c r="P8" s="741"/>
      <c r="Q8" s="741"/>
      <c r="R8" s="736"/>
      <c r="S8" s="741"/>
      <c r="T8" s="745"/>
      <c r="U8" s="741"/>
      <c r="V8" s="741"/>
      <c r="W8" s="741"/>
      <c r="X8" s="736"/>
      <c r="Y8" s="736"/>
      <c r="Z8" s="741"/>
      <c r="AA8" s="741"/>
      <c r="AB8" s="741"/>
      <c r="AC8" s="736"/>
      <c r="AD8" s="739"/>
      <c r="AE8" s="736"/>
      <c r="AF8" s="736"/>
      <c r="AG8" s="741"/>
      <c r="AH8" s="739"/>
      <c r="AI8" s="741"/>
      <c r="AJ8" s="736"/>
      <c r="AK8" s="736"/>
      <c r="AL8" s="736"/>
      <c r="AM8" s="733"/>
      <c r="AN8" s="698"/>
    </row>
    <row r="9" spans="1:40" ht="13.5" customHeight="1">
      <c r="A9" s="35"/>
      <c r="B9" s="35"/>
      <c r="C9" s="188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09"/>
    </row>
    <row r="10" spans="1:40" s="513" customFormat="1" ht="13.5" customHeight="1">
      <c r="A10" s="194" t="s">
        <v>35</v>
      </c>
      <c r="B10" s="397" t="s">
        <v>454</v>
      </c>
      <c r="C10" s="510">
        <v>2710</v>
      </c>
      <c r="D10" s="78">
        <v>1236</v>
      </c>
      <c r="E10" s="78">
        <v>27</v>
      </c>
      <c r="F10" s="78">
        <v>5</v>
      </c>
      <c r="G10" s="78">
        <v>3</v>
      </c>
      <c r="H10" s="78">
        <v>3</v>
      </c>
      <c r="I10" s="78">
        <v>18</v>
      </c>
      <c r="J10" s="78">
        <v>1166</v>
      </c>
      <c r="K10" s="78">
        <v>14</v>
      </c>
      <c r="L10" s="78">
        <v>1296</v>
      </c>
      <c r="M10" s="78">
        <v>20</v>
      </c>
      <c r="N10" s="78">
        <v>88</v>
      </c>
      <c r="O10" s="78">
        <v>26</v>
      </c>
      <c r="P10" s="78">
        <v>10</v>
      </c>
      <c r="Q10" s="78">
        <v>10</v>
      </c>
      <c r="R10" s="78">
        <v>326</v>
      </c>
      <c r="S10" s="78">
        <v>29</v>
      </c>
      <c r="T10" s="78">
        <v>4</v>
      </c>
      <c r="U10" s="78">
        <v>12</v>
      </c>
      <c r="V10" s="78">
        <v>19</v>
      </c>
      <c r="W10" s="78">
        <v>88</v>
      </c>
      <c r="X10" s="78">
        <v>4</v>
      </c>
      <c r="Y10" s="78">
        <v>108</v>
      </c>
      <c r="Z10" s="78">
        <v>381</v>
      </c>
      <c r="AA10" s="78">
        <v>54</v>
      </c>
      <c r="AB10" s="78">
        <v>5</v>
      </c>
      <c r="AC10" s="78">
        <v>67</v>
      </c>
      <c r="AD10" s="78">
        <v>9</v>
      </c>
      <c r="AE10" s="78">
        <v>36</v>
      </c>
      <c r="AF10" s="78">
        <v>44</v>
      </c>
      <c r="AG10" s="78">
        <v>9</v>
      </c>
      <c r="AH10" s="78">
        <v>3</v>
      </c>
      <c r="AI10" s="78">
        <v>3</v>
      </c>
      <c r="AJ10" s="78">
        <v>29</v>
      </c>
      <c r="AK10" s="78">
        <v>134</v>
      </c>
      <c r="AL10" s="78">
        <v>127</v>
      </c>
      <c r="AM10" s="511">
        <v>7</v>
      </c>
      <c r="AN10" s="512" t="s">
        <v>601</v>
      </c>
    </row>
    <row r="11" spans="1:40" s="513" customFormat="1" ht="13.5" customHeight="1">
      <c r="A11" s="194" t="s">
        <v>442</v>
      </c>
      <c r="B11" s="397" t="s">
        <v>455</v>
      </c>
      <c r="C11" s="510">
        <v>2704</v>
      </c>
      <c r="D11" s="78">
        <v>1233</v>
      </c>
      <c r="E11" s="78">
        <v>26</v>
      </c>
      <c r="F11" s="78">
        <v>5</v>
      </c>
      <c r="G11" s="78">
        <v>3</v>
      </c>
      <c r="H11" s="78">
        <v>3</v>
      </c>
      <c r="I11" s="78">
        <v>17</v>
      </c>
      <c r="J11" s="78">
        <v>1165</v>
      </c>
      <c r="K11" s="78">
        <v>14</v>
      </c>
      <c r="L11" s="78">
        <v>1293</v>
      </c>
      <c r="M11" s="78">
        <v>20</v>
      </c>
      <c r="N11" s="78">
        <v>87</v>
      </c>
      <c r="O11" s="78">
        <v>26</v>
      </c>
      <c r="P11" s="78">
        <v>10</v>
      </c>
      <c r="Q11" s="78">
        <v>10</v>
      </c>
      <c r="R11" s="78">
        <v>326</v>
      </c>
      <c r="S11" s="78">
        <v>29</v>
      </c>
      <c r="T11" s="78">
        <v>4</v>
      </c>
      <c r="U11" s="78">
        <v>12</v>
      </c>
      <c r="V11" s="78">
        <v>19</v>
      </c>
      <c r="W11" s="78">
        <v>88</v>
      </c>
      <c r="X11" s="78">
        <v>4</v>
      </c>
      <c r="Y11" s="78">
        <v>108</v>
      </c>
      <c r="Z11" s="78">
        <v>380</v>
      </c>
      <c r="AA11" s="78">
        <v>54</v>
      </c>
      <c r="AB11" s="78">
        <v>5</v>
      </c>
      <c r="AC11" s="78">
        <v>67</v>
      </c>
      <c r="AD11" s="78">
        <v>9</v>
      </c>
      <c r="AE11" s="78">
        <v>35</v>
      </c>
      <c r="AF11" s="78">
        <v>44</v>
      </c>
      <c r="AG11" s="78">
        <v>9</v>
      </c>
      <c r="AH11" s="78">
        <v>3</v>
      </c>
      <c r="AI11" s="78">
        <v>3</v>
      </c>
      <c r="AJ11" s="78">
        <v>29</v>
      </c>
      <c r="AK11" s="78">
        <v>134</v>
      </c>
      <c r="AL11" s="78">
        <v>127</v>
      </c>
      <c r="AM11" s="511">
        <v>7</v>
      </c>
      <c r="AN11" s="512" t="s">
        <v>447</v>
      </c>
    </row>
    <row r="12" spans="1:40" s="194" customFormat="1" ht="13.5" customHeight="1">
      <c r="B12" s="514" t="s">
        <v>570</v>
      </c>
      <c r="C12" s="510">
        <v>2699</v>
      </c>
      <c r="D12" s="78">
        <v>1233</v>
      </c>
      <c r="E12" s="78">
        <v>26</v>
      </c>
      <c r="F12" s="78">
        <v>5</v>
      </c>
      <c r="G12" s="78">
        <v>3</v>
      </c>
      <c r="H12" s="78">
        <v>3</v>
      </c>
      <c r="I12" s="78">
        <v>17</v>
      </c>
      <c r="J12" s="78">
        <v>1165</v>
      </c>
      <c r="K12" s="78">
        <v>14</v>
      </c>
      <c r="L12" s="78">
        <v>1289</v>
      </c>
      <c r="M12" s="78">
        <v>19</v>
      </c>
      <c r="N12" s="78">
        <v>87</v>
      </c>
      <c r="O12" s="78">
        <v>26</v>
      </c>
      <c r="P12" s="78">
        <v>10</v>
      </c>
      <c r="Q12" s="78">
        <v>10</v>
      </c>
      <c r="R12" s="78">
        <v>326</v>
      </c>
      <c r="S12" s="78">
        <v>29</v>
      </c>
      <c r="T12" s="78">
        <v>4</v>
      </c>
      <c r="U12" s="78">
        <v>12</v>
      </c>
      <c r="V12" s="78">
        <v>19</v>
      </c>
      <c r="W12" s="78">
        <v>88</v>
      </c>
      <c r="X12" s="78">
        <v>4</v>
      </c>
      <c r="Y12" s="78">
        <v>107</v>
      </c>
      <c r="Z12" s="78">
        <v>378</v>
      </c>
      <c r="AA12" s="78">
        <v>54</v>
      </c>
      <c r="AB12" s="78">
        <v>5</v>
      </c>
      <c r="AC12" s="78">
        <v>67</v>
      </c>
      <c r="AD12" s="78">
        <v>9</v>
      </c>
      <c r="AE12" s="78">
        <v>35</v>
      </c>
      <c r="AF12" s="78">
        <v>44</v>
      </c>
      <c r="AG12" s="78">
        <v>9</v>
      </c>
      <c r="AH12" s="78">
        <v>3</v>
      </c>
      <c r="AI12" s="78">
        <v>3</v>
      </c>
      <c r="AJ12" s="78">
        <v>29</v>
      </c>
      <c r="AK12" s="78">
        <v>133</v>
      </c>
      <c r="AL12" s="78">
        <v>126</v>
      </c>
      <c r="AM12" s="511">
        <v>7</v>
      </c>
      <c r="AN12" s="512">
        <v>2</v>
      </c>
    </row>
    <row r="13" spans="1:40" s="194" customFormat="1" ht="13.5" customHeight="1">
      <c r="B13" s="514" t="s">
        <v>571</v>
      </c>
      <c r="C13" s="510">
        <v>2683</v>
      </c>
      <c r="D13" s="78">
        <v>1233</v>
      </c>
      <c r="E13" s="78">
        <v>26</v>
      </c>
      <c r="F13" s="78">
        <v>5</v>
      </c>
      <c r="G13" s="78">
        <v>3</v>
      </c>
      <c r="H13" s="78">
        <v>3</v>
      </c>
      <c r="I13" s="78">
        <v>17</v>
      </c>
      <c r="J13" s="78">
        <v>1165</v>
      </c>
      <c r="K13" s="78">
        <v>14</v>
      </c>
      <c r="L13" s="78">
        <v>1280</v>
      </c>
      <c r="M13" s="78">
        <v>19</v>
      </c>
      <c r="N13" s="78">
        <v>85</v>
      </c>
      <c r="O13" s="78">
        <v>26</v>
      </c>
      <c r="P13" s="78">
        <v>10</v>
      </c>
      <c r="Q13" s="78">
        <v>10</v>
      </c>
      <c r="R13" s="78">
        <v>325</v>
      </c>
      <c r="S13" s="78">
        <v>29</v>
      </c>
      <c r="T13" s="78">
        <v>4</v>
      </c>
      <c r="U13" s="78">
        <v>12</v>
      </c>
      <c r="V13" s="78">
        <v>19</v>
      </c>
      <c r="W13" s="78">
        <v>88</v>
      </c>
      <c r="X13" s="78">
        <v>4</v>
      </c>
      <c r="Y13" s="78">
        <v>106</v>
      </c>
      <c r="Z13" s="78">
        <v>374</v>
      </c>
      <c r="AA13" s="78">
        <v>54</v>
      </c>
      <c r="AB13" s="78">
        <v>5</v>
      </c>
      <c r="AC13" s="78">
        <v>66</v>
      </c>
      <c r="AD13" s="78">
        <v>9</v>
      </c>
      <c r="AE13" s="78">
        <v>35</v>
      </c>
      <c r="AF13" s="78">
        <v>43</v>
      </c>
      <c r="AG13" s="78">
        <v>9</v>
      </c>
      <c r="AH13" s="78">
        <v>3</v>
      </c>
      <c r="AI13" s="78">
        <v>3</v>
      </c>
      <c r="AJ13" s="78">
        <v>28</v>
      </c>
      <c r="AK13" s="78">
        <v>127</v>
      </c>
      <c r="AL13" s="78">
        <v>120</v>
      </c>
      <c r="AM13" s="511">
        <v>7</v>
      </c>
      <c r="AN13" s="512">
        <v>3</v>
      </c>
    </row>
    <row r="14" spans="1:40" s="426" customFormat="1" ht="13.5" customHeight="1">
      <c r="A14" s="515"/>
      <c r="B14" s="516" t="s">
        <v>642</v>
      </c>
      <c r="C14" s="517">
        <v>2679</v>
      </c>
      <c r="D14" s="518">
        <v>1233</v>
      </c>
      <c r="E14" s="518">
        <v>26</v>
      </c>
      <c r="F14" s="518">
        <v>5</v>
      </c>
      <c r="G14" s="518">
        <v>3</v>
      </c>
      <c r="H14" s="518">
        <v>3</v>
      </c>
      <c r="I14" s="518">
        <v>17</v>
      </c>
      <c r="J14" s="518">
        <v>1165</v>
      </c>
      <c r="K14" s="518">
        <v>14</v>
      </c>
      <c r="L14" s="518">
        <v>1280</v>
      </c>
      <c r="M14" s="518">
        <v>19</v>
      </c>
      <c r="N14" s="518">
        <v>85</v>
      </c>
      <c r="O14" s="518">
        <v>26</v>
      </c>
      <c r="P14" s="518">
        <v>10</v>
      </c>
      <c r="Q14" s="518">
        <v>10</v>
      </c>
      <c r="R14" s="518">
        <v>325</v>
      </c>
      <c r="S14" s="518">
        <v>29</v>
      </c>
      <c r="T14" s="518">
        <v>4</v>
      </c>
      <c r="U14" s="518">
        <v>12</v>
      </c>
      <c r="V14" s="518">
        <v>19</v>
      </c>
      <c r="W14" s="518">
        <v>88</v>
      </c>
      <c r="X14" s="518">
        <v>4</v>
      </c>
      <c r="Y14" s="518">
        <v>106</v>
      </c>
      <c r="Z14" s="518">
        <v>374</v>
      </c>
      <c r="AA14" s="518">
        <v>54</v>
      </c>
      <c r="AB14" s="518">
        <v>5</v>
      </c>
      <c r="AC14" s="518">
        <v>66</v>
      </c>
      <c r="AD14" s="518">
        <v>9</v>
      </c>
      <c r="AE14" s="518">
        <v>35</v>
      </c>
      <c r="AF14" s="518">
        <v>43</v>
      </c>
      <c r="AG14" s="518">
        <v>9</v>
      </c>
      <c r="AH14" s="518">
        <v>3</v>
      </c>
      <c r="AI14" s="518">
        <v>3</v>
      </c>
      <c r="AJ14" s="518">
        <v>28</v>
      </c>
      <c r="AK14" s="518">
        <v>123</v>
      </c>
      <c r="AL14" s="518">
        <v>116</v>
      </c>
      <c r="AM14" s="519">
        <v>7</v>
      </c>
      <c r="AN14" s="520">
        <v>4</v>
      </c>
    </row>
    <row r="15" spans="1:40" ht="13.5" customHeight="1">
      <c r="A15" s="269" t="s">
        <v>435</v>
      </c>
      <c r="B15" s="35"/>
      <c r="C15" s="75"/>
      <c r="D15" s="35"/>
      <c r="E15" s="35"/>
      <c r="F15" s="35"/>
      <c r="G15" s="35"/>
      <c r="H15" s="35"/>
      <c r="I15" s="35"/>
      <c r="J15" s="35"/>
      <c r="K15" s="74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40" ht="13.5" customHeight="1">
      <c r="A16"/>
      <c r="B16"/>
      <c r="C16" t="s">
        <v>286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</sheetData>
  <mergeCells count="43">
    <mergeCell ref="A3:B8"/>
    <mergeCell ref="C3:C8"/>
    <mergeCell ref="D3:K3"/>
    <mergeCell ref="L3:AE3"/>
    <mergeCell ref="AF3:AJ3"/>
    <mergeCell ref="AK3:AM3"/>
    <mergeCell ref="M4:M8"/>
    <mergeCell ref="N4:N8"/>
    <mergeCell ref="O4:O8"/>
    <mergeCell ref="P4:P8"/>
    <mergeCell ref="AH4:AH8"/>
    <mergeCell ref="W4:W8"/>
    <mergeCell ref="X4:X8"/>
    <mergeCell ref="Y4:Y8"/>
    <mergeCell ref="Z4:Z8"/>
    <mergeCell ref="AA4:AA8"/>
    <mergeCell ref="AB4:AB8"/>
    <mergeCell ref="AI4:AI8"/>
    <mergeCell ref="AJ4:AJ8"/>
    <mergeCell ref="AK4:AK8"/>
    <mergeCell ref="AL4:AL8"/>
    <mergeCell ref="AN3:AN8"/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Q4:Q8"/>
    <mergeCell ref="R4:R8"/>
    <mergeCell ref="S4:S8"/>
    <mergeCell ref="T4:T8"/>
    <mergeCell ref="U4:U8"/>
    <mergeCell ref="V4:V8"/>
    <mergeCell ref="AM4:AM8"/>
    <mergeCell ref="AC4:AC8"/>
    <mergeCell ref="AD4:AD8"/>
    <mergeCell ref="AE4:AE8"/>
    <mergeCell ref="AF4:AF8"/>
    <mergeCell ref="AG4:AG8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120" zoomScaleNormal="120" workbookViewId="0">
      <selection sqref="A1:XFD1048576"/>
    </sheetView>
  </sheetViews>
  <sheetFormatPr defaultColWidth="9" defaultRowHeight="13"/>
  <cols>
    <col min="1" max="1" width="6.6328125" style="111" customWidth="1"/>
    <col min="2" max="2" width="10" style="111" bestFit="1" customWidth="1"/>
    <col min="3" max="3" width="1.6328125" style="111" customWidth="1"/>
    <col min="4" max="6" width="6.6328125" style="111" customWidth="1"/>
    <col min="7" max="9" width="10.6328125" style="111" customWidth="1"/>
    <col min="10" max="12" width="12.6328125" style="111" customWidth="1"/>
    <col min="13" max="16384" width="9" style="111"/>
  </cols>
  <sheetData>
    <row r="1" spans="1:12" ht="13.5" customHeight="1">
      <c r="A1" s="281" t="s">
        <v>327</v>
      </c>
    </row>
    <row r="2" spans="1:12" ht="13.5" customHeight="1" thickBot="1">
      <c r="L2" s="112" t="s">
        <v>502</v>
      </c>
    </row>
    <row r="3" spans="1:12" ht="18" customHeight="1" thickTop="1">
      <c r="A3" s="543" t="s">
        <v>31</v>
      </c>
      <c r="B3" s="543"/>
      <c r="C3" s="544"/>
      <c r="D3" s="549" t="s">
        <v>367</v>
      </c>
      <c r="E3" s="550"/>
      <c r="F3" s="551"/>
      <c r="G3" s="319" t="s">
        <v>495</v>
      </c>
      <c r="H3" s="320"/>
      <c r="I3" s="320"/>
      <c r="J3" s="549" t="s">
        <v>368</v>
      </c>
      <c r="K3" s="550"/>
      <c r="L3" s="550"/>
    </row>
    <row r="4" spans="1:12" ht="6" customHeight="1">
      <c r="A4" s="545"/>
      <c r="B4" s="545"/>
      <c r="C4" s="546"/>
      <c r="D4" s="552" t="s">
        <v>328</v>
      </c>
      <c r="E4" s="552" t="s">
        <v>329</v>
      </c>
      <c r="F4" s="552" t="s">
        <v>369</v>
      </c>
      <c r="G4" s="554" t="s">
        <v>288</v>
      </c>
      <c r="H4" s="245"/>
      <c r="I4" s="245"/>
      <c r="J4" s="552" t="s">
        <v>288</v>
      </c>
      <c r="K4" s="552" t="s">
        <v>20</v>
      </c>
      <c r="L4" s="554" t="s">
        <v>21</v>
      </c>
    </row>
    <row r="5" spans="1:12" ht="16.5" customHeight="1">
      <c r="A5" s="547"/>
      <c r="B5" s="547"/>
      <c r="C5" s="548"/>
      <c r="D5" s="553"/>
      <c r="E5" s="553"/>
      <c r="F5" s="553"/>
      <c r="G5" s="555"/>
      <c r="H5" s="244" t="s">
        <v>330</v>
      </c>
      <c r="I5" s="278" t="s">
        <v>32</v>
      </c>
      <c r="J5" s="553"/>
      <c r="K5" s="553"/>
      <c r="L5" s="555"/>
    </row>
    <row r="6" spans="1:12" ht="9" customHeight="1">
      <c r="A6" s="245"/>
      <c r="B6" s="245"/>
      <c r="C6" s="245"/>
      <c r="D6" s="279"/>
      <c r="E6" s="245"/>
      <c r="F6" s="245"/>
      <c r="G6" s="245"/>
      <c r="H6" s="113"/>
      <c r="I6" s="113"/>
      <c r="J6" s="245"/>
      <c r="K6" s="245"/>
      <c r="L6" s="245"/>
    </row>
    <row r="7" spans="1:12" s="288" customFormat="1" ht="18.75" customHeight="1">
      <c r="A7" s="538" t="s">
        <v>33</v>
      </c>
      <c r="B7" s="538"/>
      <c r="C7" s="287"/>
      <c r="D7" s="539" t="s">
        <v>34</v>
      </c>
      <c r="E7" s="540"/>
      <c r="F7" s="540"/>
      <c r="G7" s="540"/>
      <c r="H7" s="540"/>
      <c r="I7" s="540"/>
      <c r="J7" s="540"/>
      <c r="K7" s="540"/>
      <c r="L7" s="540"/>
    </row>
    <row r="8" spans="1:12" ht="18.75" customHeight="1">
      <c r="A8" s="538"/>
      <c r="B8" s="538"/>
      <c r="C8" s="114"/>
      <c r="D8" s="115"/>
      <c r="E8" s="114"/>
      <c r="F8" s="114"/>
      <c r="G8" s="114"/>
      <c r="H8" s="114"/>
      <c r="I8" s="114"/>
      <c r="J8" s="114"/>
      <c r="K8" s="114"/>
      <c r="L8" s="114"/>
    </row>
    <row r="9" spans="1:12" ht="18.75" customHeight="1">
      <c r="A9" s="258" t="s">
        <v>35</v>
      </c>
      <c r="B9" s="258" t="s">
        <v>437</v>
      </c>
      <c r="C9" s="321"/>
      <c r="D9" s="322">
        <v>86</v>
      </c>
      <c r="E9" s="248">
        <v>93</v>
      </c>
      <c r="F9" s="248">
        <v>603</v>
      </c>
      <c r="G9" s="248">
        <v>187163</v>
      </c>
      <c r="H9" s="248">
        <v>69724</v>
      </c>
      <c r="I9" s="248">
        <v>44133</v>
      </c>
      <c r="J9" s="248">
        <v>2909159</v>
      </c>
      <c r="K9" s="248">
        <v>1628753</v>
      </c>
      <c r="L9" s="248">
        <v>1280406</v>
      </c>
    </row>
    <row r="10" spans="1:12" ht="18.75" customHeight="1">
      <c r="A10" s="277" t="s">
        <v>442</v>
      </c>
      <c r="B10" s="258" t="s">
        <v>445</v>
      </c>
      <c r="C10" s="321"/>
      <c r="D10" s="322">
        <v>86</v>
      </c>
      <c r="E10" s="248">
        <v>93</v>
      </c>
      <c r="F10" s="248">
        <v>607</v>
      </c>
      <c r="G10" s="248">
        <v>187862</v>
      </c>
      <c r="H10" s="248">
        <v>69829</v>
      </c>
      <c r="I10" s="248">
        <v>44313</v>
      </c>
      <c r="J10" s="248">
        <v>2918668</v>
      </c>
      <c r="K10" s="248">
        <v>1625573</v>
      </c>
      <c r="L10" s="248">
        <v>1293095</v>
      </c>
    </row>
    <row r="11" spans="1:12" ht="18.75" customHeight="1">
      <c r="B11" s="258" t="s">
        <v>479</v>
      </c>
      <c r="C11" s="321"/>
      <c r="D11" s="322">
        <v>86</v>
      </c>
      <c r="E11" s="248">
        <v>94</v>
      </c>
      <c r="F11" s="248">
        <v>615</v>
      </c>
      <c r="G11" s="248">
        <v>189599</v>
      </c>
      <c r="H11" s="248">
        <v>69870</v>
      </c>
      <c r="I11" s="248">
        <v>44587</v>
      </c>
      <c r="J11" s="248">
        <v>2915605</v>
      </c>
      <c r="K11" s="248">
        <v>1621285</v>
      </c>
      <c r="L11" s="248">
        <v>1294320</v>
      </c>
    </row>
    <row r="12" spans="1:12" ht="18.75" customHeight="1">
      <c r="A12" s="277"/>
      <c r="B12" s="258" t="s">
        <v>532</v>
      </c>
      <c r="C12" s="321"/>
      <c r="D12" s="322">
        <v>86</v>
      </c>
      <c r="E12" s="248">
        <v>98</v>
      </c>
      <c r="F12" s="248">
        <v>619</v>
      </c>
      <c r="G12" s="248">
        <v>190448</v>
      </c>
      <c r="H12" s="248">
        <v>70217</v>
      </c>
      <c r="I12" s="248">
        <v>44609</v>
      </c>
      <c r="J12" s="248">
        <v>2917998</v>
      </c>
      <c r="K12" s="248">
        <v>1620942</v>
      </c>
      <c r="L12" s="248">
        <v>1297056</v>
      </c>
    </row>
    <row r="13" spans="1:12" s="288" customFormat="1" ht="18.75" customHeight="1">
      <c r="B13" s="289" t="s">
        <v>593</v>
      </c>
      <c r="D13" s="290">
        <v>86</v>
      </c>
      <c r="E13" s="291">
        <v>101</v>
      </c>
      <c r="F13" s="291">
        <v>620</v>
      </c>
      <c r="G13" s="291">
        <v>190646</v>
      </c>
      <c r="H13" s="292">
        <v>70376</v>
      </c>
      <c r="I13" s="292">
        <v>44521</v>
      </c>
      <c r="J13" s="291">
        <v>2930780</v>
      </c>
      <c r="K13" s="291">
        <v>1626805</v>
      </c>
      <c r="L13" s="291">
        <v>1303975</v>
      </c>
    </row>
    <row r="14" spans="1:12" ht="18.75" customHeight="1">
      <c r="A14" s="538" t="s">
        <v>36</v>
      </c>
      <c r="B14" s="538"/>
      <c r="C14" s="114"/>
      <c r="D14" s="322"/>
      <c r="E14" s="248"/>
      <c r="F14" s="248"/>
      <c r="G14" s="248"/>
      <c r="H14" s="248"/>
      <c r="I14" s="248"/>
      <c r="J14" s="248"/>
      <c r="K14" s="248"/>
      <c r="L14" s="248"/>
    </row>
    <row r="15" spans="1:12" ht="18.75" customHeight="1">
      <c r="A15" s="258" t="s">
        <v>35</v>
      </c>
      <c r="B15" s="258" t="s">
        <v>437</v>
      </c>
      <c r="C15" s="321"/>
      <c r="D15" s="322">
        <v>0</v>
      </c>
      <c r="E15" s="248">
        <v>17</v>
      </c>
      <c r="F15" s="248">
        <v>314</v>
      </c>
      <c r="G15" s="248">
        <v>7660</v>
      </c>
      <c r="H15" s="248">
        <v>2746</v>
      </c>
      <c r="I15" s="248">
        <v>1913</v>
      </c>
      <c r="J15" s="248">
        <v>119035</v>
      </c>
      <c r="K15" s="248">
        <v>13505</v>
      </c>
      <c r="L15" s="248">
        <v>105530</v>
      </c>
    </row>
    <row r="16" spans="1:12" ht="18.75" customHeight="1">
      <c r="A16" s="277" t="s">
        <v>442</v>
      </c>
      <c r="B16" s="258" t="s">
        <v>445</v>
      </c>
      <c r="C16" s="321"/>
      <c r="D16" s="322">
        <v>0</v>
      </c>
      <c r="E16" s="248">
        <v>17</v>
      </c>
      <c r="F16" s="248">
        <v>309</v>
      </c>
      <c r="G16" s="248">
        <v>7440</v>
      </c>
      <c r="H16" s="248">
        <v>2678</v>
      </c>
      <c r="I16" s="248">
        <v>1867</v>
      </c>
      <c r="J16" s="248">
        <v>113013</v>
      </c>
      <c r="K16" s="248">
        <v>13147</v>
      </c>
      <c r="L16" s="248">
        <v>99866</v>
      </c>
    </row>
    <row r="17" spans="1:12" ht="18.75" customHeight="1">
      <c r="B17" s="258" t="s">
        <v>479</v>
      </c>
      <c r="C17" s="321"/>
      <c r="D17" s="322">
        <v>0</v>
      </c>
      <c r="E17" s="248">
        <v>17</v>
      </c>
      <c r="F17" s="248">
        <v>306</v>
      </c>
      <c r="G17" s="248">
        <v>7211</v>
      </c>
      <c r="H17" s="248">
        <v>2567</v>
      </c>
      <c r="I17" s="248">
        <v>1846</v>
      </c>
      <c r="J17" s="248">
        <v>107596</v>
      </c>
      <c r="K17" s="248">
        <v>12952</v>
      </c>
      <c r="L17" s="248">
        <v>94644</v>
      </c>
    </row>
    <row r="18" spans="1:12" ht="18.75" customHeight="1">
      <c r="A18" s="277"/>
      <c r="B18" s="258" t="s">
        <v>532</v>
      </c>
      <c r="C18" s="321"/>
      <c r="D18" s="322">
        <v>0</v>
      </c>
      <c r="E18" s="248">
        <v>14</v>
      </c>
      <c r="F18" s="248">
        <v>301</v>
      </c>
      <c r="G18" s="248">
        <v>7015</v>
      </c>
      <c r="H18" s="248">
        <v>2477</v>
      </c>
      <c r="I18" s="248">
        <v>1803</v>
      </c>
      <c r="J18" s="248">
        <v>102232</v>
      </c>
      <c r="K18" s="248">
        <v>12608</v>
      </c>
      <c r="L18" s="248">
        <v>89624</v>
      </c>
    </row>
    <row r="19" spans="1:12" ht="18.75" customHeight="1">
      <c r="A19" s="288"/>
      <c r="B19" s="289" t="s">
        <v>593</v>
      </c>
      <c r="D19" s="322">
        <v>0</v>
      </c>
      <c r="E19" s="291">
        <v>14</v>
      </c>
      <c r="F19" s="291">
        <v>295</v>
      </c>
      <c r="G19" s="291">
        <v>6785</v>
      </c>
      <c r="H19" s="291">
        <v>2442</v>
      </c>
      <c r="I19" s="291">
        <v>1700</v>
      </c>
      <c r="J19" s="291">
        <v>94713</v>
      </c>
      <c r="K19" s="291">
        <v>11946</v>
      </c>
      <c r="L19" s="291">
        <v>82767</v>
      </c>
    </row>
    <row r="20" spans="1:12" ht="18.75" customHeight="1">
      <c r="A20" s="538" t="s">
        <v>37</v>
      </c>
      <c r="B20" s="538"/>
      <c r="C20" s="114"/>
      <c r="D20" s="322"/>
      <c r="E20" s="248"/>
      <c r="F20" s="248"/>
      <c r="G20" s="248"/>
      <c r="H20" s="248"/>
      <c r="I20" s="248"/>
      <c r="J20" s="248"/>
      <c r="K20" s="248"/>
      <c r="L20" s="248"/>
    </row>
    <row r="21" spans="1:12" ht="18.75" customHeight="1">
      <c r="A21" s="258" t="s">
        <v>35</v>
      </c>
      <c r="B21" s="258" t="s">
        <v>437</v>
      </c>
      <c r="C21" s="321"/>
      <c r="D21" s="322">
        <v>51</v>
      </c>
      <c r="E21" s="248">
        <v>3</v>
      </c>
      <c r="F21" s="248">
        <v>3</v>
      </c>
      <c r="G21" s="248">
        <v>4224</v>
      </c>
      <c r="H21" s="248">
        <v>1729</v>
      </c>
      <c r="I21" s="248">
        <v>1654</v>
      </c>
      <c r="J21" s="248">
        <v>57467</v>
      </c>
      <c r="K21" s="248">
        <v>46530</v>
      </c>
      <c r="L21" s="248">
        <v>10937</v>
      </c>
    </row>
    <row r="22" spans="1:12" ht="18.75" customHeight="1">
      <c r="A22" s="277" t="s">
        <v>442</v>
      </c>
      <c r="B22" s="258" t="s">
        <v>445</v>
      </c>
      <c r="C22" s="321"/>
      <c r="D22" s="322">
        <v>51</v>
      </c>
      <c r="E22" s="248">
        <v>3</v>
      </c>
      <c r="F22" s="248">
        <v>3</v>
      </c>
      <c r="G22" s="248">
        <v>4169</v>
      </c>
      <c r="H22" s="248">
        <v>1707</v>
      </c>
      <c r="I22" s="248">
        <v>1622</v>
      </c>
      <c r="J22" s="248">
        <v>57124</v>
      </c>
      <c r="K22" s="248">
        <v>45803</v>
      </c>
      <c r="L22" s="248">
        <v>11321</v>
      </c>
    </row>
    <row r="23" spans="1:12" ht="18.75" customHeight="1">
      <c r="B23" s="258" t="s">
        <v>479</v>
      </c>
      <c r="C23" s="321"/>
      <c r="D23" s="322">
        <v>51</v>
      </c>
      <c r="E23" s="248">
        <v>3</v>
      </c>
      <c r="F23" s="248">
        <v>3</v>
      </c>
      <c r="G23" s="248">
        <v>4114</v>
      </c>
      <c r="H23" s="248">
        <v>1699</v>
      </c>
      <c r="I23" s="248">
        <v>1612</v>
      </c>
      <c r="J23" s="248">
        <v>56974</v>
      </c>
      <c r="K23" s="248">
        <v>45303</v>
      </c>
      <c r="L23" s="248">
        <v>11671</v>
      </c>
    </row>
    <row r="24" spans="1:12" ht="18.75" customHeight="1">
      <c r="A24" s="277"/>
      <c r="B24" s="258" t="s">
        <v>532</v>
      </c>
      <c r="C24" s="321"/>
      <c r="D24" s="322">
        <v>51</v>
      </c>
      <c r="E24" s="248">
        <v>3</v>
      </c>
      <c r="F24" s="248">
        <v>3</v>
      </c>
      <c r="G24" s="248">
        <v>4085</v>
      </c>
      <c r="H24" s="248">
        <v>1686</v>
      </c>
      <c r="I24" s="248">
        <v>1574</v>
      </c>
      <c r="J24" s="248">
        <v>56905</v>
      </c>
      <c r="K24" s="248">
        <v>44976</v>
      </c>
      <c r="L24" s="248">
        <v>11929</v>
      </c>
    </row>
    <row r="25" spans="1:12" s="288" customFormat="1" ht="18.75" customHeight="1">
      <c r="B25" s="289" t="s">
        <v>593</v>
      </c>
      <c r="D25" s="293">
        <v>51</v>
      </c>
      <c r="E25" s="287">
        <v>3</v>
      </c>
      <c r="F25" s="287">
        <v>3</v>
      </c>
      <c r="G25" s="294">
        <v>4025</v>
      </c>
      <c r="H25" s="294">
        <v>1658</v>
      </c>
      <c r="I25" s="294">
        <v>1550</v>
      </c>
      <c r="J25" s="294">
        <v>56754</v>
      </c>
      <c r="K25" s="294">
        <v>44486</v>
      </c>
      <c r="L25" s="294">
        <v>12268</v>
      </c>
    </row>
    <row r="26" spans="1:12" ht="18.75" customHeight="1">
      <c r="A26" s="114"/>
      <c r="B26" s="114"/>
      <c r="C26" s="114"/>
      <c r="D26" s="322"/>
      <c r="E26" s="248"/>
      <c r="F26" s="248"/>
      <c r="G26" s="248"/>
      <c r="H26" s="248"/>
      <c r="I26" s="248"/>
      <c r="J26" s="248"/>
      <c r="K26" s="248"/>
      <c r="L26" s="248"/>
    </row>
    <row r="27" spans="1:12" s="288" customFormat="1" ht="18.75" customHeight="1">
      <c r="A27" s="538" t="s">
        <v>33</v>
      </c>
      <c r="B27" s="538"/>
      <c r="C27" s="287"/>
      <c r="D27" s="541" t="s">
        <v>38</v>
      </c>
      <c r="E27" s="542"/>
      <c r="F27" s="542"/>
      <c r="G27" s="542"/>
      <c r="H27" s="542"/>
      <c r="I27" s="542"/>
      <c r="J27" s="542"/>
      <c r="K27" s="542"/>
      <c r="L27" s="542"/>
    </row>
    <row r="28" spans="1:12" ht="18.75" customHeight="1">
      <c r="A28" s="538"/>
      <c r="B28" s="538"/>
      <c r="C28" s="114"/>
      <c r="D28" s="322"/>
      <c r="E28" s="248"/>
      <c r="F28" s="248"/>
      <c r="G28" s="248"/>
      <c r="H28" s="248"/>
      <c r="I28" s="248"/>
      <c r="J28" s="248"/>
      <c r="K28" s="248"/>
      <c r="L28" s="248"/>
    </row>
    <row r="29" spans="1:12" ht="18.75" customHeight="1">
      <c r="A29" s="258" t="s">
        <v>35</v>
      </c>
      <c r="B29" s="258" t="s">
        <v>437</v>
      </c>
      <c r="C29" s="321"/>
      <c r="D29" s="322">
        <v>1</v>
      </c>
      <c r="E29" s="248">
        <v>1</v>
      </c>
      <c r="F29" s="248">
        <v>0</v>
      </c>
      <c r="G29" s="248">
        <v>963</v>
      </c>
      <c r="H29" s="248" t="s">
        <v>130</v>
      </c>
      <c r="I29" s="248" t="s">
        <v>130</v>
      </c>
      <c r="J29" s="248">
        <v>7708</v>
      </c>
      <c r="K29" s="248">
        <v>4598</v>
      </c>
      <c r="L29" s="248">
        <v>3110</v>
      </c>
    </row>
    <row r="30" spans="1:12" ht="18.75" customHeight="1">
      <c r="A30" s="277" t="s">
        <v>442</v>
      </c>
      <c r="B30" s="258" t="s">
        <v>445</v>
      </c>
      <c r="C30" s="321"/>
      <c r="D30" s="322">
        <v>1</v>
      </c>
      <c r="E30" s="248">
        <v>1</v>
      </c>
      <c r="F30" s="248">
        <v>0</v>
      </c>
      <c r="G30" s="248">
        <v>949</v>
      </c>
      <c r="H30" s="248" t="s">
        <v>130</v>
      </c>
      <c r="I30" s="248" t="s">
        <v>130</v>
      </c>
      <c r="J30" s="248">
        <v>7810</v>
      </c>
      <c r="K30" s="248">
        <v>4528</v>
      </c>
      <c r="L30" s="248">
        <v>3282</v>
      </c>
    </row>
    <row r="31" spans="1:12" ht="18.75" customHeight="1">
      <c r="B31" s="258" t="s">
        <v>479</v>
      </c>
      <c r="C31" s="321"/>
      <c r="D31" s="322">
        <v>1</v>
      </c>
      <c r="E31" s="248">
        <v>1</v>
      </c>
      <c r="F31" s="248">
        <v>0</v>
      </c>
      <c r="G31" s="248">
        <v>884</v>
      </c>
      <c r="H31" s="248" t="s">
        <v>130</v>
      </c>
      <c r="I31" s="248" t="s">
        <v>130</v>
      </c>
      <c r="J31" s="248">
        <v>7906</v>
      </c>
      <c r="K31" s="248">
        <v>4422</v>
      </c>
      <c r="L31" s="248">
        <v>3484</v>
      </c>
    </row>
    <row r="32" spans="1:12" ht="18.75" customHeight="1">
      <c r="A32" s="277"/>
      <c r="B32" s="258" t="s">
        <v>532</v>
      </c>
      <c r="C32" s="321"/>
      <c r="D32" s="322">
        <v>1</v>
      </c>
      <c r="E32" s="248">
        <v>1</v>
      </c>
      <c r="F32" s="248">
        <v>0</v>
      </c>
      <c r="G32" s="248">
        <v>893</v>
      </c>
      <c r="H32" s="248" t="s">
        <v>130</v>
      </c>
      <c r="I32" s="248" t="s">
        <v>130</v>
      </c>
      <c r="J32" s="248">
        <v>8085</v>
      </c>
      <c r="K32" s="248">
        <v>4409</v>
      </c>
      <c r="L32" s="248">
        <v>3676</v>
      </c>
    </row>
    <row r="33" spans="1:12" s="288" customFormat="1" ht="18.75" customHeight="1">
      <c r="B33" s="289" t="s">
        <v>593</v>
      </c>
      <c r="D33" s="322">
        <v>1</v>
      </c>
      <c r="E33" s="248">
        <v>1</v>
      </c>
      <c r="F33" s="248">
        <v>0</v>
      </c>
      <c r="G33" s="291">
        <v>877</v>
      </c>
      <c r="H33" s="248" t="s">
        <v>130</v>
      </c>
      <c r="I33" s="248" t="s">
        <v>130</v>
      </c>
      <c r="J33" s="291">
        <v>8119</v>
      </c>
      <c r="K33" s="291">
        <v>4298</v>
      </c>
      <c r="L33" s="291">
        <v>3821</v>
      </c>
    </row>
    <row r="34" spans="1:12" ht="18.75" customHeight="1">
      <c r="A34" s="538" t="s">
        <v>36</v>
      </c>
      <c r="B34" s="538"/>
      <c r="C34" s="114"/>
      <c r="D34" s="322"/>
      <c r="E34" s="248"/>
      <c r="F34" s="248"/>
      <c r="G34" s="248"/>
      <c r="H34" s="248"/>
      <c r="I34" s="248"/>
      <c r="J34" s="248"/>
      <c r="K34" s="248"/>
      <c r="L34" s="248"/>
    </row>
    <row r="35" spans="1:12" ht="18.75" customHeight="1">
      <c r="A35" s="258" t="s">
        <v>35</v>
      </c>
      <c r="B35" s="258" t="s">
        <v>437</v>
      </c>
      <c r="C35" s="321"/>
      <c r="D35" s="322">
        <v>0</v>
      </c>
      <c r="E35" s="248">
        <v>1</v>
      </c>
      <c r="F35" s="248">
        <v>0</v>
      </c>
      <c r="G35" s="248">
        <v>14</v>
      </c>
      <c r="H35" s="248" t="s">
        <v>130</v>
      </c>
      <c r="I35" s="248" t="s">
        <v>130</v>
      </c>
      <c r="J35" s="248">
        <v>327</v>
      </c>
      <c r="K35" s="248">
        <v>37</v>
      </c>
      <c r="L35" s="248">
        <v>290</v>
      </c>
    </row>
    <row r="36" spans="1:12" ht="18.75" customHeight="1">
      <c r="A36" s="277" t="s">
        <v>442</v>
      </c>
      <c r="B36" s="258" t="s">
        <v>445</v>
      </c>
      <c r="C36" s="321"/>
      <c r="D36" s="322">
        <v>0</v>
      </c>
      <c r="E36" s="248">
        <v>1</v>
      </c>
      <c r="F36" s="248">
        <v>0</v>
      </c>
      <c r="G36" s="248">
        <v>13</v>
      </c>
      <c r="H36" s="248" t="s">
        <v>130</v>
      </c>
      <c r="I36" s="248" t="s">
        <v>130</v>
      </c>
      <c r="J36" s="248">
        <v>175</v>
      </c>
      <c r="K36" s="248">
        <v>14</v>
      </c>
      <c r="L36" s="248">
        <v>161</v>
      </c>
    </row>
    <row r="37" spans="1:12" ht="18.75" customHeight="1">
      <c r="B37" s="258" t="s">
        <v>479</v>
      </c>
      <c r="C37" s="321"/>
      <c r="D37" s="322">
        <v>0</v>
      </c>
      <c r="E37" s="248">
        <v>1</v>
      </c>
      <c r="F37" s="248">
        <v>0</v>
      </c>
      <c r="G37" s="248">
        <v>13</v>
      </c>
      <c r="H37" s="248" t="s">
        <v>130</v>
      </c>
      <c r="I37" s="248" t="s">
        <v>130</v>
      </c>
      <c r="J37" s="248">
        <v>171</v>
      </c>
      <c r="K37" s="248">
        <v>15</v>
      </c>
      <c r="L37" s="248">
        <v>156</v>
      </c>
    </row>
    <row r="38" spans="1:12" ht="18.75" customHeight="1">
      <c r="A38" s="277"/>
      <c r="B38" s="258" t="s">
        <v>532</v>
      </c>
      <c r="C38" s="288"/>
      <c r="D38" s="322">
        <v>0</v>
      </c>
      <c r="E38" s="248">
        <v>1</v>
      </c>
      <c r="F38" s="248">
        <v>0</v>
      </c>
      <c r="G38" s="248">
        <v>13</v>
      </c>
      <c r="H38" s="248" t="s">
        <v>130</v>
      </c>
      <c r="I38" s="248" t="s">
        <v>130</v>
      </c>
      <c r="J38" s="248">
        <v>167</v>
      </c>
      <c r="K38" s="248">
        <v>17</v>
      </c>
      <c r="L38" s="248">
        <v>150</v>
      </c>
    </row>
    <row r="39" spans="1:12" s="288" customFormat="1" ht="18.75" customHeight="1">
      <c r="B39" s="289" t="s">
        <v>593</v>
      </c>
      <c r="D39" s="322">
        <v>0</v>
      </c>
      <c r="E39" s="291">
        <v>1</v>
      </c>
      <c r="F39" s="248">
        <v>0</v>
      </c>
      <c r="G39" s="291">
        <v>14</v>
      </c>
      <c r="H39" s="248" t="s">
        <v>130</v>
      </c>
      <c r="I39" s="248" t="s">
        <v>130</v>
      </c>
      <c r="J39" s="288">
        <v>163</v>
      </c>
      <c r="K39" s="288">
        <v>16</v>
      </c>
      <c r="L39" s="288">
        <v>147</v>
      </c>
    </row>
    <row r="40" spans="1:12" ht="18.75" customHeight="1">
      <c r="A40" s="538" t="s">
        <v>37</v>
      </c>
      <c r="B40" s="538"/>
      <c r="C40" s="114"/>
      <c r="D40" s="322"/>
      <c r="E40" s="248"/>
      <c r="F40" s="248"/>
      <c r="G40" s="248"/>
      <c r="H40" s="248"/>
      <c r="I40" s="248"/>
      <c r="J40" s="248"/>
      <c r="K40" s="248"/>
      <c r="L40" s="248"/>
    </row>
    <row r="41" spans="1:12" ht="18.75" customHeight="1">
      <c r="A41" s="258" t="s">
        <v>35</v>
      </c>
      <c r="B41" s="258" t="s">
        <v>437</v>
      </c>
      <c r="C41" s="321"/>
      <c r="D41" s="322">
        <v>1</v>
      </c>
      <c r="E41" s="248">
        <v>0</v>
      </c>
      <c r="F41" s="248">
        <v>0</v>
      </c>
      <c r="G41" s="248">
        <v>71</v>
      </c>
      <c r="H41" s="248" t="s">
        <v>130</v>
      </c>
      <c r="I41" s="248" t="s">
        <v>130</v>
      </c>
      <c r="J41" s="248">
        <v>1091</v>
      </c>
      <c r="K41" s="248">
        <v>891</v>
      </c>
      <c r="L41" s="248">
        <v>200</v>
      </c>
    </row>
    <row r="42" spans="1:12" ht="18.75" customHeight="1">
      <c r="A42" s="277" t="s">
        <v>442</v>
      </c>
      <c r="B42" s="258" t="s">
        <v>445</v>
      </c>
      <c r="C42" s="321"/>
      <c r="D42" s="322">
        <v>1</v>
      </c>
      <c r="E42" s="248">
        <v>0</v>
      </c>
      <c r="F42" s="248">
        <v>0</v>
      </c>
      <c r="G42" s="248">
        <v>72</v>
      </c>
      <c r="H42" s="248" t="s">
        <v>130</v>
      </c>
      <c r="I42" s="248" t="s">
        <v>130</v>
      </c>
      <c r="J42" s="248">
        <v>1077</v>
      </c>
      <c r="K42" s="248">
        <v>868</v>
      </c>
      <c r="L42" s="248">
        <v>209</v>
      </c>
    </row>
    <row r="43" spans="1:12" ht="18.75" customHeight="1">
      <c r="B43" s="258" t="s">
        <v>479</v>
      </c>
      <c r="C43" s="321"/>
      <c r="D43" s="322">
        <v>1</v>
      </c>
      <c r="E43" s="248">
        <v>0</v>
      </c>
      <c r="F43" s="248">
        <v>0</v>
      </c>
      <c r="G43" s="248">
        <v>70</v>
      </c>
      <c r="H43" s="248" t="s">
        <v>130</v>
      </c>
      <c r="I43" s="248" t="s">
        <v>130</v>
      </c>
      <c r="J43" s="248">
        <v>1080</v>
      </c>
      <c r="K43" s="248">
        <v>869</v>
      </c>
      <c r="L43" s="248">
        <v>211</v>
      </c>
    </row>
    <row r="44" spans="1:12" ht="18.75" customHeight="1">
      <c r="A44" s="277"/>
      <c r="B44" s="258" t="s">
        <v>532</v>
      </c>
      <c r="C44" s="288"/>
      <c r="D44" s="322">
        <v>1</v>
      </c>
      <c r="E44" s="248">
        <v>0</v>
      </c>
      <c r="F44" s="248">
        <v>0</v>
      </c>
      <c r="G44" s="248">
        <v>69</v>
      </c>
      <c r="H44" s="248" t="s">
        <v>130</v>
      </c>
      <c r="I44" s="248" t="s">
        <v>130</v>
      </c>
      <c r="J44" s="248">
        <v>1070</v>
      </c>
      <c r="K44" s="248">
        <v>856</v>
      </c>
      <c r="L44" s="248">
        <v>214</v>
      </c>
    </row>
    <row r="45" spans="1:12" s="288" customFormat="1" ht="18.75" customHeight="1">
      <c r="B45" s="289" t="s">
        <v>593</v>
      </c>
      <c r="C45" s="120"/>
      <c r="D45" s="295">
        <v>1</v>
      </c>
      <c r="E45" s="296">
        <v>0</v>
      </c>
      <c r="F45" s="296">
        <v>0</v>
      </c>
      <c r="G45" s="297">
        <v>68</v>
      </c>
      <c r="H45" s="296" t="s">
        <v>130</v>
      </c>
      <c r="I45" s="296" t="s">
        <v>130</v>
      </c>
      <c r="J45" s="297">
        <v>1075</v>
      </c>
      <c r="K45" s="297">
        <v>860</v>
      </c>
      <c r="L45" s="297">
        <v>215</v>
      </c>
    </row>
    <row r="46" spans="1:12" ht="7.5" customHeight="1">
      <c r="A46" s="245"/>
      <c r="B46" s="245"/>
    </row>
    <row r="47" spans="1:12" ht="13.5" customHeight="1">
      <c r="A47" s="122" t="s">
        <v>438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</row>
    <row r="48" spans="1:12" ht="13.5" customHeight="1"/>
  </sheetData>
  <mergeCells count="18">
    <mergeCell ref="A3:C5"/>
    <mergeCell ref="D3:F3"/>
    <mergeCell ref="J3:L3"/>
    <mergeCell ref="D4:D5"/>
    <mergeCell ref="E4:E5"/>
    <mergeCell ref="F4:F5"/>
    <mergeCell ref="G4:G5"/>
    <mergeCell ref="J4:J5"/>
    <mergeCell ref="K4:K5"/>
    <mergeCell ref="L4:L5"/>
    <mergeCell ref="A34:B34"/>
    <mergeCell ref="A40:B40"/>
    <mergeCell ref="A7:B8"/>
    <mergeCell ref="D7:L7"/>
    <mergeCell ref="A14:B14"/>
    <mergeCell ref="A20:B20"/>
    <mergeCell ref="A27:B28"/>
    <mergeCell ref="D27:L27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4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19" zoomScale="120" zoomScaleNormal="120" workbookViewId="0">
      <selection activeCell="L30" sqref="L30"/>
    </sheetView>
  </sheetViews>
  <sheetFormatPr defaultColWidth="9" defaultRowHeight="13"/>
  <cols>
    <col min="1" max="1" width="5.453125" customWidth="1"/>
    <col min="2" max="2" width="12.26953125" customWidth="1"/>
    <col min="3" max="3" width="1.6328125" customWidth="1"/>
    <col min="4" max="4" width="8.6328125" customWidth="1"/>
    <col min="5" max="5" width="10.90625" customWidth="1"/>
    <col min="6" max="6" width="12.90625" customWidth="1"/>
    <col min="7" max="7" width="12.453125" customWidth="1"/>
    <col min="8" max="8" width="12.08984375" customWidth="1"/>
    <col min="9" max="9" width="11.7265625" customWidth="1"/>
    <col min="10" max="10" width="12.453125" customWidth="1"/>
  </cols>
  <sheetData>
    <row r="1" spans="1:11" ht="13.5" customHeight="1">
      <c r="A1" s="281" t="s">
        <v>308</v>
      </c>
    </row>
    <row r="2" spans="1:11" ht="13.5" customHeight="1" thickBot="1">
      <c r="J2" s="271" t="s">
        <v>502</v>
      </c>
    </row>
    <row r="3" spans="1:11" ht="18" customHeight="1" thickTop="1">
      <c r="A3" s="560" t="s">
        <v>39</v>
      </c>
      <c r="B3" s="560"/>
      <c r="C3" s="561"/>
      <c r="D3" s="564" t="s">
        <v>40</v>
      </c>
      <c r="E3" s="527" t="s">
        <v>503</v>
      </c>
      <c r="F3" s="566" t="s">
        <v>370</v>
      </c>
      <c r="G3" s="567"/>
      <c r="H3" s="568"/>
      <c r="I3" s="527" t="s">
        <v>504</v>
      </c>
      <c r="J3" s="535" t="s">
        <v>371</v>
      </c>
    </row>
    <row r="4" spans="1:11" ht="18" customHeight="1">
      <c r="A4" s="562"/>
      <c r="B4" s="562"/>
      <c r="C4" s="563"/>
      <c r="D4" s="525"/>
      <c r="E4" s="565"/>
      <c r="F4" s="53" t="s">
        <v>288</v>
      </c>
      <c r="G4" s="53" t="s">
        <v>20</v>
      </c>
      <c r="H4" s="102" t="s">
        <v>21</v>
      </c>
      <c r="I4" s="565"/>
      <c r="J4" s="557"/>
    </row>
    <row r="5" spans="1:11" ht="12" customHeight="1">
      <c r="A5" s="62"/>
      <c r="B5" s="27"/>
      <c r="C5" s="28"/>
      <c r="D5" s="253"/>
      <c r="E5" s="253"/>
      <c r="F5" s="253"/>
      <c r="G5" s="253"/>
      <c r="H5" s="253"/>
      <c r="I5" s="253"/>
      <c r="J5" s="253"/>
    </row>
    <row r="6" spans="1:11" s="288" customFormat="1" ht="17.25" customHeight="1">
      <c r="A6" s="556" t="s">
        <v>41</v>
      </c>
      <c r="B6" s="556"/>
      <c r="C6" s="298"/>
      <c r="D6" s="558" t="s">
        <v>42</v>
      </c>
      <c r="E6" s="558"/>
      <c r="F6" s="558"/>
      <c r="G6" s="558"/>
      <c r="H6" s="558"/>
      <c r="I6" s="558"/>
      <c r="J6" s="558"/>
    </row>
    <row r="7" spans="1:11" ht="17.25" customHeight="1">
      <c r="A7" s="556"/>
      <c r="B7" s="556"/>
      <c r="C7" s="36"/>
      <c r="D7" s="35"/>
      <c r="E7" s="35"/>
      <c r="F7" s="35"/>
      <c r="G7" s="35"/>
      <c r="H7" s="35"/>
      <c r="I7" s="35"/>
      <c r="J7" s="35"/>
    </row>
    <row r="8" spans="1:11" ht="17.25" customHeight="1">
      <c r="A8" s="260" t="s">
        <v>35</v>
      </c>
      <c r="B8" s="260" t="s">
        <v>437</v>
      </c>
      <c r="C8" s="270"/>
      <c r="D8" s="63">
        <v>3160</v>
      </c>
      <c r="E8" s="64">
        <v>41246</v>
      </c>
      <c r="F8" s="64">
        <v>653132</v>
      </c>
      <c r="G8" s="64">
        <v>288612</v>
      </c>
      <c r="H8" s="64">
        <v>364520</v>
      </c>
      <c r="I8" s="64">
        <v>15885</v>
      </c>
      <c r="J8" s="64">
        <v>272348</v>
      </c>
    </row>
    <row r="9" spans="1:11" ht="17.25" customHeight="1">
      <c r="A9" s="59" t="s">
        <v>442</v>
      </c>
      <c r="B9" s="260" t="s">
        <v>445</v>
      </c>
      <c r="C9" s="65"/>
      <c r="D9" s="63">
        <v>3137</v>
      </c>
      <c r="E9" s="64">
        <v>41104</v>
      </c>
      <c r="F9" s="64">
        <v>659693</v>
      </c>
      <c r="G9" s="64">
        <v>292891</v>
      </c>
      <c r="H9" s="64">
        <v>366802</v>
      </c>
      <c r="I9" s="64">
        <v>16069</v>
      </c>
      <c r="J9" s="64">
        <v>274825</v>
      </c>
    </row>
    <row r="10" spans="1:11" ht="17.25" customHeight="1">
      <c r="B10" s="260" t="s">
        <v>479</v>
      </c>
      <c r="C10" s="36"/>
      <c r="D10" s="63">
        <v>3115</v>
      </c>
      <c r="E10" s="64">
        <v>40824</v>
      </c>
      <c r="F10" s="64">
        <v>661174</v>
      </c>
      <c r="G10" s="64">
        <v>293035</v>
      </c>
      <c r="H10" s="64">
        <v>368139</v>
      </c>
      <c r="I10" s="64">
        <v>16175</v>
      </c>
      <c r="J10" s="64">
        <v>269952</v>
      </c>
    </row>
    <row r="11" spans="1:11" ht="17.25" customHeight="1">
      <c r="A11" s="59"/>
      <c r="B11" s="260" t="s">
        <v>532</v>
      </c>
      <c r="C11" s="36"/>
      <c r="D11" s="63">
        <v>3083</v>
      </c>
      <c r="E11" s="64">
        <v>40620</v>
      </c>
      <c r="F11" s="64">
        <v>662135</v>
      </c>
      <c r="G11" s="64">
        <v>291734</v>
      </c>
      <c r="H11" s="64">
        <v>370401</v>
      </c>
      <c r="I11" s="64">
        <v>16602</v>
      </c>
      <c r="J11" s="64">
        <v>269397</v>
      </c>
    </row>
    <row r="12" spans="1:11" s="288" customFormat="1" ht="17.25" customHeight="1">
      <c r="A12" s="289"/>
      <c r="B12" s="299" t="s">
        <v>593</v>
      </c>
      <c r="C12" s="298"/>
      <c r="D12" s="300">
        <v>3051</v>
      </c>
      <c r="E12" s="301">
        <v>39982</v>
      </c>
      <c r="F12" s="301">
        <v>635574</v>
      </c>
      <c r="G12" s="301">
        <v>277005</v>
      </c>
      <c r="H12" s="301">
        <v>358569</v>
      </c>
      <c r="I12" s="301">
        <v>16549</v>
      </c>
      <c r="J12" s="301">
        <v>270420</v>
      </c>
    </row>
    <row r="13" spans="1:11" ht="17.25" customHeight="1">
      <c r="A13" s="556" t="s">
        <v>365</v>
      </c>
      <c r="B13" s="556"/>
      <c r="C13" s="36"/>
      <c r="D13" s="30"/>
      <c r="E13" s="30"/>
      <c r="F13" s="30"/>
      <c r="G13" s="30"/>
      <c r="H13" s="30"/>
      <c r="I13" s="30"/>
      <c r="J13" s="30"/>
    </row>
    <row r="14" spans="1:11" ht="17.25" customHeight="1">
      <c r="A14" s="260" t="s">
        <v>35</v>
      </c>
      <c r="B14" s="260" t="s">
        <v>437</v>
      </c>
      <c r="C14" s="270"/>
      <c r="D14" s="64">
        <v>1164</v>
      </c>
      <c r="E14" s="64">
        <v>8912</v>
      </c>
      <c r="F14" s="64">
        <v>123275</v>
      </c>
      <c r="G14" s="64">
        <v>66074</v>
      </c>
      <c r="H14" s="64">
        <v>57201</v>
      </c>
      <c r="I14" s="64">
        <v>3860</v>
      </c>
      <c r="J14" s="64">
        <v>193555</v>
      </c>
      <c r="K14" s="66"/>
    </row>
    <row r="15" spans="1:11" ht="17.25" customHeight="1">
      <c r="A15" s="59" t="s">
        <v>442</v>
      </c>
      <c r="B15" s="260" t="s">
        <v>445</v>
      </c>
      <c r="C15" s="65"/>
      <c r="D15" s="64">
        <v>1119</v>
      </c>
      <c r="E15" s="64">
        <v>8821</v>
      </c>
      <c r="F15" s="64">
        <v>116920</v>
      </c>
      <c r="G15" s="64">
        <v>62662</v>
      </c>
      <c r="H15" s="64">
        <v>54258</v>
      </c>
      <c r="I15" s="64">
        <v>3868</v>
      </c>
      <c r="J15" s="64">
        <v>189705</v>
      </c>
    </row>
    <row r="16" spans="1:11" ht="17.25" customHeight="1">
      <c r="B16" s="260" t="s">
        <v>479</v>
      </c>
      <c r="C16" s="65"/>
      <c r="D16" s="64">
        <v>1102</v>
      </c>
      <c r="E16" s="64">
        <v>8866</v>
      </c>
      <c r="F16" s="64">
        <v>105203</v>
      </c>
      <c r="G16" s="64">
        <v>56277</v>
      </c>
      <c r="H16" s="64">
        <v>48926</v>
      </c>
      <c r="I16" s="64">
        <v>3864</v>
      </c>
      <c r="J16" s="64">
        <v>186761</v>
      </c>
    </row>
    <row r="17" spans="1:13" ht="17.25" customHeight="1">
      <c r="A17" s="59"/>
      <c r="B17" s="260" t="s">
        <v>532</v>
      </c>
      <c r="C17" s="65"/>
      <c r="D17" s="64">
        <v>1069</v>
      </c>
      <c r="E17" s="64">
        <v>8668</v>
      </c>
      <c r="F17" s="64">
        <v>102469</v>
      </c>
      <c r="G17" s="64">
        <v>54807</v>
      </c>
      <c r="H17" s="64">
        <v>47662</v>
      </c>
      <c r="I17" s="64">
        <v>3968</v>
      </c>
      <c r="J17" s="64">
        <v>184512</v>
      </c>
    </row>
    <row r="18" spans="1:13" s="288" customFormat="1" ht="17.25" customHeight="1">
      <c r="A18" s="289"/>
      <c r="B18" s="299" t="s">
        <v>593</v>
      </c>
      <c r="C18" s="302"/>
      <c r="D18" s="301">
        <v>1046</v>
      </c>
      <c r="E18" s="301">
        <v>8482</v>
      </c>
      <c r="F18" s="301">
        <v>102108</v>
      </c>
      <c r="G18" s="301">
        <v>54854</v>
      </c>
      <c r="H18" s="301">
        <v>47254</v>
      </c>
      <c r="I18" s="301">
        <v>3798</v>
      </c>
      <c r="J18" s="301">
        <v>182481</v>
      </c>
    </row>
    <row r="19" spans="1:13" ht="17.25" customHeight="1">
      <c r="A19" s="35"/>
      <c r="B19" s="35"/>
      <c r="C19" s="36"/>
      <c r="D19" s="30"/>
      <c r="E19" s="30"/>
      <c r="F19" s="30"/>
      <c r="G19" s="30"/>
      <c r="H19" s="30"/>
      <c r="I19" s="30"/>
      <c r="J19" s="30"/>
    </row>
    <row r="20" spans="1:13" s="288" customFormat="1" ht="17.25" customHeight="1">
      <c r="A20" s="556" t="s">
        <v>41</v>
      </c>
      <c r="B20" s="556"/>
      <c r="C20" s="298"/>
      <c r="D20" s="559" t="s">
        <v>332</v>
      </c>
      <c r="E20" s="559"/>
      <c r="F20" s="559"/>
      <c r="G20" s="559"/>
      <c r="H20" s="559"/>
      <c r="I20" s="559"/>
      <c r="J20" s="559"/>
    </row>
    <row r="21" spans="1:13" ht="17.25" customHeight="1">
      <c r="A21" s="556"/>
      <c r="B21" s="556"/>
      <c r="C21" s="36"/>
      <c r="D21" s="30"/>
      <c r="E21" s="30"/>
      <c r="F21" s="30"/>
      <c r="G21" s="30"/>
      <c r="H21" s="30"/>
      <c r="I21" s="30"/>
      <c r="J21" s="30"/>
    </row>
    <row r="22" spans="1:13" ht="17.25" customHeight="1">
      <c r="A22" s="260" t="s">
        <v>35</v>
      </c>
      <c r="B22" s="260" t="s">
        <v>437</v>
      </c>
      <c r="C22" s="270"/>
      <c r="D22" s="64">
        <v>21</v>
      </c>
      <c r="E22" s="30">
        <v>275</v>
      </c>
      <c r="F22" s="30">
        <v>2435</v>
      </c>
      <c r="G22" s="30">
        <v>984</v>
      </c>
      <c r="H22" s="30">
        <v>1451</v>
      </c>
      <c r="I22" s="30">
        <v>84</v>
      </c>
      <c r="J22" s="30">
        <v>924</v>
      </c>
      <c r="M22" s="303"/>
    </row>
    <row r="23" spans="1:13" ht="17.25" customHeight="1">
      <c r="A23" s="59" t="s">
        <v>442</v>
      </c>
      <c r="B23" s="260" t="s">
        <v>445</v>
      </c>
      <c r="C23" s="65"/>
      <c r="D23" s="64">
        <v>21</v>
      </c>
      <c r="E23" s="64">
        <v>257</v>
      </c>
      <c r="F23" s="64">
        <v>2411</v>
      </c>
      <c r="G23" s="64">
        <v>973</v>
      </c>
      <c r="H23" s="64">
        <v>1438</v>
      </c>
      <c r="I23" s="64">
        <v>90</v>
      </c>
      <c r="J23" s="64">
        <v>876</v>
      </c>
      <c r="M23" s="303"/>
    </row>
    <row r="24" spans="1:13" ht="17.25" customHeight="1">
      <c r="B24" s="260" t="s">
        <v>479</v>
      </c>
      <c r="C24" s="65"/>
      <c r="D24" s="64">
        <v>21</v>
      </c>
      <c r="E24" s="64">
        <v>239</v>
      </c>
      <c r="F24" s="64">
        <v>2374</v>
      </c>
      <c r="G24" s="64">
        <v>919</v>
      </c>
      <c r="H24" s="64">
        <v>1455</v>
      </c>
      <c r="I24" s="64">
        <v>79</v>
      </c>
      <c r="J24" s="64">
        <v>859</v>
      </c>
      <c r="M24" s="303"/>
    </row>
    <row r="25" spans="1:13" ht="17.25" customHeight="1">
      <c r="A25" s="59"/>
      <c r="B25" s="260" t="s">
        <v>532</v>
      </c>
      <c r="C25" s="65"/>
      <c r="D25" s="64">
        <v>21</v>
      </c>
      <c r="E25" s="64">
        <v>227</v>
      </c>
      <c r="F25" s="64">
        <v>2426</v>
      </c>
      <c r="G25" s="64">
        <v>926</v>
      </c>
      <c r="H25" s="64">
        <v>1500</v>
      </c>
      <c r="I25" s="64">
        <v>77</v>
      </c>
      <c r="J25" s="64">
        <v>847</v>
      </c>
    </row>
    <row r="26" spans="1:13" s="288" customFormat="1" ht="17.25" customHeight="1">
      <c r="A26" s="289"/>
      <c r="B26" s="299" t="s">
        <v>593</v>
      </c>
      <c r="C26" s="302"/>
      <c r="D26" s="304">
        <v>19</v>
      </c>
      <c r="E26" s="305">
        <v>219</v>
      </c>
      <c r="F26" s="306">
        <v>2477</v>
      </c>
      <c r="G26" s="306">
        <v>946</v>
      </c>
      <c r="H26" s="306">
        <v>1531</v>
      </c>
      <c r="I26" s="306">
        <v>71</v>
      </c>
      <c r="J26" s="305">
        <v>921</v>
      </c>
    </row>
    <row r="27" spans="1:13" ht="17.25" customHeight="1">
      <c r="A27" s="35"/>
      <c r="B27" s="257" t="s">
        <v>44</v>
      </c>
      <c r="C27" s="36"/>
      <c r="D27" s="71" t="s">
        <v>643</v>
      </c>
      <c r="E27" s="67">
        <v>10</v>
      </c>
      <c r="F27" s="68">
        <v>69</v>
      </c>
      <c r="G27" s="68">
        <v>5</v>
      </c>
      <c r="H27" s="68">
        <v>64</v>
      </c>
      <c r="I27" s="32" t="s">
        <v>590</v>
      </c>
      <c r="J27" s="69">
        <v>93</v>
      </c>
    </row>
    <row r="28" spans="1:13" ht="17.25" customHeight="1">
      <c r="A28" s="35"/>
      <c r="B28" s="257" t="s">
        <v>45</v>
      </c>
      <c r="C28" s="36"/>
      <c r="D28" s="71" t="s">
        <v>644</v>
      </c>
      <c r="E28" s="67">
        <v>206</v>
      </c>
      <c r="F28" s="68">
        <v>2383</v>
      </c>
      <c r="G28" s="68">
        <v>930</v>
      </c>
      <c r="H28" s="68">
        <v>1453</v>
      </c>
      <c r="I28" s="32" t="s">
        <v>130</v>
      </c>
      <c r="J28" s="69">
        <v>826</v>
      </c>
    </row>
    <row r="29" spans="1:13" ht="17.25" customHeight="1">
      <c r="A29" s="35"/>
      <c r="B29" s="257" t="s">
        <v>46</v>
      </c>
      <c r="C29" s="36"/>
      <c r="D29" s="71" t="s">
        <v>645</v>
      </c>
      <c r="E29" s="67">
        <v>3</v>
      </c>
      <c r="F29" s="68">
        <v>25</v>
      </c>
      <c r="G29" s="70">
        <v>11</v>
      </c>
      <c r="H29" s="68">
        <v>14</v>
      </c>
      <c r="I29" s="32" t="s">
        <v>130</v>
      </c>
      <c r="J29" s="32">
        <v>2</v>
      </c>
    </row>
    <row r="30" spans="1:13" ht="17.25" customHeight="1">
      <c r="A30" s="556" t="s">
        <v>365</v>
      </c>
      <c r="B30" s="556"/>
      <c r="C30" s="36"/>
      <c r="D30" s="30"/>
      <c r="E30" s="30"/>
      <c r="F30" s="30"/>
      <c r="G30" s="30"/>
      <c r="H30" s="30"/>
      <c r="I30" s="30"/>
      <c r="J30" s="30"/>
    </row>
    <row r="31" spans="1:13" ht="17.25" customHeight="1">
      <c r="A31" s="260" t="s">
        <v>35</v>
      </c>
      <c r="B31" s="260" t="s">
        <v>437</v>
      </c>
      <c r="C31" s="270"/>
      <c r="D31" s="71" t="s">
        <v>505</v>
      </c>
      <c r="E31" s="64">
        <v>65</v>
      </c>
      <c r="F31" s="64">
        <v>377</v>
      </c>
      <c r="G31" s="64">
        <v>195</v>
      </c>
      <c r="H31" s="64">
        <v>182</v>
      </c>
      <c r="I31" s="64">
        <v>11</v>
      </c>
      <c r="J31" s="64">
        <v>1413</v>
      </c>
    </row>
    <row r="32" spans="1:13" ht="17.25" customHeight="1">
      <c r="A32" s="59" t="s">
        <v>442</v>
      </c>
      <c r="B32" s="260" t="s">
        <v>445</v>
      </c>
      <c r="C32" s="65"/>
      <c r="D32" s="71" t="s">
        <v>505</v>
      </c>
      <c r="E32" s="64">
        <v>61</v>
      </c>
      <c r="F32" s="64">
        <v>477</v>
      </c>
      <c r="G32" s="64">
        <v>243</v>
      </c>
      <c r="H32" s="64">
        <v>234</v>
      </c>
      <c r="I32" s="64">
        <v>12</v>
      </c>
      <c r="J32" s="64">
        <v>1311</v>
      </c>
    </row>
    <row r="33" spans="1:10" ht="17.25" customHeight="1">
      <c r="B33" s="260" t="s">
        <v>479</v>
      </c>
      <c r="C33" s="65"/>
      <c r="D33" s="71" t="s">
        <v>506</v>
      </c>
      <c r="E33" s="64">
        <v>57</v>
      </c>
      <c r="F33" s="72">
        <v>411</v>
      </c>
      <c r="G33" s="72">
        <v>197</v>
      </c>
      <c r="H33" s="72">
        <v>214</v>
      </c>
      <c r="I33" s="72">
        <v>10</v>
      </c>
      <c r="J33" s="72">
        <v>1344</v>
      </c>
    </row>
    <row r="34" spans="1:10" ht="17.25" customHeight="1">
      <c r="A34" s="59"/>
      <c r="B34" s="260" t="s">
        <v>532</v>
      </c>
      <c r="C34" s="65"/>
      <c r="D34" s="71" t="s">
        <v>507</v>
      </c>
      <c r="E34" s="64">
        <v>41</v>
      </c>
      <c r="F34" s="72">
        <v>409</v>
      </c>
      <c r="G34" s="72">
        <v>216</v>
      </c>
      <c r="H34" s="72">
        <v>193</v>
      </c>
      <c r="I34" s="32">
        <v>11</v>
      </c>
      <c r="J34" s="72">
        <v>1389</v>
      </c>
    </row>
    <row r="35" spans="1:10" s="288" customFormat="1" ht="17.25" customHeight="1">
      <c r="A35" s="289"/>
      <c r="B35" s="299" t="s">
        <v>593</v>
      </c>
      <c r="C35" s="302"/>
      <c r="D35" s="307" t="s">
        <v>594</v>
      </c>
      <c r="E35" s="301">
        <v>41</v>
      </c>
      <c r="F35" s="308">
        <v>400</v>
      </c>
      <c r="G35" s="308">
        <v>211</v>
      </c>
      <c r="H35" s="308">
        <v>189</v>
      </c>
      <c r="I35" s="309">
        <v>10</v>
      </c>
      <c r="J35" s="308">
        <v>1246</v>
      </c>
    </row>
    <row r="36" spans="1:10" ht="17.25" customHeight="1">
      <c r="A36" s="35"/>
      <c r="B36" s="257" t="s">
        <v>47</v>
      </c>
      <c r="C36" s="36"/>
      <c r="D36" s="46">
        <v>1</v>
      </c>
      <c r="E36" s="32" t="s">
        <v>590</v>
      </c>
      <c r="F36" s="30">
        <v>32</v>
      </c>
      <c r="G36" s="30">
        <v>4</v>
      </c>
      <c r="H36" s="30">
        <v>28</v>
      </c>
      <c r="I36" s="32" t="s">
        <v>130</v>
      </c>
      <c r="J36" s="30">
        <v>15</v>
      </c>
    </row>
    <row r="37" spans="1:10" ht="17.25" customHeight="1">
      <c r="A37" s="35"/>
      <c r="B37" s="257" t="s">
        <v>48</v>
      </c>
      <c r="C37" s="36"/>
      <c r="D37" s="46">
        <v>1</v>
      </c>
      <c r="E37" s="32" t="s">
        <v>130</v>
      </c>
      <c r="F37" s="30">
        <v>60</v>
      </c>
      <c r="G37" s="30">
        <v>45</v>
      </c>
      <c r="H37" s="30">
        <v>15</v>
      </c>
      <c r="I37" s="32" t="s">
        <v>130</v>
      </c>
      <c r="J37" s="30">
        <v>67</v>
      </c>
    </row>
    <row r="38" spans="1:10" ht="17.25" customHeight="1">
      <c r="A38" s="35"/>
      <c r="B38" s="257" t="s">
        <v>49</v>
      </c>
      <c r="C38" s="36"/>
      <c r="D38" s="46">
        <v>20</v>
      </c>
      <c r="E38" s="32" t="s">
        <v>130</v>
      </c>
      <c r="F38" s="30">
        <v>141</v>
      </c>
      <c r="G38" s="30">
        <v>50</v>
      </c>
      <c r="H38" s="30">
        <v>91</v>
      </c>
      <c r="I38" s="32" t="s">
        <v>130</v>
      </c>
      <c r="J38" s="30">
        <v>36</v>
      </c>
    </row>
    <row r="39" spans="1:10" ht="17.25" customHeight="1">
      <c r="A39" s="35"/>
      <c r="B39" s="257" t="s">
        <v>50</v>
      </c>
      <c r="C39" s="36"/>
      <c r="D39" s="46">
        <v>1</v>
      </c>
      <c r="E39" s="32" t="s">
        <v>130</v>
      </c>
      <c r="F39" s="30">
        <v>141</v>
      </c>
      <c r="G39" s="30">
        <v>86</v>
      </c>
      <c r="H39" s="30">
        <v>55</v>
      </c>
      <c r="I39" s="32" t="s">
        <v>130</v>
      </c>
      <c r="J39" s="30">
        <v>1116</v>
      </c>
    </row>
    <row r="40" spans="1:10" ht="17.25" customHeight="1">
      <c r="A40" s="35"/>
      <c r="B40" s="257" t="s">
        <v>239</v>
      </c>
      <c r="C40" s="36"/>
      <c r="D40" s="46">
        <v>1</v>
      </c>
      <c r="E40" s="32" t="s">
        <v>130</v>
      </c>
      <c r="F40" s="30">
        <v>26</v>
      </c>
      <c r="G40" s="30">
        <v>26</v>
      </c>
      <c r="H40" s="30">
        <v>0</v>
      </c>
      <c r="I40" s="32" t="s">
        <v>130</v>
      </c>
      <c r="J40" s="30">
        <v>12</v>
      </c>
    </row>
    <row r="41" spans="1:10" ht="7.5" customHeight="1">
      <c r="A41" s="47"/>
      <c r="B41" s="47"/>
      <c r="C41" s="73"/>
      <c r="D41" s="60"/>
      <c r="E41" s="61"/>
      <c r="F41" s="61"/>
      <c r="G41" s="61"/>
      <c r="H41" s="61"/>
      <c r="I41" s="61"/>
      <c r="J41" s="61"/>
    </row>
    <row r="42" spans="1:10" ht="13.5" customHeight="1">
      <c r="A42" t="s">
        <v>331</v>
      </c>
      <c r="B42" s="35" t="s">
        <v>508</v>
      </c>
      <c r="C42" s="35"/>
      <c r="D42" s="74"/>
      <c r="E42" s="74"/>
      <c r="F42" s="74"/>
      <c r="G42" s="74"/>
      <c r="H42" s="74"/>
      <c r="I42" s="74"/>
      <c r="J42" s="74"/>
    </row>
    <row r="43" spans="1:10" ht="13.5" customHeight="1">
      <c r="B43" s="35" t="s">
        <v>509</v>
      </c>
      <c r="C43" s="35"/>
      <c r="D43" s="74"/>
      <c r="E43" s="74"/>
      <c r="F43" s="74"/>
      <c r="G43" s="74"/>
      <c r="H43" s="74"/>
      <c r="I43" s="74"/>
      <c r="J43" s="74"/>
    </row>
    <row r="44" spans="1:10" ht="13.5" customHeight="1">
      <c r="A44" s="269" t="s">
        <v>439</v>
      </c>
      <c r="C44" s="35"/>
      <c r="D44" s="35"/>
      <c r="E44" s="74"/>
      <c r="F44" s="35"/>
      <c r="G44" s="35"/>
      <c r="H44" s="35"/>
      <c r="I44" s="35"/>
      <c r="J44" s="35"/>
    </row>
    <row r="45" spans="1:10" ht="13.5" customHeight="1"/>
  </sheetData>
  <mergeCells count="12">
    <mergeCell ref="A30:B30"/>
    <mergeCell ref="J3:J4"/>
    <mergeCell ref="A6:B7"/>
    <mergeCell ref="D6:J6"/>
    <mergeCell ref="A13:B13"/>
    <mergeCell ref="A20:B21"/>
    <mergeCell ref="D20:J20"/>
    <mergeCell ref="A3:C4"/>
    <mergeCell ref="D3:D4"/>
    <mergeCell ref="E3:E4"/>
    <mergeCell ref="F3:H3"/>
    <mergeCell ref="I3:I4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zoomScale="120" zoomScaleNormal="120" workbookViewId="0">
      <selection sqref="A1:XFD1048576"/>
    </sheetView>
  </sheetViews>
  <sheetFormatPr defaultColWidth="9" defaultRowHeight="13"/>
  <cols>
    <col min="1" max="1" width="4.6328125" customWidth="1"/>
    <col min="2" max="2" width="14.26953125" customWidth="1"/>
    <col min="3" max="3" width="8" customWidth="1"/>
    <col min="4" max="4" width="8.08984375" customWidth="1"/>
    <col min="5" max="5" width="8.7265625" customWidth="1"/>
    <col min="6" max="6" width="7.08984375" customWidth="1"/>
    <col min="7" max="7" width="9" customWidth="1"/>
    <col min="8" max="8" width="8.7265625" customWidth="1"/>
    <col min="9" max="9" width="10.6328125" customWidth="1"/>
    <col min="10" max="13" width="9.26953125" customWidth="1"/>
    <col min="14" max="15" width="9.36328125" customWidth="1"/>
    <col min="16" max="16" width="9.453125" customWidth="1"/>
    <col min="17" max="17" width="9.36328125" customWidth="1"/>
    <col min="18" max="18" width="8.90625" customWidth="1"/>
  </cols>
  <sheetData>
    <row r="1" spans="1:18" ht="13.5" customHeight="1">
      <c r="A1" s="281" t="s">
        <v>309</v>
      </c>
    </row>
    <row r="2" spans="1:18" ht="13.5" customHeight="1" thickBot="1">
      <c r="R2" s="271" t="s">
        <v>269</v>
      </c>
    </row>
    <row r="3" spans="1:18" ht="22.5" customHeight="1" thickTop="1">
      <c r="A3" s="530" t="s">
        <v>310</v>
      </c>
      <c r="B3" s="574"/>
      <c r="C3" s="564" t="s">
        <v>372</v>
      </c>
      <c r="D3" s="564" t="s">
        <v>373</v>
      </c>
      <c r="E3" s="588" t="s">
        <v>495</v>
      </c>
      <c r="F3" s="560"/>
      <c r="G3" s="561"/>
      <c r="H3" s="579" t="s">
        <v>510</v>
      </c>
      <c r="I3" s="582" t="s">
        <v>511</v>
      </c>
      <c r="J3" s="583"/>
      <c r="K3" s="583"/>
      <c r="L3" s="583"/>
      <c r="M3" s="583"/>
      <c r="N3" s="583"/>
      <c r="O3" s="583"/>
      <c r="P3" s="583"/>
      <c r="Q3" s="584"/>
      <c r="R3" s="535" t="s">
        <v>512</v>
      </c>
    </row>
    <row r="4" spans="1:18" ht="22.5" customHeight="1">
      <c r="A4" s="522"/>
      <c r="B4" s="575"/>
      <c r="C4" s="578"/>
      <c r="D4" s="578"/>
      <c r="E4" s="589"/>
      <c r="F4" s="562"/>
      <c r="G4" s="563"/>
      <c r="H4" s="580"/>
      <c r="I4" s="585" t="s">
        <v>374</v>
      </c>
      <c r="J4" s="586"/>
      <c r="K4" s="587"/>
      <c r="L4" s="310" t="s">
        <v>513</v>
      </c>
      <c r="M4" s="310"/>
      <c r="N4" s="310" t="s">
        <v>514</v>
      </c>
      <c r="O4" s="310"/>
      <c r="P4" s="310" t="s">
        <v>515</v>
      </c>
      <c r="Q4" s="311"/>
      <c r="R4" s="536"/>
    </row>
    <row r="5" spans="1:18" ht="22.5" customHeight="1">
      <c r="A5" s="576"/>
      <c r="B5" s="577"/>
      <c r="C5" s="525"/>
      <c r="D5" s="525"/>
      <c r="E5" s="53" t="s">
        <v>288</v>
      </c>
      <c r="F5" s="53" t="s">
        <v>20</v>
      </c>
      <c r="G5" s="102" t="s">
        <v>21</v>
      </c>
      <c r="H5" s="581"/>
      <c r="I5" s="53" t="s">
        <v>288</v>
      </c>
      <c r="J5" s="53" t="s">
        <v>20</v>
      </c>
      <c r="K5" s="53" t="s">
        <v>21</v>
      </c>
      <c r="L5" s="53" t="s">
        <v>20</v>
      </c>
      <c r="M5" s="53" t="s">
        <v>21</v>
      </c>
      <c r="N5" s="53" t="s">
        <v>20</v>
      </c>
      <c r="O5" s="53" t="s">
        <v>21</v>
      </c>
      <c r="P5" s="53" t="s">
        <v>20</v>
      </c>
      <c r="Q5" s="102" t="s">
        <v>21</v>
      </c>
      <c r="R5" s="537"/>
    </row>
    <row r="6" spans="1:18" ht="13.5" customHeight="1">
      <c r="A6" s="27"/>
      <c r="B6" s="312"/>
      <c r="C6" s="35"/>
      <c r="D6" s="35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</row>
    <row r="7" spans="1:18" s="288" customFormat="1" ht="30" customHeight="1">
      <c r="A7" s="287"/>
      <c r="B7" s="298"/>
      <c r="C7" s="558" t="s">
        <v>52</v>
      </c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</row>
    <row r="8" spans="1:18" ht="30" customHeight="1">
      <c r="A8" s="570" t="s">
        <v>595</v>
      </c>
      <c r="B8" s="571"/>
      <c r="C8" s="75">
        <v>10474</v>
      </c>
      <c r="D8" s="75">
        <v>55327</v>
      </c>
      <c r="E8" s="75">
        <v>95592</v>
      </c>
      <c r="F8" s="75">
        <v>6251</v>
      </c>
      <c r="G8" s="75">
        <v>89341</v>
      </c>
      <c r="H8" s="75">
        <v>17022</v>
      </c>
      <c r="I8" s="75">
        <v>1207884</v>
      </c>
      <c r="J8" s="75">
        <v>612122</v>
      </c>
      <c r="K8" s="75">
        <v>595762</v>
      </c>
      <c r="L8" s="75">
        <v>181066</v>
      </c>
      <c r="M8" s="75">
        <v>176243</v>
      </c>
      <c r="N8" s="75">
        <v>208815</v>
      </c>
      <c r="O8" s="75">
        <v>202827</v>
      </c>
      <c r="P8" s="75">
        <v>222241</v>
      </c>
      <c r="Q8" s="75">
        <v>216692</v>
      </c>
      <c r="R8" s="75">
        <v>467594</v>
      </c>
    </row>
    <row r="9" spans="1:18" ht="30" customHeight="1">
      <c r="A9" s="570" t="s">
        <v>446</v>
      </c>
      <c r="B9" s="571"/>
      <c r="C9" s="75">
        <v>10070</v>
      </c>
      <c r="D9" s="75">
        <v>53020</v>
      </c>
      <c r="E9" s="75">
        <v>93579</v>
      </c>
      <c r="F9" s="75">
        <v>6193</v>
      </c>
      <c r="G9" s="75">
        <v>87386</v>
      </c>
      <c r="H9" s="75">
        <v>16709</v>
      </c>
      <c r="I9" s="75">
        <v>1145576</v>
      </c>
      <c r="J9" s="75">
        <v>580269</v>
      </c>
      <c r="K9" s="75">
        <v>565307</v>
      </c>
      <c r="L9" s="75">
        <v>172806</v>
      </c>
      <c r="M9" s="75">
        <v>169412</v>
      </c>
      <c r="N9" s="75">
        <v>197660</v>
      </c>
      <c r="O9" s="75">
        <v>192190</v>
      </c>
      <c r="P9" s="75">
        <v>209803</v>
      </c>
      <c r="Q9" s="75">
        <v>203705</v>
      </c>
      <c r="R9" s="75">
        <v>439907</v>
      </c>
    </row>
    <row r="10" spans="1:18" ht="30" customHeight="1">
      <c r="A10" s="570" t="s">
        <v>477</v>
      </c>
      <c r="B10" s="571"/>
      <c r="C10" s="75">
        <v>9698</v>
      </c>
      <c r="D10" s="75">
        <v>50780</v>
      </c>
      <c r="E10" s="75">
        <v>91785</v>
      </c>
      <c r="F10" s="75">
        <v>6026</v>
      </c>
      <c r="G10" s="75">
        <v>85759</v>
      </c>
      <c r="H10" s="75">
        <v>16718</v>
      </c>
      <c r="I10" s="75">
        <v>1078496</v>
      </c>
      <c r="J10" s="75">
        <v>546111</v>
      </c>
      <c r="K10" s="75">
        <v>532385</v>
      </c>
      <c r="L10" s="75">
        <v>162412</v>
      </c>
      <c r="M10" s="75">
        <v>158289</v>
      </c>
      <c r="N10" s="75">
        <v>185317</v>
      </c>
      <c r="O10" s="75">
        <v>181516</v>
      </c>
      <c r="P10" s="75">
        <v>198382</v>
      </c>
      <c r="Q10" s="75">
        <v>192580</v>
      </c>
      <c r="R10" s="75">
        <v>414932</v>
      </c>
    </row>
    <row r="11" spans="1:18" ht="30" customHeight="1">
      <c r="A11" s="570" t="s">
        <v>522</v>
      </c>
      <c r="B11" s="571"/>
      <c r="C11" s="75">
        <v>9418</v>
      </c>
      <c r="D11" s="75">
        <v>49009</v>
      </c>
      <c r="E11" s="75">
        <v>90140</v>
      </c>
      <c r="F11" s="75">
        <v>5936</v>
      </c>
      <c r="G11" s="75">
        <v>84204</v>
      </c>
      <c r="H11" s="75">
        <v>16105</v>
      </c>
      <c r="I11" s="75">
        <v>1008815</v>
      </c>
      <c r="J11" s="75">
        <v>510275</v>
      </c>
      <c r="K11" s="75">
        <v>498540</v>
      </c>
      <c r="L11" s="75">
        <v>151824</v>
      </c>
      <c r="M11" s="75">
        <v>149212</v>
      </c>
      <c r="N11" s="75">
        <v>170782</v>
      </c>
      <c r="O11" s="75">
        <v>165970</v>
      </c>
      <c r="P11" s="75">
        <v>187669</v>
      </c>
      <c r="Q11" s="75">
        <v>183358</v>
      </c>
      <c r="R11" s="75">
        <v>392755</v>
      </c>
    </row>
    <row r="12" spans="1:18" s="318" customFormat="1" ht="30" customHeight="1">
      <c r="A12" s="572" t="s">
        <v>596</v>
      </c>
      <c r="B12" s="573"/>
      <c r="C12" s="316">
        <v>9111</v>
      </c>
      <c r="D12" s="316">
        <v>47037</v>
      </c>
      <c r="E12" s="317">
        <v>87752</v>
      </c>
      <c r="F12" s="317">
        <v>5791</v>
      </c>
      <c r="G12" s="317">
        <v>81961</v>
      </c>
      <c r="H12" s="317">
        <v>15702</v>
      </c>
      <c r="I12" s="317">
        <v>923295</v>
      </c>
      <c r="J12" s="317">
        <v>466450</v>
      </c>
      <c r="K12" s="317">
        <v>456845</v>
      </c>
      <c r="L12" s="317">
        <v>137430</v>
      </c>
      <c r="M12" s="317">
        <v>135757</v>
      </c>
      <c r="N12" s="317">
        <v>156868</v>
      </c>
      <c r="O12" s="317">
        <v>154005</v>
      </c>
      <c r="P12" s="317">
        <v>172152</v>
      </c>
      <c r="Q12" s="317">
        <v>167083</v>
      </c>
      <c r="R12" s="317">
        <v>371564</v>
      </c>
    </row>
    <row r="13" spans="1:18" ht="30" customHeight="1">
      <c r="A13" s="35"/>
      <c r="B13" s="3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1:18" ht="30" customHeight="1">
      <c r="A14" s="521" t="s">
        <v>289</v>
      </c>
      <c r="B14" s="523"/>
      <c r="C14" s="76">
        <v>49</v>
      </c>
      <c r="D14" s="76">
        <v>221</v>
      </c>
      <c r="E14" s="51">
        <v>357</v>
      </c>
      <c r="F14" s="51">
        <v>46</v>
      </c>
      <c r="G14" s="51">
        <v>311</v>
      </c>
      <c r="H14" s="51">
        <v>43</v>
      </c>
      <c r="I14" s="75">
        <v>4751</v>
      </c>
      <c r="J14" s="75">
        <v>2392</v>
      </c>
      <c r="K14" s="75">
        <v>2359</v>
      </c>
      <c r="L14" s="51">
        <v>593</v>
      </c>
      <c r="M14" s="51">
        <v>621</v>
      </c>
      <c r="N14" s="51">
        <v>861</v>
      </c>
      <c r="O14" s="51">
        <v>881</v>
      </c>
      <c r="P14" s="51">
        <v>938</v>
      </c>
      <c r="Q14" s="51">
        <v>857</v>
      </c>
      <c r="R14" s="51">
        <v>1871</v>
      </c>
    </row>
    <row r="15" spans="1:18" ht="30" customHeight="1">
      <c r="A15" s="521" t="s">
        <v>375</v>
      </c>
      <c r="B15" s="523"/>
      <c r="C15" s="76">
        <v>2910</v>
      </c>
      <c r="D15" s="76">
        <v>7704</v>
      </c>
      <c r="E15" s="51">
        <v>14355</v>
      </c>
      <c r="F15" s="51">
        <v>726</v>
      </c>
      <c r="G15" s="51">
        <v>13629</v>
      </c>
      <c r="H15" s="51">
        <v>1123</v>
      </c>
      <c r="I15" s="75">
        <v>110766</v>
      </c>
      <c r="J15" s="75">
        <v>57063</v>
      </c>
      <c r="K15" s="75">
        <v>53703</v>
      </c>
      <c r="L15" s="51">
        <v>12133</v>
      </c>
      <c r="M15" s="51">
        <v>11788</v>
      </c>
      <c r="N15" s="313">
        <v>19666</v>
      </c>
      <c r="O15" s="313">
        <v>18517</v>
      </c>
      <c r="P15" s="313">
        <v>25264</v>
      </c>
      <c r="Q15" s="313">
        <v>23398</v>
      </c>
      <c r="R15" s="51">
        <v>58387</v>
      </c>
    </row>
    <row r="16" spans="1:18" ht="30" customHeight="1">
      <c r="A16" s="521" t="s">
        <v>376</v>
      </c>
      <c r="B16" s="523"/>
      <c r="C16" s="76">
        <v>6152</v>
      </c>
      <c r="D16" s="76">
        <v>39112</v>
      </c>
      <c r="E16" s="51">
        <v>73040</v>
      </c>
      <c r="F16" s="51">
        <v>5019</v>
      </c>
      <c r="G16" s="51">
        <v>68021</v>
      </c>
      <c r="H16" s="51">
        <v>14536</v>
      </c>
      <c r="I16" s="75">
        <v>807778</v>
      </c>
      <c r="J16" s="75">
        <v>406995</v>
      </c>
      <c r="K16" s="75">
        <v>400783</v>
      </c>
      <c r="L16" s="51">
        <v>124704</v>
      </c>
      <c r="M16" s="51">
        <v>123348</v>
      </c>
      <c r="N16" s="51">
        <v>136341</v>
      </c>
      <c r="O16" s="51">
        <v>134607</v>
      </c>
      <c r="P16" s="51">
        <v>145950</v>
      </c>
      <c r="Q16" s="51">
        <v>142828</v>
      </c>
      <c r="R16" s="51">
        <v>311306</v>
      </c>
    </row>
    <row r="17" spans="1:19" ht="30" customHeight="1">
      <c r="A17" s="35"/>
      <c r="B17" s="36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</row>
    <row r="18" spans="1:19" s="288" customFormat="1" ht="30" customHeight="1">
      <c r="A18" s="287"/>
      <c r="B18" s="298"/>
      <c r="C18" s="569" t="s">
        <v>53</v>
      </c>
      <c r="D18" s="569"/>
      <c r="E18" s="569"/>
      <c r="F18" s="569"/>
      <c r="G18" s="569"/>
      <c r="H18" s="569"/>
      <c r="I18" s="569"/>
      <c r="J18" s="569"/>
      <c r="K18" s="569"/>
      <c r="L18" s="569"/>
      <c r="M18" s="569"/>
      <c r="N18" s="569"/>
      <c r="O18" s="569"/>
      <c r="P18" s="569"/>
      <c r="Q18" s="569"/>
      <c r="R18" s="569"/>
    </row>
    <row r="19" spans="1:19" ht="30" customHeight="1">
      <c r="A19" s="570" t="s">
        <v>595</v>
      </c>
      <c r="B19" s="571"/>
      <c r="C19" s="75">
        <v>90</v>
      </c>
      <c r="D19" s="75">
        <v>220</v>
      </c>
      <c r="E19" s="75">
        <v>402</v>
      </c>
      <c r="F19" s="75">
        <v>34</v>
      </c>
      <c r="G19" s="75">
        <v>368</v>
      </c>
      <c r="H19" s="77">
        <v>13</v>
      </c>
      <c r="I19" s="75">
        <v>3227</v>
      </c>
      <c r="J19" s="75">
        <v>1647</v>
      </c>
      <c r="K19" s="75">
        <v>1580</v>
      </c>
      <c r="L19" s="75">
        <v>468</v>
      </c>
      <c r="M19" s="75">
        <v>463</v>
      </c>
      <c r="N19" s="75">
        <v>538</v>
      </c>
      <c r="O19" s="75">
        <v>563</v>
      </c>
      <c r="P19" s="75">
        <v>641</v>
      </c>
      <c r="Q19" s="75">
        <v>554</v>
      </c>
      <c r="R19" s="75">
        <v>1311</v>
      </c>
    </row>
    <row r="20" spans="1:19" ht="30" customHeight="1">
      <c r="A20" s="570" t="s">
        <v>446</v>
      </c>
      <c r="B20" s="571"/>
      <c r="C20" s="75">
        <v>90</v>
      </c>
      <c r="D20" s="75">
        <v>222</v>
      </c>
      <c r="E20" s="75">
        <v>387</v>
      </c>
      <c r="F20" s="75">
        <v>33</v>
      </c>
      <c r="G20" s="75">
        <v>354</v>
      </c>
      <c r="H20" s="77">
        <v>14</v>
      </c>
      <c r="I20" s="75">
        <v>3100</v>
      </c>
      <c r="J20" s="75">
        <v>1607</v>
      </c>
      <c r="K20" s="75">
        <v>1493</v>
      </c>
      <c r="L20" s="75">
        <v>519</v>
      </c>
      <c r="M20" s="75">
        <v>403</v>
      </c>
      <c r="N20" s="75">
        <v>520</v>
      </c>
      <c r="O20" s="75">
        <v>493</v>
      </c>
      <c r="P20" s="75">
        <v>568</v>
      </c>
      <c r="Q20" s="75">
        <v>597</v>
      </c>
      <c r="R20" s="75">
        <v>1204</v>
      </c>
    </row>
    <row r="21" spans="1:19" ht="30" customHeight="1">
      <c r="A21" s="570" t="s">
        <v>477</v>
      </c>
      <c r="B21" s="571"/>
      <c r="C21" s="75">
        <v>89</v>
      </c>
      <c r="D21" s="75">
        <v>207</v>
      </c>
      <c r="E21" s="75">
        <v>394</v>
      </c>
      <c r="F21" s="75">
        <v>36</v>
      </c>
      <c r="G21" s="75">
        <v>358</v>
      </c>
      <c r="H21" s="77">
        <v>14</v>
      </c>
      <c r="I21" s="75">
        <v>2852</v>
      </c>
      <c r="J21" s="75">
        <v>1465</v>
      </c>
      <c r="K21" s="75">
        <v>1387</v>
      </c>
      <c r="L21" s="75">
        <v>392</v>
      </c>
      <c r="M21" s="75">
        <v>422</v>
      </c>
      <c r="N21" s="75">
        <v>541</v>
      </c>
      <c r="O21" s="75">
        <v>452</v>
      </c>
      <c r="P21" s="75">
        <v>532</v>
      </c>
      <c r="Q21" s="75">
        <v>513</v>
      </c>
      <c r="R21" s="75">
        <v>1165</v>
      </c>
    </row>
    <row r="22" spans="1:19" ht="30" customHeight="1">
      <c r="A22" s="570" t="s">
        <v>522</v>
      </c>
      <c r="B22" s="571"/>
      <c r="C22" s="75">
        <v>85</v>
      </c>
      <c r="D22" s="75">
        <v>193</v>
      </c>
      <c r="E22" s="75">
        <v>375</v>
      </c>
      <c r="F22" s="75">
        <v>35</v>
      </c>
      <c r="G22" s="75">
        <v>340</v>
      </c>
      <c r="H22" s="77">
        <v>11</v>
      </c>
      <c r="I22" s="75">
        <v>2595</v>
      </c>
      <c r="J22" s="75">
        <v>1345</v>
      </c>
      <c r="K22" s="75">
        <v>1250</v>
      </c>
      <c r="L22" s="75">
        <v>368</v>
      </c>
      <c r="M22" s="75">
        <v>355</v>
      </c>
      <c r="N22" s="75">
        <v>419</v>
      </c>
      <c r="O22" s="75">
        <v>438</v>
      </c>
      <c r="P22" s="75">
        <v>558</v>
      </c>
      <c r="Q22" s="75">
        <v>457</v>
      </c>
      <c r="R22" s="75">
        <v>1064</v>
      </c>
    </row>
    <row r="23" spans="1:19" s="288" customFormat="1" ht="30" customHeight="1">
      <c r="A23" s="572" t="s">
        <v>596</v>
      </c>
      <c r="B23" s="573"/>
      <c r="C23" s="316">
        <v>80</v>
      </c>
      <c r="D23" s="316">
        <v>184</v>
      </c>
      <c r="E23" s="316">
        <v>371</v>
      </c>
      <c r="F23" s="316">
        <v>37</v>
      </c>
      <c r="G23" s="316">
        <v>334</v>
      </c>
      <c r="H23" s="316">
        <v>4</v>
      </c>
      <c r="I23" s="316">
        <v>2280</v>
      </c>
      <c r="J23" s="316">
        <v>1137</v>
      </c>
      <c r="K23" s="316">
        <v>1143</v>
      </c>
      <c r="L23" s="317">
        <v>320</v>
      </c>
      <c r="M23" s="317">
        <v>284</v>
      </c>
      <c r="N23" s="317">
        <v>378</v>
      </c>
      <c r="O23" s="317">
        <v>391</v>
      </c>
      <c r="P23" s="317">
        <v>439</v>
      </c>
      <c r="Q23" s="317">
        <v>468</v>
      </c>
      <c r="R23" s="317">
        <v>1031</v>
      </c>
    </row>
    <row r="24" spans="1:19" ht="30" customHeight="1">
      <c r="A24" s="35"/>
      <c r="B24" s="3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</row>
    <row r="25" spans="1:19" ht="30" customHeight="1">
      <c r="A25" s="521" t="s">
        <v>289</v>
      </c>
      <c r="B25" s="523"/>
      <c r="C25" s="76">
        <v>1</v>
      </c>
      <c r="D25" s="76">
        <v>2</v>
      </c>
      <c r="E25" s="51">
        <v>7</v>
      </c>
      <c r="F25" s="51">
        <v>1</v>
      </c>
      <c r="G25" s="51">
        <v>6</v>
      </c>
      <c r="H25" s="78">
        <v>0</v>
      </c>
      <c r="I25" s="75">
        <v>53</v>
      </c>
      <c r="J25" s="75">
        <v>22</v>
      </c>
      <c r="K25" s="75">
        <v>31</v>
      </c>
      <c r="L25" s="51">
        <v>0</v>
      </c>
      <c r="M25" s="51">
        <v>0</v>
      </c>
      <c r="N25" s="51">
        <v>10</v>
      </c>
      <c r="O25" s="51">
        <v>16</v>
      </c>
      <c r="P25" s="51">
        <v>12</v>
      </c>
      <c r="Q25" s="51">
        <v>15</v>
      </c>
      <c r="R25" s="51">
        <v>24</v>
      </c>
    </row>
    <row r="26" spans="1:19" ht="30" customHeight="1">
      <c r="A26" s="521" t="s">
        <v>375</v>
      </c>
      <c r="B26" s="523"/>
      <c r="C26" s="76">
        <v>69</v>
      </c>
      <c r="D26" s="76">
        <v>164</v>
      </c>
      <c r="E26" s="51">
        <v>327</v>
      </c>
      <c r="F26" s="51">
        <v>31</v>
      </c>
      <c r="G26" s="51">
        <v>296</v>
      </c>
      <c r="H26" s="78">
        <v>0</v>
      </c>
      <c r="I26" s="75">
        <v>1989</v>
      </c>
      <c r="J26" s="75">
        <v>997</v>
      </c>
      <c r="K26" s="75">
        <v>992</v>
      </c>
      <c r="L26" s="51">
        <v>286</v>
      </c>
      <c r="M26" s="51">
        <v>246</v>
      </c>
      <c r="N26" s="51">
        <v>330</v>
      </c>
      <c r="O26" s="51">
        <v>337</v>
      </c>
      <c r="P26" s="51">
        <v>381</v>
      </c>
      <c r="Q26" s="51">
        <v>409</v>
      </c>
      <c r="R26" s="51">
        <v>914</v>
      </c>
      <c r="S26" s="314"/>
    </row>
    <row r="27" spans="1:19" ht="30" customHeight="1">
      <c r="A27" s="521" t="s">
        <v>376</v>
      </c>
      <c r="B27" s="523"/>
      <c r="C27" s="76">
        <v>10</v>
      </c>
      <c r="D27" s="76">
        <v>18</v>
      </c>
      <c r="E27" s="51">
        <v>37</v>
      </c>
      <c r="F27" s="51">
        <v>5</v>
      </c>
      <c r="G27" s="51">
        <v>32</v>
      </c>
      <c r="H27" s="78">
        <v>4</v>
      </c>
      <c r="I27" s="75">
        <v>238</v>
      </c>
      <c r="J27" s="75">
        <v>118</v>
      </c>
      <c r="K27" s="75">
        <v>120</v>
      </c>
      <c r="L27" s="51">
        <v>34</v>
      </c>
      <c r="M27" s="51">
        <v>38</v>
      </c>
      <c r="N27" s="51">
        <v>38</v>
      </c>
      <c r="O27" s="51">
        <v>38</v>
      </c>
      <c r="P27" s="51">
        <v>46</v>
      </c>
      <c r="Q27" s="51">
        <v>44</v>
      </c>
      <c r="R27" s="51">
        <v>93</v>
      </c>
    </row>
    <row r="28" spans="1:19" ht="30" customHeight="1">
      <c r="A28" s="35"/>
      <c r="B28" s="3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  <row r="29" spans="1:19" ht="30" customHeight="1">
      <c r="A29" s="265">
        <v>201</v>
      </c>
      <c r="B29" s="79" t="s">
        <v>54</v>
      </c>
      <c r="C29" s="51">
        <v>32</v>
      </c>
      <c r="D29" s="51">
        <v>69</v>
      </c>
      <c r="E29" s="51">
        <v>136</v>
      </c>
      <c r="F29" s="51">
        <v>15</v>
      </c>
      <c r="G29" s="51">
        <v>121</v>
      </c>
      <c r="H29" s="51">
        <v>2</v>
      </c>
      <c r="I29" s="75">
        <v>1030</v>
      </c>
      <c r="J29" s="75">
        <v>502</v>
      </c>
      <c r="K29" s="75">
        <v>528</v>
      </c>
      <c r="L29" s="51">
        <v>142</v>
      </c>
      <c r="M29" s="51">
        <v>134</v>
      </c>
      <c r="N29" s="51">
        <v>167</v>
      </c>
      <c r="O29" s="51">
        <v>181</v>
      </c>
      <c r="P29" s="51">
        <v>193</v>
      </c>
      <c r="Q29">
        <v>213</v>
      </c>
      <c r="R29">
        <v>478</v>
      </c>
    </row>
    <row r="30" spans="1:19" ht="30" customHeight="1">
      <c r="A30" s="265">
        <v>202</v>
      </c>
      <c r="B30" s="79" t="s">
        <v>55</v>
      </c>
      <c r="C30" s="51">
        <v>6</v>
      </c>
      <c r="D30" s="51">
        <v>9</v>
      </c>
      <c r="E30" s="51">
        <v>17</v>
      </c>
      <c r="F30" s="51">
        <v>3</v>
      </c>
      <c r="G30" s="51">
        <v>14</v>
      </c>
      <c r="H30" s="51">
        <v>0</v>
      </c>
      <c r="I30" s="75">
        <v>67</v>
      </c>
      <c r="J30" s="75">
        <v>37</v>
      </c>
      <c r="K30" s="75">
        <v>30</v>
      </c>
      <c r="L30" s="51">
        <v>11</v>
      </c>
      <c r="M30" s="51">
        <v>6</v>
      </c>
      <c r="N30" s="51">
        <v>18</v>
      </c>
      <c r="O30" s="51">
        <v>12</v>
      </c>
      <c r="P30" s="51">
        <v>8</v>
      </c>
      <c r="Q30">
        <v>12</v>
      </c>
      <c r="R30">
        <v>39</v>
      </c>
    </row>
    <row r="31" spans="1:19" ht="30" customHeight="1">
      <c r="A31" s="265">
        <v>203</v>
      </c>
      <c r="B31" s="79" t="s">
        <v>56</v>
      </c>
      <c r="C31" s="51">
        <v>25</v>
      </c>
      <c r="D31" s="51">
        <v>68</v>
      </c>
      <c r="E31" s="51">
        <v>158</v>
      </c>
      <c r="F31" s="51">
        <v>15</v>
      </c>
      <c r="G31" s="51">
        <v>143</v>
      </c>
      <c r="H31" s="51">
        <v>0</v>
      </c>
      <c r="I31" s="75">
        <v>924</v>
      </c>
      <c r="J31" s="75">
        <v>458</v>
      </c>
      <c r="K31" s="75">
        <v>466</v>
      </c>
      <c r="L31" s="51">
        <v>130</v>
      </c>
      <c r="M31" s="51">
        <v>108</v>
      </c>
      <c r="N31" s="51">
        <v>147</v>
      </c>
      <c r="O31" s="51">
        <v>163</v>
      </c>
      <c r="P31" s="51">
        <v>181</v>
      </c>
      <c r="Q31">
        <v>195</v>
      </c>
      <c r="R31">
        <v>395</v>
      </c>
    </row>
    <row r="32" spans="1:19" ht="30" customHeight="1">
      <c r="A32" s="265">
        <v>204</v>
      </c>
      <c r="B32" s="79" t="s">
        <v>57</v>
      </c>
      <c r="C32" s="51">
        <v>5</v>
      </c>
      <c r="D32" s="51">
        <v>9</v>
      </c>
      <c r="E32" s="51">
        <v>15</v>
      </c>
      <c r="F32" s="51">
        <v>2</v>
      </c>
      <c r="G32" s="51">
        <v>13</v>
      </c>
      <c r="H32" s="51">
        <v>2</v>
      </c>
      <c r="I32" s="75">
        <v>65</v>
      </c>
      <c r="J32" s="75">
        <v>37</v>
      </c>
      <c r="K32" s="75">
        <v>28</v>
      </c>
      <c r="L32" s="51">
        <v>11</v>
      </c>
      <c r="M32" s="51">
        <v>12</v>
      </c>
      <c r="N32" s="51">
        <v>8</v>
      </c>
      <c r="O32" s="51">
        <v>9</v>
      </c>
      <c r="P32" s="51">
        <v>18</v>
      </c>
      <c r="Q32">
        <v>7</v>
      </c>
      <c r="R32">
        <v>32</v>
      </c>
    </row>
    <row r="33" spans="1:18" ht="30" customHeight="1">
      <c r="A33" s="265">
        <v>205</v>
      </c>
      <c r="B33" s="79" t="s">
        <v>58</v>
      </c>
      <c r="C33" s="51">
        <v>1</v>
      </c>
      <c r="D33" s="51">
        <v>3</v>
      </c>
      <c r="E33" s="51">
        <v>6</v>
      </c>
      <c r="F33" s="51">
        <v>0</v>
      </c>
      <c r="G33" s="51">
        <v>6</v>
      </c>
      <c r="H33" s="51">
        <v>0</v>
      </c>
      <c r="I33" s="75">
        <v>19</v>
      </c>
      <c r="J33" s="75">
        <v>14</v>
      </c>
      <c r="K33" s="75">
        <v>5</v>
      </c>
      <c r="L33" s="51">
        <v>3</v>
      </c>
      <c r="M33" s="51">
        <v>0</v>
      </c>
      <c r="N33" s="51">
        <v>7</v>
      </c>
      <c r="O33" s="51">
        <v>3</v>
      </c>
      <c r="P33" s="51">
        <v>4</v>
      </c>
      <c r="Q33">
        <v>2</v>
      </c>
      <c r="R33">
        <v>10</v>
      </c>
    </row>
    <row r="34" spans="1:18" ht="30" customHeight="1">
      <c r="A34" s="265">
        <v>206</v>
      </c>
      <c r="B34" s="79" t="s">
        <v>59</v>
      </c>
      <c r="C34" s="51">
        <v>4</v>
      </c>
      <c r="D34" s="51">
        <v>5</v>
      </c>
      <c r="E34" s="51">
        <v>11</v>
      </c>
      <c r="F34" s="51">
        <v>0</v>
      </c>
      <c r="G34" s="51">
        <v>11</v>
      </c>
      <c r="H34" s="51">
        <v>0</v>
      </c>
      <c r="I34" s="75">
        <v>40</v>
      </c>
      <c r="J34" s="75">
        <v>21</v>
      </c>
      <c r="K34" s="75">
        <v>19</v>
      </c>
      <c r="L34" s="51">
        <v>5</v>
      </c>
      <c r="M34" s="51">
        <v>5</v>
      </c>
      <c r="N34" s="51">
        <v>6</v>
      </c>
      <c r="O34" s="51">
        <v>7</v>
      </c>
      <c r="P34" s="51">
        <v>10</v>
      </c>
      <c r="Q34">
        <v>7</v>
      </c>
      <c r="R34">
        <v>18</v>
      </c>
    </row>
    <row r="35" spans="1:18" ht="30" customHeight="1">
      <c r="A35" s="265">
        <v>207</v>
      </c>
      <c r="B35" s="79" t="s">
        <v>60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75">
        <v>0</v>
      </c>
      <c r="J35" s="75">
        <v>0</v>
      </c>
      <c r="K35" s="75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</row>
    <row r="36" spans="1:18" ht="30" customHeight="1">
      <c r="A36" s="265">
        <v>209</v>
      </c>
      <c r="B36" s="79" t="s">
        <v>61</v>
      </c>
      <c r="C36" s="51">
        <v>7</v>
      </c>
      <c r="D36" s="51">
        <v>21</v>
      </c>
      <c r="E36" s="51">
        <v>28</v>
      </c>
      <c r="F36" s="51">
        <v>2</v>
      </c>
      <c r="G36" s="51">
        <v>26</v>
      </c>
      <c r="H36" s="51">
        <v>0</v>
      </c>
      <c r="I36" s="75">
        <v>135</v>
      </c>
      <c r="J36" s="75">
        <v>68</v>
      </c>
      <c r="K36" s="75">
        <v>67</v>
      </c>
      <c r="L36" s="51">
        <v>18</v>
      </c>
      <c r="M36" s="51">
        <v>19</v>
      </c>
      <c r="N36" s="51">
        <v>25</v>
      </c>
      <c r="O36" s="51">
        <v>16</v>
      </c>
      <c r="P36" s="51">
        <v>25</v>
      </c>
      <c r="Q36">
        <v>32</v>
      </c>
      <c r="R36">
        <v>59</v>
      </c>
    </row>
    <row r="37" spans="1:18" ht="30" customHeight="1">
      <c r="A37" s="265">
        <v>343</v>
      </c>
      <c r="B37" s="79" t="s">
        <v>62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75">
        <v>0</v>
      </c>
      <c r="J37" s="75">
        <v>0</v>
      </c>
      <c r="K37" s="75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</row>
    <row r="38" spans="1:18" ht="30" customHeight="1">
      <c r="A38" s="265">
        <v>386</v>
      </c>
      <c r="B38" s="79" t="s">
        <v>63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75">
        <v>0</v>
      </c>
      <c r="J38" s="75">
        <v>0</v>
      </c>
      <c r="K38" s="75">
        <v>0</v>
      </c>
      <c r="L38" s="58">
        <v>0</v>
      </c>
      <c r="M38" s="58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</row>
    <row r="39" spans="1:18" ht="30" customHeight="1">
      <c r="A39" s="265">
        <v>441</v>
      </c>
      <c r="B39" s="79" t="s">
        <v>64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75">
        <v>0</v>
      </c>
      <c r="J39" s="75">
        <v>0</v>
      </c>
      <c r="K39" s="75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</row>
    <row r="40" spans="1:18" ht="30" customHeight="1">
      <c r="A40" s="265">
        <v>448</v>
      </c>
      <c r="B40" s="79" t="s">
        <v>65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75">
        <v>0</v>
      </c>
      <c r="J40" s="75">
        <v>0</v>
      </c>
      <c r="K40" s="75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</row>
    <row r="41" spans="1:18" ht="30" customHeight="1">
      <c r="A41" s="265">
        <v>449</v>
      </c>
      <c r="B41" s="79" t="s">
        <v>66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75">
        <v>0</v>
      </c>
      <c r="J41" s="75">
        <v>0</v>
      </c>
      <c r="K41" s="75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</row>
    <row r="42" spans="1:18" ht="30" customHeight="1">
      <c r="A42" s="265">
        <v>501</v>
      </c>
      <c r="B42" s="79" t="s">
        <v>67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75">
        <v>0</v>
      </c>
      <c r="J42" s="75">
        <v>0</v>
      </c>
      <c r="K42" s="75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</row>
    <row r="43" spans="1:18" ht="30" customHeight="1">
      <c r="A43" s="265">
        <v>505</v>
      </c>
      <c r="B43" s="79" t="s">
        <v>68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75">
        <v>0</v>
      </c>
      <c r="J43" s="75">
        <v>0</v>
      </c>
      <c r="K43" s="75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</row>
    <row r="44" spans="1:18" ht="30" customHeight="1">
      <c r="A44" s="265">
        <v>525</v>
      </c>
      <c r="B44" s="79" t="s">
        <v>69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75">
        <v>0</v>
      </c>
      <c r="J44" s="75">
        <v>0</v>
      </c>
      <c r="K44" s="75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</row>
    <row r="45" spans="1:18" ht="30" customHeight="1">
      <c r="A45" s="265">
        <v>526</v>
      </c>
      <c r="B45" s="79" t="s">
        <v>70</v>
      </c>
      <c r="C45" s="80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75">
        <v>0</v>
      </c>
      <c r="J45" s="75">
        <v>0</v>
      </c>
      <c r="K45" s="75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</row>
    <row r="46" spans="1:18" ht="30" customHeight="1">
      <c r="A46" s="265">
        <v>527</v>
      </c>
      <c r="B46" s="79" t="s">
        <v>71</v>
      </c>
      <c r="C46" s="80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75">
        <v>0</v>
      </c>
      <c r="J46" s="75">
        <v>0</v>
      </c>
      <c r="K46" s="75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</row>
    <row r="47" spans="1:18" ht="30" customHeight="1">
      <c r="A47" s="265">
        <v>528</v>
      </c>
      <c r="B47" s="79" t="s">
        <v>72</v>
      </c>
      <c r="C47" s="80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75">
        <v>0</v>
      </c>
      <c r="J47" s="75">
        <v>0</v>
      </c>
      <c r="K47" s="75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</row>
    <row r="48" spans="1:18" ht="13.5" customHeight="1">
      <c r="A48" s="47"/>
      <c r="B48" s="73"/>
      <c r="C48" s="4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ht="13.5" customHeight="1">
      <c r="A49" s="269" t="s">
        <v>517</v>
      </c>
      <c r="B49" s="31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 ht="13.5" customHeight="1"/>
    <row r="51" spans="1:18" ht="13.5" customHeight="1">
      <c r="E51" s="81"/>
      <c r="F51" s="81"/>
      <c r="G51" s="81"/>
    </row>
  </sheetData>
  <sheetProtection selectLockedCells="1"/>
  <mergeCells count="26">
    <mergeCell ref="H3:H5"/>
    <mergeCell ref="I3:Q3"/>
    <mergeCell ref="R3:R5"/>
    <mergeCell ref="I4:K4"/>
    <mergeCell ref="C7:R7"/>
    <mergeCell ref="D3:D5"/>
    <mergeCell ref="E3:G4"/>
    <mergeCell ref="A8:B8"/>
    <mergeCell ref="A9:B9"/>
    <mergeCell ref="A10:B10"/>
    <mergeCell ref="A3:B5"/>
    <mergeCell ref="C3:C5"/>
    <mergeCell ref="A11:B11"/>
    <mergeCell ref="A12:B12"/>
    <mergeCell ref="A14:B14"/>
    <mergeCell ref="A15:B15"/>
    <mergeCell ref="A16:B16"/>
    <mergeCell ref="C18:R18"/>
    <mergeCell ref="A26:B26"/>
    <mergeCell ref="A27:B27"/>
    <mergeCell ref="A19:B19"/>
    <mergeCell ref="A20:B20"/>
    <mergeCell ref="A21:B21"/>
    <mergeCell ref="A22:B22"/>
    <mergeCell ref="A23:B23"/>
    <mergeCell ref="A25:B25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16" zoomScale="120" zoomScaleNormal="120" workbookViewId="0">
      <selection sqref="A1:XFD1048576"/>
    </sheetView>
  </sheetViews>
  <sheetFormatPr defaultRowHeight="13"/>
  <cols>
    <col min="1" max="1" width="4.08984375" style="103" customWidth="1"/>
    <col min="2" max="2" width="13.453125" style="103" customWidth="1"/>
    <col min="3" max="3" width="9.6328125" style="103" customWidth="1"/>
    <col min="4" max="4" width="8.6328125" style="103" customWidth="1"/>
    <col min="5" max="5" width="10.08984375" style="103" customWidth="1"/>
    <col min="6" max="6" width="9.36328125" style="103" customWidth="1"/>
    <col min="7" max="7" width="8.6328125" style="103" customWidth="1"/>
    <col min="8" max="8" width="11.90625" style="103" customWidth="1"/>
    <col min="9" max="9" width="12.26953125" style="103" customWidth="1"/>
    <col min="10" max="10" width="12.08984375" style="103" customWidth="1"/>
    <col min="11" max="11" width="12.453125" style="103" customWidth="1"/>
    <col min="12" max="12" width="12.26953125" style="103" customWidth="1"/>
    <col min="13" max="13" width="11.453125" style="103" customWidth="1"/>
    <col min="14" max="14" width="12.26953125" style="103" customWidth="1"/>
    <col min="15" max="15" width="10.453125" style="103" customWidth="1"/>
    <col min="16" max="16" width="8.7265625" style="103" customWidth="1"/>
    <col min="17" max="17" width="10" style="103" bestFit="1" customWidth="1"/>
    <col min="18" max="18" width="10.08984375" style="103" customWidth="1"/>
    <col min="19" max="19" width="8.6328125" style="103" customWidth="1"/>
    <col min="20" max="20" width="11.36328125" style="103" customWidth="1"/>
    <col min="21" max="24" width="12.08984375" style="103" customWidth="1"/>
    <col min="25" max="25" width="6.6328125" style="103" customWidth="1"/>
    <col min="26" max="16384" width="8.7265625" style="103"/>
  </cols>
  <sheetData>
    <row r="1" spans="1:25" ht="13.5" customHeight="1">
      <c r="A1" s="281" t="s">
        <v>290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X2"/>
      <c r="Y2" s="271" t="s">
        <v>270</v>
      </c>
    </row>
    <row r="3" spans="1:25" ht="13.5" customHeight="1" thickTop="1">
      <c r="A3" s="530" t="s">
        <v>377</v>
      </c>
      <c r="B3" s="530"/>
      <c r="C3" s="82"/>
      <c r="D3" s="83"/>
      <c r="E3" s="84" t="s">
        <v>73</v>
      </c>
      <c r="F3" s="83"/>
      <c r="G3" s="83"/>
      <c r="H3" s="83"/>
      <c r="I3" s="83"/>
      <c r="J3" s="83"/>
      <c r="K3" s="83"/>
      <c r="L3" s="83"/>
      <c r="M3" s="83"/>
      <c r="N3" s="83"/>
      <c r="O3" s="82"/>
      <c r="P3" s="84" t="s">
        <v>74</v>
      </c>
      <c r="Q3" s="83"/>
      <c r="R3" s="83"/>
      <c r="S3" s="83"/>
      <c r="T3" s="83"/>
      <c r="U3" s="83"/>
      <c r="V3" s="83"/>
      <c r="W3" s="83"/>
      <c r="X3" s="85"/>
      <c r="Y3" s="530" t="s">
        <v>75</v>
      </c>
    </row>
    <row r="4" spans="1:25" ht="13.5" customHeight="1">
      <c r="A4" s="526"/>
      <c r="B4" s="526"/>
      <c r="C4" s="595" t="s">
        <v>518</v>
      </c>
      <c r="D4" s="86"/>
      <c r="E4" s="524" t="s">
        <v>18</v>
      </c>
      <c r="F4" s="590" t="s">
        <v>519</v>
      </c>
      <c r="G4" s="590" t="s">
        <v>496</v>
      </c>
      <c r="H4" s="87"/>
      <c r="I4" s="88" t="s">
        <v>76</v>
      </c>
      <c r="J4" s="87"/>
      <c r="K4" s="87"/>
      <c r="L4" s="87"/>
      <c r="M4" s="87"/>
      <c r="N4" s="86"/>
      <c r="O4" s="595" t="s">
        <v>520</v>
      </c>
      <c r="P4" s="87"/>
      <c r="Q4" s="524" t="s">
        <v>18</v>
      </c>
      <c r="R4" s="590" t="s">
        <v>519</v>
      </c>
      <c r="S4" s="590" t="s">
        <v>496</v>
      </c>
      <c r="T4" s="87"/>
      <c r="U4" s="88" t="s">
        <v>77</v>
      </c>
      <c r="V4" s="87"/>
      <c r="W4" s="87"/>
      <c r="X4" s="590" t="s">
        <v>521</v>
      </c>
      <c r="Y4" s="526"/>
    </row>
    <row r="5" spans="1:25" ht="15.75" customHeight="1">
      <c r="A5" s="526"/>
      <c r="B5" s="526"/>
      <c r="C5" s="528"/>
      <c r="D5" s="591" t="s">
        <v>378</v>
      </c>
      <c r="E5" s="578"/>
      <c r="F5" s="528"/>
      <c r="G5" s="528"/>
      <c r="H5" s="524" t="s">
        <v>78</v>
      </c>
      <c r="I5" s="524" t="s">
        <v>379</v>
      </c>
      <c r="J5" s="524" t="s">
        <v>79</v>
      </c>
      <c r="K5" s="524" t="s">
        <v>80</v>
      </c>
      <c r="L5" s="524" t="s">
        <v>81</v>
      </c>
      <c r="M5" s="524" t="s">
        <v>82</v>
      </c>
      <c r="N5" s="524" t="s">
        <v>83</v>
      </c>
      <c r="O5" s="528"/>
      <c r="P5" s="593" t="s">
        <v>380</v>
      </c>
      <c r="Q5" s="578"/>
      <c r="R5" s="528"/>
      <c r="S5" s="528"/>
      <c r="T5" s="524" t="s">
        <v>78</v>
      </c>
      <c r="U5" s="524" t="s">
        <v>379</v>
      </c>
      <c r="V5" s="524" t="s">
        <v>79</v>
      </c>
      <c r="W5" s="524" t="s">
        <v>80</v>
      </c>
      <c r="X5" s="528"/>
      <c r="Y5" s="526"/>
    </row>
    <row r="6" spans="1:25" ht="15" customHeight="1">
      <c r="A6" s="533"/>
      <c r="B6" s="533"/>
      <c r="C6" s="529"/>
      <c r="D6" s="592"/>
      <c r="E6" s="525"/>
      <c r="F6" s="529"/>
      <c r="G6" s="529"/>
      <c r="H6" s="525"/>
      <c r="I6" s="525"/>
      <c r="J6" s="525"/>
      <c r="K6" s="525"/>
      <c r="L6" s="525"/>
      <c r="M6" s="525"/>
      <c r="N6" s="525"/>
      <c r="O6" s="529"/>
      <c r="P6" s="533"/>
      <c r="Q6" s="525"/>
      <c r="R6" s="529"/>
      <c r="S6" s="529"/>
      <c r="T6" s="525"/>
      <c r="U6" s="525"/>
      <c r="V6" s="525"/>
      <c r="W6" s="525"/>
      <c r="X6" s="529"/>
      <c r="Y6" s="533"/>
    </row>
    <row r="7" spans="1:25" ht="12" customHeight="1">
      <c r="A7" s="262"/>
      <c r="B7" s="89"/>
      <c r="C7" s="75"/>
      <c r="D7" s="32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263"/>
    </row>
    <row r="8" spans="1:25" s="285" customFormat="1" ht="13.5" customHeight="1">
      <c r="A8" s="287"/>
      <c r="B8" s="298"/>
      <c r="C8" s="569" t="s">
        <v>381</v>
      </c>
      <c r="D8" s="569"/>
      <c r="E8" s="569"/>
      <c r="F8" s="569"/>
      <c r="G8" s="569"/>
      <c r="H8" s="569"/>
      <c r="I8" s="569"/>
      <c r="J8" s="569"/>
      <c r="K8" s="569"/>
      <c r="L8" s="569"/>
      <c r="M8" s="569"/>
      <c r="N8" s="569"/>
      <c r="O8" s="569"/>
      <c r="P8" s="569"/>
      <c r="Q8" s="569"/>
      <c r="R8" s="569"/>
      <c r="S8" s="569"/>
      <c r="T8" s="569"/>
      <c r="U8" s="569"/>
      <c r="V8" s="569"/>
      <c r="W8" s="569"/>
      <c r="X8" s="569"/>
      <c r="Y8" s="325"/>
    </row>
    <row r="9" spans="1:25" ht="22.5" customHeight="1">
      <c r="A9" s="570" t="s">
        <v>597</v>
      </c>
      <c r="B9" s="571"/>
      <c r="C9" s="81">
        <v>19892</v>
      </c>
      <c r="D9" s="81">
        <v>1801</v>
      </c>
      <c r="E9" s="81">
        <v>273647</v>
      </c>
      <c r="F9" s="81">
        <v>420659</v>
      </c>
      <c r="G9" s="81">
        <v>66884</v>
      </c>
      <c r="H9" s="81">
        <v>6427867</v>
      </c>
      <c r="I9" s="81">
        <v>1044213</v>
      </c>
      <c r="J9" s="81">
        <v>1062479</v>
      </c>
      <c r="K9" s="81">
        <v>1064507</v>
      </c>
      <c r="L9" s="81">
        <v>1080540</v>
      </c>
      <c r="M9" s="81">
        <v>1088922</v>
      </c>
      <c r="N9" s="81">
        <v>1087206</v>
      </c>
      <c r="O9" s="81">
        <v>10270</v>
      </c>
      <c r="P9" s="81">
        <v>949</v>
      </c>
      <c r="Q9" s="81">
        <v>118323</v>
      </c>
      <c r="R9" s="81">
        <v>247229</v>
      </c>
      <c r="S9" s="81">
        <v>29765</v>
      </c>
      <c r="T9" s="81">
        <v>3251670</v>
      </c>
      <c r="U9" s="81">
        <v>1052517</v>
      </c>
      <c r="V9" s="81">
        <v>1087411</v>
      </c>
      <c r="W9" s="81">
        <v>1111742</v>
      </c>
      <c r="X9" s="81">
        <v>1133016</v>
      </c>
      <c r="Y9" s="90" t="s">
        <v>598</v>
      </c>
    </row>
    <row r="10" spans="1:25" ht="22.5" customHeight="1">
      <c r="A10" s="570" t="s">
        <v>446</v>
      </c>
      <c r="B10" s="571"/>
      <c r="C10" s="81">
        <v>19738</v>
      </c>
      <c r="D10" s="81">
        <v>1758</v>
      </c>
      <c r="E10" s="81">
        <v>273648</v>
      </c>
      <c r="F10" s="81">
        <v>421935</v>
      </c>
      <c r="G10" s="81">
        <v>66057</v>
      </c>
      <c r="H10" s="81">
        <v>6368550</v>
      </c>
      <c r="I10" s="81">
        <v>1028675</v>
      </c>
      <c r="J10" s="81">
        <v>1043610</v>
      </c>
      <c r="K10" s="81">
        <v>1062235</v>
      </c>
      <c r="L10" s="81">
        <v>1064374</v>
      </c>
      <c r="M10" s="81">
        <v>1080561</v>
      </c>
      <c r="N10" s="81">
        <v>1089095</v>
      </c>
      <c r="O10" s="81">
        <v>10222</v>
      </c>
      <c r="P10" s="81">
        <v>932</v>
      </c>
      <c r="Q10" s="81">
        <v>118215</v>
      </c>
      <c r="R10" s="81">
        <v>246825</v>
      </c>
      <c r="S10" s="81">
        <v>29480</v>
      </c>
      <c r="T10" s="81">
        <v>3218137</v>
      </c>
      <c r="U10" s="81">
        <v>1078713</v>
      </c>
      <c r="V10" s="81">
        <v>1052191</v>
      </c>
      <c r="W10" s="81">
        <v>1087233</v>
      </c>
      <c r="X10" s="81">
        <v>1112083</v>
      </c>
      <c r="Y10" s="90" t="s">
        <v>447</v>
      </c>
    </row>
    <row r="11" spans="1:25" ht="22.5" customHeight="1">
      <c r="A11" s="570" t="s">
        <v>477</v>
      </c>
      <c r="B11" s="571"/>
      <c r="C11" s="81">
        <v>19525</v>
      </c>
      <c r="D11" s="81">
        <v>1695</v>
      </c>
      <c r="E11" s="81">
        <v>273117</v>
      </c>
      <c r="F11" s="81">
        <v>422554</v>
      </c>
      <c r="G11" s="81">
        <v>62161</v>
      </c>
      <c r="H11" s="81">
        <v>6300693</v>
      </c>
      <c r="I11" s="81">
        <v>1018315</v>
      </c>
      <c r="J11" s="81">
        <v>1028952</v>
      </c>
      <c r="K11" s="81">
        <v>1044383</v>
      </c>
      <c r="L11" s="81">
        <v>1062900</v>
      </c>
      <c r="M11" s="81">
        <v>1064947</v>
      </c>
      <c r="N11" s="81">
        <v>1081196</v>
      </c>
      <c r="O11" s="81">
        <v>10142</v>
      </c>
      <c r="P11" s="81">
        <v>899</v>
      </c>
      <c r="Q11" s="81">
        <v>118581</v>
      </c>
      <c r="R11" s="81">
        <v>246814</v>
      </c>
      <c r="S11" s="81">
        <v>28205</v>
      </c>
      <c r="T11" s="81">
        <v>3211219</v>
      </c>
      <c r="U11" s="81">
        <v>1080717</v>
      </c>
      <c r="V11" s="81">
        <v>1078520</v>
      </c>
      <c r="W11" s="81">
        <v>1051982</v>
      </c>
      <c r="X11" s="81">
        <v>1087468</v>
      </c>
      <c r="Y11" s="90" t="s">
        <v>151</v>
      </c>
    </row>
    <row r="12" spans="1:25" ht="22.5" customHeight="1">
      <c r="A12" s="570" t="s">
        <v>522</v>
      </c>
      <c r="B12" s="571"/>
      <c r="C12" s="81">
        <v>19336</v>
      </c>
      <c r="D12" s="81">
        <v>1659</v>
      </c>
      <c r="E12" s="81">
        <v>272842</v>
      </c>
      <c r="F12" s="81">
        <v>422864</v>
      </c>
      <c r="G12" s="81">
        <v>61055</v>
      </c>
      <c r="H12" s="81">
        <v>6223395</v>
      </c>
      <c r="I12" s="81">
        <v>1007488</v>
      </c>
      <c r="J12" s="81">
        <v>1017256</v>
      </c>
      <c r="K12" s="81">
        <v>1028188</v>
      </c>
      <c r="L12" s="81">
        <v>1043698</v>
      </c>
      <c r="M12" s="81">
        <v>1062309</v>
      </c>
      <c r="N12" s="81">
        <v>1064456</v>
      </c>
      <c r="O12" s="81">
        <v>10076</v>
      </c>
      <c r="P12" s="81">
        <v>880</v>
      </c>
      <c r="Q12" s="81">
        <v>119980</v>
      </c>
      <c r="R12" s="81">
        <v>248253</v>
      </c>
      <c r="S12" s="81">
        <v>27500</v>
      </c>
      <c r="T12" s="81">
        <v>3229697</v>
      </c>
      <c r="U12" s="81">
        <v>1071634</v>
      </c>
      <c r="V12" s="81">
        <v>1079907</v>
      </c>
      <c r="W12" s="81">
        <v>1078156</v>
      </c>
      <c r="X12" s="81">
        <v>1052489</v>
      </c>
      <c r="Y12" s="90">
        <v>3</v>
      </c>
    </row>
    <row r="13" spans="1:25" s="285" customFormat="1" ht="22.5" customHeight="1">
      <c r="A13" s="572" t="s">
        <v>596</v>
      </c>
      <c r="B13" s="573"/>
      <c r="C13" s="316">
        <v>19161</v>
      </c>
      <c r="D13" s="326">
        <v>1648</v>
      </c>
      <c r="E13" s="326">
        <v>274076</v>
      </c>
      <c r="F13" s="326">
        <v>423440</v>
      </c>
      <c r="G13" s="326">
        <v>60256</v>
      </c>
      <c r="H13" s="326">
        <v>6151305</v>
      </c>
      <c r="I13" s="326">
        <v>998137</v>
      </c>
      <c r="J13" s="326">
        <v>1006005</v>
      </c>
      <c r="K13" s="326">
        <v>1015980</v>
      </c>
      <c r="L13" s="326">
        <v>1027079</v>
      </c>
      <c r="M13" s="326">
        <v>1042647</v>
      </c>
      <c r="N13" s="326">
        <v>1061457</v>
      </c>
      <c r="O13" s="316">
        <v>10012</v>
      </c>
      <c r="P13" s="326">
        <v>873</v>
      </c>
      <c r="Q13" s="326">
        <v>120069</v>
      </c>
      <c r="R13" s="326">
        <v>247348</v>
      </c>
      <c r="S13" s="326">
        <v>27440</v>
      </c>
      <c r="T13" s="326">
        <v>3205220</v>
      </c>
      <c r="U13" s="326">
        <v>1054898</v>
      </c>
      <c r="V13" s="326">
        <v>1070857</v>
      </c>
      <c r="W13" s="326">
        <v>1079465</v>
      </c>
      <c r="X13" s="326">
        <v>1078207</v>
      </c>
      <c r="Y13" s="327">
        <v>4</v>
      </c>
    </row>
    <row r="14" spans="1:25" ht="22.5" customHeight="1">
      <c r="A14" s="35"/>
      <c r="B14" s="36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316"/>
      <c r="P14" s="91"/>
      <c r="Q14" s="91"/>
      <c r="R14" s="91"/>
      <c r="S14" s="91"/>
      <c r="T14" s="91"/>
      <c r="U14" s="91"/>
      <c r="V14" s="91"/>
      <c r="W14" s="91"/>
      <c r="X14" s="91"/>
      <c r="Y14" s="92"/>
    </row>
    <row r="15" spans="1:25" ht="22.5" customHeight="1">
      <c r="A15" s="521" t="s">
        <v>289</v>
      </c>
      <c r="B15" s="523"/>
      <c r="C15" s="93">
        <v>67</v>
      </c>
      <c r="D15" s="76">
        <v>0</v>
      </c>
      <c r="E15" s="51">
        <v>1137</v>
      </c>
      <c r="F15" s="51">
        <v>1716</v>
      </c>
      <c r="G15" s="51">
        <v>254</v>
      </c>
      <c r="H15" s="51">
        <v>36041</v>
      </c>
      <c r="I15" s="51">
        <v>5994</v>
      </c>
      <c r="J15" s="51">
        <v>5971</v>
      </c>
      <c r="K15" s="51">
        <v>6009</v>
      </c>
      <c r="L15" s="51">
        <v>6012</v>
      </c>
      <c r="M15" s="51">
        <v>5998</v>
      </c>
      <c r="N15" s="51">
        <v>6057</v>
      </c>
      <c r="O15" s="76">
        <v>68</v>
      </c>
      <c r="P15" s="51">
        <v>0</v>
      </c>
      <c r="Q15" s="51">
        <v>760</v>
      </c>
      <c r="R15" s="51">
        <v>1551</v>
      </c>
      <c r="S15" s="51">
        <v>120</v>
      </c>
      <c r="T15" s="51">
        <v>27156</v>
      </c>
      <c r="U15" s="51">
        <v>9043</v>
      </c>
      <c r="V15" s="51">
        <v>9013</v>
      </c>
      <c r="W15" s="51">
        <v>9100</v>
      </c>
      <c r="X15" s="51">
        <v>9072</v>
      </c>
      <c r="Y15" s="268" t="s">
        <v>84</v>
      </c>
    </row>
    <row r="16" spans="1:25" ht="22.5" customHeight="1">
      <c r="A16" s="521" t="s">
        <v>375</v>
      </c>
      <c r="B16" s="523"/>
      <c r="C16" s="93">
        <v>18851</v>
      </c>
      <c r="D16" s="51">
        <v>1648</v>
      </c>
      <c r="E16" s="51">
        <v>270073</v>
      </c>
      <c r="F16" s="51">
        <v>416225</v>
      </c>
      <c r="G16" s="51">
        <v>58991</v>
      </c>
      <c r="H16" s="51">
        <v>6035384</v>
      </c>
      <c r="I16" s="51">
        <v>978744</v>
      </c>
      <c r="J16" s="51">
        <v>986561</v>
      </c>
      <c r="K16" s="51">
        <v>996502</v>
      </c>
      <c r="L16" s="51">
        <v>1007703</v>
      </c>
      <c r="M16" s="51">
        <v>1023459</v>
      </c>
      <c r="N16" s="51">
        <v>1042415</v>
      </c>
      <c r="O16" s="76">
        <v>9164</v>
      </c>
      <c r="P16" s="51">
        <v>873</v>
      </c>
      <c r="Q16" s="51">
        <v>111859</v>
      </c>
      <c r="R16" s="51">
        <v>230074</v>
      </c>
      <c r="S16" s="51">
        <v>25064</v>
      </c>
      <c r="T16" s="51">
        <v>2931722</v>
      </c>
      <c r="U16" s="51">
        <v>962481</v>
      </c>
      <c r="V16" s="51">
        <v>980008</v>
      </c>
      <c r="W16" s="51">
        <v>989233</v>
      </c>
      <c r="X16" s="51">
        <v>989231</v>
      </c>
      <c r="Y16" s="268" t="s">
        <v>85</v>
      </c>
    </row>
    <row r="17" spans="1:25" ht="22.5" customHeight="1">
      <c r="A17" s="521" t="s">
        <v>376</v>
      </c>
      <c r="B17" s="523"/>
      <c r="C17" s="93">
        <v>243</v>
      </c>
      <c r="D17" s="76">
        <v>0</v>
      </c>
      <c r="E17" s="51">
        <v>2866</v>
      </c>
      <c r="F17" s="51">
        <v>5499</v>
      </c>
      <c r="G17" s="51">
        <v>1011</v>
      </c>
      <c r="H17" s="51">
        <v>79880</v>
      </c>
      <c r="I17" s="51">
        <v>13399</v>
      </c>
      <c r="J17" s="51">
        <v>13473</v>
      </c>
      <c r="K17" s="51">
        <v>13469</v>
      </c>
      <c r="L17" s="51">
        <v>13364</v>
      </c>
      <c r="M17" s="51">
        <v>13190</v>
      </c>
      <c r="N17" s="51">
        <v>12985</v>
      </c>
      <c r="O17" s="76">
        <v>780</v>
      </c>
      <c r="P17" s="51">
        <v>0</v>
      </c>
      <c r="Q17" s="51">
        <v>7450</v>
      </c>
      <c r="R17" s="51">
        <v>15723</v>
      </c>
      <c r="S17" s="51">
        <v>2256</v>
      </c>
      <c r="T17" s="51">
        <v>246342</v>
      </c>
      <c r="U17" s="51">
        <v>83374</v>
      </c>
      <c r="V17" s="51">
        <v>81836</v>
      </c>
      <c r="W17" s="51">
        <v>81132</v>
      </c>
      <c r="X17" s="51">
        <v>79904</v>
      </c>
      <c r="Y17" s="268" t="s">
        <v>86</v>
      </c>
    </row>
    <row r="18" spans="1:25" ht="22.5" customHeight="1">
      <c r="A18" s="35"/>
      <c r="B18" s="36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92"/>
    </row>
    <row r="19" spans="1:25" s="285" customFormat="1" ht="22.5" customHeight="1">
      <c r="A19" s="287"/>
      <c r="B19" s="298"/>
      <c r="C19" s="541" t="s">
        <v>382</v>
      </c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94"/>
      <c r="Y19" s="325"/>
    </row>
    <row r="20" spans="1:25" ht="22.5" customHeight="1">
      <c r="A20" s="570" t="s">
        <v>597</v>
      </c>
      <c r="B20" s="571"/>
      <c r="C20" s="51">
        <v>203</v>
      </c>
      <c r="D20" s="51">
        <v>56</v>
      </c>
      <c r="E20" s="51">
        <v>1989</v>
      </c>
      <c r="F20" s="51">
        <v>3191</v>
      </c>
      <c r="G20" s="51">
        <v>401</v>
      </c>
      <c r="H20" s="51">
        <v>34801</v>
      </c>
      <c r="I20" s="51">
        <v>5704</v>
      </c>
      <c r="J20" s="51">
        <v>5721</v>
      </c>
      <c r="K20" s="51">
        <v>5737</v>
      </c>
      <c r="L20" s="51">
        <v>5742</v>
      </c>
      <c r="M20" s="51">
        <v>5902</v>
      </c>
      <c r="N20" s="51">
        <v>5995</v>
      </c>
      <c r="O20" s="51">
        <v>100</v>
      </c>
      <c r="P20" s="51">
        <v>29</v>
      </c>
      <c r="Q20" s="51">
        <v>830</v>
      </c>
      <c r="R20" s="51">
        <v>1909</v>
      </c>
      <c r="S20" s="51">
        <v>217</v>
      </c>
      <c r="T20" s="51">
        <v>17596</v>
      </c>
      <c r="U20" s="51">
        <v>5647</v>
      </c>
      <c r="V20" s="51">
        <v>5958</v>
      </c>
      <c r="W20" s="51">
        <v>5991</v>
      </c>
      <c r="X20" s="51">
        <v>6233</v>
      </c>
      <c r="Y20" s="90" t="s">
        <v>599</v>
      </c>
    </row>
    <row r="21" spans="1:25" ht="22.5" customHeight="1">
      <c r="A21" s="570" t="s">
        <v>446</v>
      </c>
      <c r="B21" s="571"/>
      <c r="C21" s="51">
        <v>200</v>
      </c>
      <c r="D21" s="51">
        <v>55</v>
      </c>
      <c r="E21" s="51">
        <v>1980</v>
      </c>
      <c r="F21" s="51">
        <v>3168</v>
      </c>
      <c r="G21" s="51">
        <v>400</v>
      </c>
      <c r="H21" s="51">
        <v>34115</v>
      </c>
      <c r="I21" s="51">
        <v>5569</v>
      </c>
      <c r="J21" s="51">
        <v>5659</v>
      </c>
      <c r="K21" s="51">
        <v>5665</v>
      </c>
      <c r="L21" s="51">
        <v>5678</v>
      </c>
      <c r="M21" s="51">
        <v>5701</v>
      </c>
      <c r="N21" s="51">
        <v>5843</v>
      </c>
      <c r="O21" s="51">
        <v>97</v>
      </c>
      <c r="P21" s="51">
        <v>28</v>
      </c>
      <c r="Q21" s="51">
        <v>824</v>
      </c>
      <c r="R21" s="51">
        <v>1881</v>
      </c>
      <c r="S21" s="51">
        <v>211</v>
      </c>
      <c r="T21" s="51">
        <v>17188</v>
      </c>
      <c r="U21" s="51">
        <v>5847</v>
      </c>
      <c r="V21" s="51">
        <v>5513</v>
      </c>
      <c r="W21" s="51">
        <v>5828</v>
      </c>
      <c r="X21" s="51">
        <v>5986</v>
      </c>
      <c r="Y21" s="90" t="s">
        <v>447</v>
      </c>
    </row>
    <row r="22" spans="1:25" s="285" customFormat="1" ht="22.5" customHeight="1">
      <c r="A22" s="570" t="s">
        <v>477</v>
      </c>
      <c r="B22" s="571"/>
      <c r="C22" s="51">
        <v>200</v>
      </c>
      <c r="D22" s="51">
        <v>55</v>
      </c>
      <c r="E22" s="51">
        <v>1993</v>
      </c>
      <c r="F22" s="51">
        <v>3162</v>
      </c>
      <c r="G22" s="51">
        <v>412</v>
      </c>
      <c r="H22" s="51">
        <v>33921</v>
      </c>
      <c r="I22" s="51">
        <v>5574</v>
      </c>
      <c r="J22" s="51">
        <v>5570</v>
      </c>
      <c r="K22" s="51">
        <v>5672</v>
      </c>
      <c r="L22" s="51">
        <v>5698</v>
      </c>
      <c r="M22" s="51">
        <v>5700</v>
      </c>
      <c r="N22" s="51">
        <v>5707</v>
      </c>
      <c r="O22" s="51">
        <v>97</v>
      </c>
      <c r="P22" s="51">
        <v>28</v>
      </c>
      <c r="Q22" s="51">
        <v>824</v>
      </c>
      <c r="R22" s="51">
        <v>1859</v>
      </c>
      <c r="S22" s="51">
        <v>214</v>
      </c>
      <c r="T22" s="51">
        <v>17119</v>
      </c>
      <c r="U22" s="51">
        <v>5764</v>
      </c>
      <c r="V22" s="51">
        <v>5841</v>
      </c>
      <c r="W22" s="51">
        <v>5514</v>
      </c>
      <c r="X22" s="51">
        <v>5821</v>
      </c>
      <c r="Y22" s="90" t="s">
        <v>151</v>
      </c>
    </row>
    <row r="23" spans="1:25" ht="22.5" customHeight="1">
      <c r="A23" s="570" t="s">
        <v>516</v>
      </c>
      <c r="B23" s="571"/>
      <c r="C23" s="51">
        <v>197</v>
      </c>
      <c r="D23" s="51">
        <v>58</v>
      </c>
      <c r="E23" s="51">
        <v>1938</v>
      </c>
      <c r="F23" s="51">
        <v>3095</v>
      </c>
      <c r="G23" s="51">
        <v>417</v>
      </c>
      <c r="H23" s="51">
        <v>33162</v>
      </c>
      <c r="I23" s="51">
        <v>5328</v>
      </c>
      <c r="J23" s="51">
        <v>5485</v>
      </c>
      <c r="K23" s="51">
        <v>5493</v>
      </c>
      <c r="L23" s="51">
        <v>5603</v>
      </c>
      <c r="M23" s="51">
        <v>5612</v>
      </c>
      <c r="N23" s="51">
        <v>5641</v>
      </c>
      <c r="O23" s="51">
        <v>95</v>
      </c>
      <c r="P23" s="51">
        <v>28</v>
      </c>
      <c r="Q23" s="51">
        <v>800</v>
      </c>
      <c r="R23" s="51">
        <v>1823</v>
      </c>
      <c r="S23" s="51">
        <v>217</v>
      </c>
      <c r="T23" s="51">
        <v>17040</v>
      </c>
      <c r="U23" s="51">
        <v>5560</v>
      </c>
      <c r="V23" s="51">
        <v>5699</v>
      </c>
      <c r="W23" s="51">
        <v>5781</v>
      </c>
      <c r="X23" s="51">
        <v>5515</v>
      </c>
      <c r="Y23" s="90">
        <v>3</v>
      </c>
    </row>
    <row r="24" spans="1:25" s="285" customFormat="1" ht="22.5" customHeight="1">
      <c r="A24" s="572" t="s">
        <v>596</v>
      </c>
      <c r="B24" s="573"/>
      <c r="C24" s="316">
        <v>197</v>
      </c>
      <c r="D24" s="328">
        <v>59</v>
      </c>
      <c r="E24" s="328">
        <v>1931</v>
      </c>
      <c r="F24" s="328">
        <v>3054</v>
      </c>
      <c r="G24" s="328">
        <v>243</v>
      </c>
      <c r="H24" s="328">
        <v>32892</v>
      </c>
      <c r="I24" s="328">
        <v>5398</v>
      </c>
      <c r="J24" s="328">
        <v>5345</v>
      </c>
      <c r="K24" s="328">
        <v>5454</v>
      </c>
      <c r="L24" s="328">
        <v>5502</v>
      </c>
      <c r="M24" s="328">
        <v>5582</v>
      </c>
      <c r="N24" s="328">
        <v>5611</v>
      </c>
      <c r="O24" s="76">
        <v>95</v>
      </c>
      <c r="P24" s="328">
        <v>28</v>
      </c>
      <c r="Q24" s="328">
        <v>800</v>
      </c>
      <c r="R24" s="328">
        <v>1811</v>
      </c>
      <c r="S24" s="328">
        <v>139</v>
      </c>
      <c r="T24" s="328">
        <v>16817</v>
      </c>
      <c r="U24" s="328">
        <v>5556</v>
      </c>
      <c r="V24" s="328">
        <v>5572</v>
      </c>
      <c r="W24" s="328">
        <v>5689</v>
      </c>
      <c r="X24" s="328">
        <v>5782</v>
      </c>
      <c r="Y24" s="327">
        <v>4</v>
      </c>
    </row>
    <row r="25" spans="1:25" ht="22.5" customHeight="1">
      <c r="A25" s="35"/>
      <c r="B25" s="3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92"/>
    </row>
    <row r="26" spans="1:25" ht="22.5" customHeight="1">
      <c r="A26" s="35"/>
      <c r="B26" s="36" t="s">
        <v>448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  <c r="W26" s="76">
        <v>0</v>
      </c>
      <c r="X26" s="76">
        <v>0</v>
      </c>
      <c r="Y26" s="92" t="s">
        <v>449</v>
      </c>
    </row>
    <row r="27" spans="1:25" ht="22.5" customHeight="1">
      <c r="A27" s="521" t="s">
        <v>375</v>
      </c>
      <c r="B27" s="523"/>
      <c r="C27" s="76">
        <v>197</v>
      </c>
      <c r="D27" s="51">
        <v>59</v>
      </c>
      <c r="E27" s="51">
        <v>1931</v>
      </c>
      <c r="F27" s="51">
        <v>3054</v>
      </c>
      <c r="G27" s="51">
        <v>243</v>
      </c>
      <c r="H27" s="51">
        <v>32892</v>
      </c>
      <c r="I27" s="94">
        <v>5398</v>
      </c>
      <c r="J27" s="94">
        <v>5345</v>
      </c>
      <c r="K27" s="94">
        <v>5454</v>
      </c>
      <c r="L27" s="94">
        <v>5502</v>
      </c>
      <c r="M27" s="94">
        <v>5582</v>
      </c>
      <c r="N27" s="94">
        <v>5611</v>
      </c>
      <c r="O27" s="76">
        <v>92</v>
      </c>
      <c r="P27" s="58">
        <v>28</v>
      </c>
      <c r="Q27" s="51">
        <v>789</v>
      </c>
      <c r="R27" s="51">
        <v>1786</v>
      </c>
      <c r="S27" s="51">
        <v>133</v>
      </c>
      <c r="T27" s="51">
        <v>16594</v>
      </c>
      <c r="U27" s="51">
        <v>5481</v>
      </c>
      <c r="V27" s="51">
        <v>5486</v>
      </c>
      <c r="W27" s="51">
        <v>5627</v>
      </c>
      <c r="X27" s="51">
        <v>5703</v>
      </c>
      <c r="Y27" s="268" t="s">
        <v>85</v>
      </c>
    </row>
    <row r="28" spans="1:25" ht="22.5" customHeight="1">
      <c r="A28" s="521" t="s">
        <v>376</v>
      </c>
      <c r="B28" s="523"/>
      <c r="C28" s="93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76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3</v>
      </c>
      <c r="P28" s="76">
        <v>0</v>
      </c>
      <c r="Q28" s="51">
        <v>11</v>
      </c>
      <c r="R28" s="51">
        <v>25</v>
      </c>
      <c r="S28" s="51">
        <v>6</v>
      </c>
      <c r="T28" s="51">
        <v>223</v>
      </c>
      <c r="U28" s="51">
        <v>75</v>
      </c>
      <c r="V28" s="51">
        <v>86</v>
      </c>
      <c r="W28" s="51">
        <v>62</v>
      </c>
      <c r="X28" s="51">
        <v>79</v>
      </c>
      <c r="Y28" s="268" t="s">
        <v>86</v>
      </c>
    </row>
    <row r="29" spans="1:25" ht="22.5" customHeight="1">
      <c r="A29" s="35"/>
      <c r="B29" s="3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Q29" s="96"/>
      <c r="R29" s="96"/>
      <c r="S29" s="96"/>
      <c r="T29" s="96"/>
      <c r="U29" s="96"/>
      <c r="V29" s="96"/>
      <c r="W29" s="96"/>
      <c r="X29" s="51"/>
      <c r="Y29" s="92"/>
    </row>
    <row r="30" spans="1:25" ht="22.5" customHeight="1">
      <c r="A30" s="35">
        <v>201</v>
      </c>
      <c r="B30" s="97" t="s">
        <v>54</v>
      </c>
      <c r="C30" s="51">
        <v>32</v>
      </c>
      <c r="D30" s="51">
        <v>2</v>
      </c>
      <c r="E30" s="51">
        <v>467</v>
      </c>
      <c r="F30" s="51">
        <v>711</v>
      </c>
      <c r="G30" s="51">
        <v>39</v>
      </c>
      <c r="H30" s="51">
        <v>9867</v>
      </c>
      <c r="I30" s="51">
        <v>1660</v>
      </c>
      <c r="J30" s="51">
        <v>1620</v>
      </c>
      <c r="K30" s="51">
        <v>1637</v>
      </c>
      <c r="L30" s="51">
        <v>1639</v>
      </c>
      <c r="M30" s="51">
        <v>1663</v>
      </c>
      <c r="N30" s="51">
        <v>1648</v>
      </c>
      <c r="O30" s="51">
        <v>17</v>
      </c>
      <c r="P30" s="51">
        <v>1</v>
      </c>
      <c r="Q30" s="51">
        <v>195</v>
      </c>
      <c r="R30" s="51">
        <v>429</v>
      </c>
      <c r="S30" s="51">
        <v>29</v>
      </c>
      <c r="T30" s="51">
        <v>4954</v>
      </c>
      <c r="U30" s="51">
        <v>1675</v>
      </c>
      <c r="V30" s="51">
        <v>1612</v>
      </c>
      <c r="W30" s="51">
        <v>1667</v>
      </c>
      <c r="X30" s="51">
        <v>1639</v>
      </c>
      <c r="Y30" s="92">
        <v>201</v>
      </c>
    </row>
    <row r="31" spans="1:25" ht="22.5" customHeight="1">
      <c r="A31" s="35">
        <v>202</v>
      </c>
      <c r="B31" s="97" t="s">
        <v>55</v>
      </c>
      <c r="C31" s="51">
        <v>16</v>
      </c>
      <c r="D31" s="51">
        <v>4</v>
      </c>
      <c r="E31" s="51">
        <v>143</v>
      </c>
      <c r="F31" s="51">
        <v>237</v>
      </c>
      <c r="G31" s="51">
        <v>18</v>
      </c>
      <c r="H31" s="51">
        <v>2401</v>
      </c>
      <c r="I31" s="51">
        <v>386</v>
      </c>
      <c r="J31" s="51">
        <v>406</v>
      </c>
      <c r="K31" s="51">
        <v>385</v>
      </c>
      <c r="L31" s="51">
        <v>385</v>
      </c>
      <c r="M31" s="51">
        <v>414</v>
      </c>
      <c r="N31" s="51">
        <v>425</v>
      </c>
      <c r="O31" s="51">
        <v>9</v>
      </c>
      <c r="P31" s="51">
        <v>2</v>
      </c>
      <c r="Q31" s="51">
        <v>66</v>
      </c>
      <c r="R31" s="51">
        <v>160</v>
      </c>
      <c r="S31" s="51">
        <v>10</v>
      </c>
      <c r="T31" s="51">
        <v>1226</v>
      </c>
      <c r="U31" s="51">
        <v>409</v>
      </c>
      <c r="V31" s="51">
        <v>408</v>
      </c>
      <c r="W31" s="51">
        <v>409</v>
      </c>
      <c r="X31" s="51">
        <v>413</v>
      </c>
      <c r="Y31" s="92">
        <v>202</v>
      </c>
    </row>
    <row r="32" spans="1:25" ht="22.5" customHeight="1">
      <c r="A32" s="35">
        <v>203</v>
      </c>
      <c r="B32" s="97" t="s">
        <v>56</v>
      </c>
      <c r="C32" s="51">
        <v>34</v>
      </c>
      <c r="D32" s="51">
        <v>2</v>
      </c>
      <c r="E32" s="51">
        <v>464</v>
      </c>
      <c r="F32" s="51">
        <v>693</v>
      </c>
      <c r="G32" s="51">
        <v>39</v>
      </c>
      <c r="H32" s="51">
        <v>9756</v>
      </c>
      <c r="I32" s="51">
        <v>1654</v>
      </c>
      <c r="J32" s="51">
        <v>1539</v>
      </c>
      <c r="K32" s="51">
        <v>1624</v>
      </c>
      <c r="L32" s="51">
        <v>1627</v>
      </c>
      <c r="M32" s="51">
        <v>1633</v>
      </c>
      <c r="N32" s="51">
        <v>1679</v>
      </c>
      <c r="O32" s="51">
        <v>16</v>
      </c>
      <c r="P32" s="51">
        <v>1</v>
      </c>
      <c r="Q32" s="51">
        <v>188</v>
      </c>
      <c r="R32" s="51">
        <v>409</v>
      </c>
      <c r="S32" s="51">
        <v>23</v>
      </c>
      <c r="T32" s="51">
        <v>4806</v>
      </c>
      <c r="U32" s="51">
        <v>1558</v>
      </c>
      <c r="V32" s="51">
        <v>1625</v>
      </c>
      <c r="W32" s="51">
        <v>1623</v>
      </c>
      <c r="X32" s="51">
        <v>1710</v>
      </c>
      <c r="Y32" s="92">
        <v>203</v>
      </c>
    </row>
    <row r="33" spans="1:25" ht="22.5" customHeight="1">
      <c r="A33" s="35">
        <v>204</v>
      </c>
      <c r="B33" s="97" t="s">
        <v>57</v>
      </c>
      <c r="C33" s="51">
        <v>15</v>
      </c>
      <c r="D33" s="51">
        <v>3</v>
      </c>
      <c r="E33" s="51">
        <v>134</v>
      </c>
      <c r="F33" s="51">
        <v>228</v>
      </c>
      <c r="G33" s="51">
        <v>21</v>
      </c>
      <c r="H33" s="51">
        <v>2162</v>
      </c>
      <c r="I33" s="51">
        <v>327</v>
      </c>
      <c r="J33" s="51">
        <v>345</v>
      </c>
      <c r="K33" s="51">
        <v>351</v>
      </c>
      <c r="L33" s="51">
        <v>385</v>
      </c>
      <c r="M33" s="51">
        <v>390</v>
      </c>
      <c r="N33" s="51">
        <v>364</v>
      </c>
      <c r="O33" s="51">
        <v>9</v>
      </c>
      <c r="P33" s="51">
        <v>1</v>
      </c>
      <c r="Q33" s="51">
        <v>66</v>
      </c>
      <c r="R33" s="51">
        <v>158</v>
      </c>
      <c r="S33" s="51">
        <v>9</v>
      </c>
      <c r="T33" s="51">
        <v>1197</v>
      </c>
      <c r="U33" s="51">
        <v>405</v>
      </c>
      <c r="V33" s="51">
        <v>398</v>
      </c>
      <c r="W33" s="51">
        <v>394</v>
      </c>
      <c r="X33" s="51">
        <v>417</v>
      </c>
      <c r="Y33" s="92">
        <v>204</v>
      </c>
    </row>
    <row r="34" spans="1:25" ht="22.5" customHeight="1">
      <c r="A34" s="35">
        <v>205</v>
      </c>
      <c r="B34" s="97" t="s">
        <v>58</v>
      </c>
      <c r="C34" s="51">
        <v>16</v>
      </c>
      <c r="D34" s="51">
        <v>3</v>
      </c>
      <c r="E34" s="51">
        <v>112</v>
      </c>
      <c r="F34" s="51">
        <v>182</v>
      </c>
      <c r="G34" s="51">
        <v>23</v>
      </c>
      <c r="H34" s="51">
        <v>1522</v>
      </c>
      <c r="I34" s="51">
        <v>237</v>
      </c>
      <c r="J34" s="51">
        <v>246</v>
      </c>
      <c r="K34" s="51">
        <v>246</v>
      </c>
      <c r="L34" s="51">
        <v>258</v>
      </c>
      <c r="M34" s="51">
        <v>266</v>
      </c>
      <c r="N34" s="51">
        <v>269</v>
      </c>
      <c r="O34" s="51">
        <v>6</v>
      </c>
      <c r="P34" s="51">
        <v>2</v>
      </c>
      <c r="Q34" s="51">
        <v>43</v>
      </c>
      <c r="R34" s="51">
        <v>94</v>
      </c>
      <c r="S34" s="51">
        <v>11</v>
      </c>
      <c r="T34" s="51">
        <v>793</v>
      </c>
      <c r="U34" s="51">
        <v>262</v>
      </c>
      <c r="V34" s="51">
        <v>255</v>
      </c>
      <c r="W34" s="51">
        <v>276</v>
      </c>
      <c r="X34" s="51">
        <v>285</v>
      </c>
      <c r="Y34" s="92">
        <v>205</v>
      </c>
    </row>
    <row r="35" spans="1:25" ht="22.5" customHeight="1">
      <c r="A35" s="35">
        <v>206</v>
      </c>
      <c r="B35" s="79" t="s">
        <v>59</v>
      </c>
      <c r="C35" s="51">
        <v>17</v>
      </c>
      <c r="D35" s="51">
        <v>5</v>
      </c>
      <c r="E35" s="51">
        <v>125</v>
      </c>
      <c r="F35" s="51">
        <v>211</v>
      </c>
      <c r="G35" s="51">
        <v>18</v>
      </c>
      <c r="H35" s="51">
        <v>1744</v>
      </c>
      <c r="I35" s="51">
        <v>274</v>
      </c>
      <c r="J35" s="51">
        <v>290</v>
      </c>
      <c r="K35" s="51">
        <v>272</v>
      </c>
      <c r="L35" s="51">
        <v>295</v>
      </c>
      <c r="M35" s="51">
        <v>283</v>
      </c>
      <c r="N35" s="51">
        <v>330</v>
      </c>
      <c r="O35" s="51">
        <v>5</v>
      </c>
      <c r="P35" s="51">
        <v>0</v>
      </c>
      <c r="Q35" s="51">
        <v>45</v>
      </c>
      <c r="R35" s="51">
        <v>96</v>
      </c>
      <c r="S35" s="51">
        <v>7</v>
      </c>
      <c r="T35" s="51">
        <v>943</v>
      </c>
      <c r="U35" s="51">
        <v>312</v>
      </c>
      <c r="V35" s="51">
        <v>308</v>
      </c>
      <c r="W35" s="51">
        <v>323</v>
      </c>
      <c r="X35" s="51">
        <v>330</v>
      </c>
      <c r="Y35" s="92">
        <v>206</v>
      </c>
    </row>
    <row r="36" spans="1:25" ht="22.5" customHeight="1">
      <c r="A36" s="35">
        <v>207</v>
      </c>
      <c r="B36" s="79" t="s">
        <v>60</v>
      </c>
      <c r="C36" s="51">
        <v>7</v>
      </c>
      <c r="D36" s="51">
        <v>1</v>
      </c>
      <c r="E36" s="51">
        <v>67</v>
      </c>
      <c r="F36" s="51">
        <v>110</v>
      </c>
      <c r="G36" s="51">
        <v>8</v>
      </c>
      <c r="H36" s="51">
        <v>977</v>
      </c>
      <c r="I36" s="51">
        <v>159</v>
      </c>
      <c r="J36" s="51">
        <v>165</v>
      </c>
      <c r="K36" s="51">
        <v>168</v>
      </c>
      <c r="L36" s="51">
        <v>165</v>
      </c>
      <c r="M36" s="51">
        <v>168</v>
      </c>
      <c r="N36" s="51">
        <v>152</v>
      </c>
      <c r="O36" s="51">
        <v>4</v>
      </c>
      <c r="P36" s="51">
        <v>1</v>
      </c>
      <c r="Q36" s="51">
        <v>28</v>
      </c>
      <c r="R36" s="51">
        <v>65</v>
      </c>
      <c r="S36" s="51">
        <v>5</v>
      </c>
      <c r="T36" s="51">
        <v>489</v>
      </c>
      <c r="U36" s="51">
        <v>165</v>
      </c>
      <c r="V36" s="51">
        <v>144</v>
      </c>
      <c r="W36" s="51">
        <v>180</v>
      </c>
      <c r="X36" s="51">
        <v>190</v>
      </c>
      <c r="Y36" s="92">
        <v>207</v>
      </c>
    </row>
    <row r="37" spans="1:25" ht="22.5" customHeight="1">
      <c r="A37" s="265">
        <v>209</v>
      </c>
      <c r="B37" s="79" t="s">
        <v>61</v>
      </c>
      <c r="C37" s="51">
        <v>15</v>
      </c>
      <c r="D37" s="51">
        <v>3</v>
      </c>
      <c r="E37" s="51">
        <v>123</v>
      </c>
      <c r="F37" s="51">
        <v>199</v>
      </c>
      <c r="G37" s="51">
        <v>17</v>
      </c>
      <c r="H37" s="51">
        <v>1653</v>
      </c>
      <c r="I37" s="51">
        <v>270</v>
      </c>
      <c r="J37" s="51">
        <v>251</v>
      </c>
      <c r="K37" s="51">
        <v>291</v>
      </c>
      <c r="L37" s="51">
        <v>274</v>
      </c>
      <c r="M37" s="51">
        <v>299</v>
      </c>
      <c r="N37" s="51">
        <v>268</v>
      </c>
      <c r="O37" s="51">
        <v>7</v>
      </c>
      <c r="P37" s="51">
        <v>2</v>
      </c>
      <c r="Q37" s="51">
        <v>54</v>
      </c>
      <c r="R37" s="51">
        <v>119</v>
      </c>
      <c r="S37" s="51">
        <v>10</v>
      </c>
      <c r="T37" s="51">
        <v>917</v>
      </c>
      <c r="U37" s="51">
        <v>307</v>
      </c>
      <c r="V37" s="51">
        <v>300</v>
      </c>
      <c r="W37" s="51">
        <v>310</v>
      </c>
      <c r="X37" s="51">
        <v>318</v>
      </c>
      <c r="Y37" s="98">
        <v>209</v>
      </c>
    </row>
    <row r="38" spans="1:25" ht="22.5" customHeight="1">
      <c r="A38" s="265">
        <v>343</v>
      </c>
      <c r="B38" s="79" t="s">
        <v>62</v>
      </c>
      <c r="C38" s="51">
        <v>10</v>
      </c>
      <c r="D38" s="51">
        <v>4</v>
      </c>
      <c r="E38" s="51">
        <v>64</v>
      </c>
      <c r="F38" s="51">
        <v>95</v>
      </c>
      <c r="G38" s="51">
        <v>9</v>
      </c>
      <c r="H38" s="51">
        <v>487</v>
      </c>
      <c r="I38" s="51">
        <v>73</v>
      </c>
      <c r="J38" s="51">
        <v>81</v>
      </c>
      <c r="K38" s="51">
        <v>81</v>
      </c>
      <c r="L38" s="51">
        <v>82</v>
      </c>
      <c r="M38" s="51">
        <v>85</v>
      </c>
      <c r="N38" s="51">
        <v>85</v>
      </c>
      <c r="O38" s="51">
        <v>2</v>
      </c>
      <c r="P38" s="51">
        <v>0</v>
      </c>
      <c r="Q38" s="51">
        <v>15</v>
      </c>
      <c r="R38" s="51">
        <v>40</v>
      </c>
      <c r="S38" s="51">
        <v>4</v>
      </c>
      <c r="T38" s="51">
        <v>270</v>
      </c>
      <c r="U38" s="51">
        <v>85</v>
      </c>
      <c r="V38" s="51">
        <v>93</v>
      </c>
      <c r="W38" s="51">
        <v>92</v>
      </c>
      <c r="X38" s="51">
        <v>93</v>
      </c>
      <c r="Y38" s="98">
        <v>343</v>
      </c>
    </row>
    <row r="39" spans="1:25" ht="22.5" customHeight="1">
      <c r="A39" s="265">
        <v>386</v>
      </c>
      <c r="B39" s="79" t="s">
        <v>63</v>
      </c>
      <c r="C39" s="51">
        <v>4</v>
      </c>
      <c r="D39" s="51">
        <v>4</v>
      </c>
      <c r="E39" s="51">
        <v>30</v>
      </c>
      <c r="F39" s="51">
        <v>47</v>
      </c>
      <c r="G39" s="51">
        <v>3</v>
      </c>
      <c r="H39" s="51">
        <v>182</v>
      </c>
      <c r="I39" s="51">
        <v>27</v>
      </c>
      <c r="J39" s="51">
        <v>21</v>
      </c>
      <c r="K39" s="51">
        <v>34</v>
      </c>
      <c r="L39" s="51">
        <v>28</v>
      </c>
      <c r="M39" s="51">
        <v>36</v>
      </c>
      <c r="N39" s="51">
        <v>36</v>
      </c>
      <c r="O39" s="51">
        <v>2</v>
      </c>
      <c r="P39" s="51">
        <v>2</v>
      </c>
      <c r="Q39" s="51">
        <v>11</v>
      </c>
      <c r="R39" s="51">
        <v>26</v>
      </c>
      <c r="S39" s="51">
        <v>3</v>
      </c>
      <c r="T39" s="51">
        <v>104</v>
      </c>
      <c r="U39" s="51">
        <v>30</v>
      </c>
      <c r="V39" s="51">
        <v>41</v>
      </c>
      <c r="W39" s="51">
        <v>33</v>
      </c>
      <c r="X39" s="51">
        <v>49</v>
      </c>
      <c r="Y39" s="98">
        <v>386</v>
      </c>
    </row>
    <row r="40" spans="1:25" ht="22.5" customHeight="1">
      <c r="A40" s="265">
        <v>441</v>
      </c>
      <c r="B40" s="79" t="s">
        <v>64</v>
      </c>
      <c r="C40" s="51">
        <v>1</v>
      </c>
      <c r="D40" s="51">
        <v>1</v>
      </c>
      <c r="E40" s="51">
        <v>8</v>
      </c>
      <c r="F40" s="51">
        <v>15</v>
      </c>
      <c r="G40" s="51">
        <v>2</v>
      </c>
      <c r="H40" s="51">
        <v>127</v>
      </c>
      <c r="I40" s="51">
        <v>28</v>
      </c>
      <c r="J40" s="51">
        <v>21</v>
      </c>
      <c r="K40" s="51">
        <v>21</v>
      </c>
      <c r="L40" s="51">
        <v>18</v>
      </c>
      <c r="M40" s="51">
        <v>22</v>
      </c>
      <c r="N40" s="51">
        <v>17</v>
      </c>
      <c r="O40" s="51">
        <v>1</v>
      </c>
      <c r="P40" s="51">
        <v>1</v>
      </c>
      <c r="Q40" s="51">
        <v>5</v>
      </c>
      <c r="R40" s="51">
        <v>11</v>
      </c>
      <c r="S40" s="51">
        <v>1</v>
      </c>
      <c r="T40" s="51">
        <v>57</v>
      </c>
      <c r="U40" s="51">
        <v>17</v>
      </c>
      <c r="V40" s="51">
        <v>23</v>
      </c>
      <c r="W40" s="51">
        <v>17</v>
      </c>
      <c r="X40" s="51">
        <v>25</v>
      </c>
      <c r="Y40" s="98">
        <v>441</v>
      </c>
    </row>
    <row r="41" spans="1:25" ht="22.5" customHeight="1">
      <c r="A41" s="265">
        <v>448</v>
      </c>
      <c r="B41" s="79" t="s">
        <v>65</v>
      </c>
      <c r="C41" s="51">
        <v>2</v>
      </c>
      <c r="D41" s="51">
        <v>2</v>
      </c>
      <c r="E41" s="51">
        <v>15</v>
      </c>
      <c r="F41" s="51">
        <v>28</v>
      </c>
      <c r="G41" s="51">
        <v>4</v>
      </c>
      <c r="H41" s="51">
        <v>196</v>
      </c>
      <c r="I41" s="51">
        <v>23</v>
      </c>
      <c r="J41" s="51">
        <v>32</v>
      </c>
      <c r="K41" s="51">
        <v>29</v>
      </c>
      <c r="L41" s="51">
        <v>35</v>
      </c>
      <c r="M41" s="51">
        <v>30</v>
      </c>
      <c r="N41" s="51">
        <v>47</v>
      </c>
      <c r="O41" s="51">
        <v>2</v>
      </c>
      <c r="P41" s="51">
        <v>2</v>
      </c>
      <c r="Q41" s="51">
        <v>8</v>
      </c>
      <c r="R41" s="51">
        <v>23</v>
      </c>
      <c r="S41" s="51">
        <v>2</v>
      </c>
      <c r="T41" s="51">
        <v>113</v>
      </c>
      <c r="U41" s="51">
        <v>36</v>
      </c>
      <c r="V41" s="51">
        <v>33</v>
      </c>
      <c r="W41" s="51">
        <v>44</v>
      </c>
      <c r="X41" s="51">
        <v>35</v>
      </c>
      <c r="Y41" s="98">
        <v>448</v>
      </c>
    </row>
    <row r="42" spans="1:25" ht="22.5" customHeight="1">
      <c r="A42" s="265">
        <v>449</v>
      </c>
      <c r="B42" s="79" t="s">
        <v>66</v>
      </c>
      <c r="C42" s="51">
        <v>8</v>
      </c>
      <c r="D42" s="51">
        <v>8</v>
      </c>
      <c r="E42" s="51">
        <v>49</v>
      </c>
      <c r="F42" s="51">
        <v>79</v>
      </c>
      <c r="G42" s="51">
        <v>16</v>
      </c>
      <c r="H42" s="51">
        <v>467</v>
      </c>
      <c r="I42" s="51">
        <v>69</v>
      </c>
      <c r="J42" s="51">
        <v>80</v>
      </c>
      <c r="K42" s="51">
        <v>77</v>
      </c>
      <c r="L42" s="51">
        <v>78</v>
      </c>
      <c r="M42" s="51">
        <v>78</v>
      </c>
      <c r="N42" s="51">
        <v>85</v>
      </c>
      <c r="O42" s="51">
        <v>3</v>
      </c>
      <c r="P42" s="51">
        <v>3</v>
      </c>
      <c r="Q42" s="51">
        <v>16</v>
      </c>
      <c r="R42" s="51">
        <v>38</v>
      </c>
      <c r="S42" s="51">
        <v>7</v>
      </c>
      <c r="T42" s="51">
        <v>244</v>
      </c>
      <c r="U42" s="51">
        <v>72</v>
      </c>
      <c r="V42" s="51">
        <v>96</v>
      </c>
      <c r="W42" s="51">
        <v>76</v>
      </c>
      <c r="X42" s="51">
        <v>71</v>
      </c>
      <c r="Y42" s="98">
        <v>449</v>
      </c>
    </row>
    <row r="43" spans="1:25" ht="22.5" customHeight="1">
      <c r="A43" s="265">
        <v>501</v>
      </c>
      <c r="B43" s="79" t="s">
        <v>67</v>
      </c>
      <c r="C43" s="51">
        <v>4</v>
      </c>
      <c r="D43" s="51">
        <v>1</v>
      </c>
      <c r="E43" s="51">
        <v>26</v>
      </c>
      <c r="F43" s="51">
        <v>44</v>
      </c>
      <c r="G43" s="51">
        <v>3</v>
      </c>
      <c r="H43" s="51">
        <v>251</v>
      </c>
      <c r="I43" s="51">
        <v>36</v>
      </c>
      <c r="J43" s="51">
        <v>40</v>
      </c>
      <c r="K43" s="51">
        <v>41</v>
      </c>
      <c r="L43" s="51">
        <v>49</v>
      </c>
      <c r="M43" s="51">
        <v>41</v>
      </c>
      <c r="N43" s="51">
        <v>44</v>
      </c>
      <c r="O43" s="51">
        <v>2</v>
      </c>
      <c r="P43" s="51">
        <v>0</v>
      </c>
      <c r="Q43" s="51">
        <v>9</v>
      </c>
      <c r="R43" s="51">
        <v>25</v>
      </c>
      <c r="S43" s="51">
        <v>3</v>
      </c>
      <c r="T43" s="51">
        <v>140</v>
      </c>
      <c r="U43" s="51">
        <v>48</v>
      </c>
      <c r="V43" s="51">
        <v>39</v>
      </c>
      <c r="W43" s="51">
        <v>53</v>
      </c>
      <c r="X43" s="51">
        <v>38</v>
      </c>
      <c r="Y43" s="98">
        <v>501</v>
      </c>
    </row>
    <row r="44" spans="1:25" ht="22.5" customHeight="1">
      <c r="A44" s="265">
        <v>505</v>
      </c>
      <c r="B44" s="79" t="s">
        <v>68</v>
      </c>
      <c r="C44" s="80">
        <v>5</v>
      </c>
      <c r="D44" s="51">
        <v>5</v>
      </c>
      <c r="E44" s="51">
        <v>26</v>
      </c>
      <c r="F44" s="51">
        <v>47</v>
      </c>
      <c r="G44" s="51">
        <v>4</v>
      </c>
      <c r="H44" s="51">
        <v>219</v>
      </c>
      <c r="I44" s="51">
        <v>42</v>
      </c>
      <c r="J44" s="51">
        <v>43</v>
      </c>
      <c r="K44" s="51">
        <v>33</v>
      </c>
      <c r="L44" s="51">
        <v>39</v>
      </c>
      <c r="M44" s="51">
        <v>32</v>
      </c>
      <c r="N44" s="51">
        <v>30</v>
      </c>
      <c r="O44" s="51">
        <v>3</v>
      </c>
      <c r="P44" s="51">
        <v>3</v>
      </c>
      <c r="Q44" s="51">
        <v>15</v>
      </c>
      <c r="R44" s="51">
        <v>35</v>
      </c>
      <c r="S44" s="51">
        <v>4</v>
      </c>
      <c r="T44" s="51">
        <v>119</v>
      </c>
      <c r="U44" s="51">
        <v>26</v>
      </c>
      <c r="V44" s="51">
        <v>52</v>
      </c>
      <c r="W44" s="51">
        <v>41</v>
      </c>
      <c r="X44" s="51">
        <v>36</v>
      </c>
      <c r="Y44" s="98">
        <v>505</v>
      </c>
    </row>
    <row r="45" spans="1:25" ht="22.5" customHeight="1">
      <c r="A45" s="265">
        <v>525</v>
      </c>
      <c r="B45" s="79" t="s">
        <v>69</v>
      </c>
      <c r="C45" s="80">
        <v>2</v>
      </c>
      <c r="D45" s="51">
        <v>2</v>
      </c>
      <c r="E45" s="51">
        <v>12</v>
      </c>
      <c r="F45" s="51">
        <v>20</v>
      </c>
      <c r="G45" s="51">
        <v>5</v>
      </c>
      <c r="H45" s="51">
        <v>109</v>
      </c>
      <c r="I45" s="51">
        <v>14</v>
      </c>
      <c r="J45" s="51">
        <v>20</v>
      </c>
      <c r="K45" s="51">
        <v>23</v>
      </c>
      <c r="L45" s="51">
        <v>14</v>
      </c>
      <c r="M45" s="51">
        <v>24</v>
      </c>
      <c r="N45" s="51">
        <v>14</v>
      </c>
      <c r="O45" s="51">
        <v>1</v>
      </c>
      <c r="P45" s="51">
        <v>1</v>
      </c>
      <c r="Q45" s="51">
        <v>5</v>
      </c>
      <c r="R45" s="51">
        <v>12</v>
      </c>
      <c r="S45" s="51">
        <v>2</v>
      </c>
      <c r="T45" s="51">
        <v>55</v>
      </c>
      <c r="U45" s="51">
        <v>20</v>
      </c>
      <c r="V45" s="51">
        <v>15</v>
      </c>
      <c r="W45" s="51">
        <v>20</v>
      </c>
      <c r="X45" s="51">
        <v>12</v>
      </c>
      <c r="Y45" s="98">
        <v>525</v>
      </c>
    </row>
    <row r="46" spans="1:25" ht="22.5" customHeight="1">
      <c r="A46" s="265">
        <v>526</v>
      </c>
      <c r="B46" s="79" t="s">
        <v>70</v>
      </c>
      <c r="C46" s="80">
        <v>1</v>
      </c>
      <c r="D46" s="51">
        <v>1</v>
      </c>
      <c r="E46" s="51">
        <v>8</v>
      </c>
      <c r="F46" s="51">
        <v>13</v>
      </c>
      <c r="G46" s="51">
        <v>2</v>
      </c>
      <c r="H46" s="51">
        <v>105</v>
      </c>
      <c r="I46" s="51">
        <v>14</v>
      </c>
      <c r="J46" s="51">
        <v>21</v>
      </c>
      <c r="K46" s="51">
        <v>22</v>
      </c>
      <c r="L46" s="51">
        <v>15</v>
      </c>
      <c r="M46" s="51">
        <v>18</v>
      </c>
      <c r="N46" s="51">
        <v>15</v>
      </c>
      <c r="O46" s="51">
        <v>1</v>
      </c>
      <c r="P46" s="51">
        <v>1</v>
      </c>
      <c r="Q46" s="51">
        <v>4</v>
      </c>
      <c r="R46" s="51">
        <v>11</v>
      </c>
      <c r="S46" s="51">
        <v>1</v>
      </c>
      <c r="T46" s="51">
        <v>52</v>
      </c>
      <c r="U46" s="51">
        <v>14</v>
      </c>
      <c r="V46" s="51">
        <v>17</v>
      </c>
      <c r="W46" s="51">
        <v>21</v>
      </c>
      <c r="X46" s="51">
        <v>13</v>
      </c>
      <c r="Y46" s="98">
        <v>526</v>
      </c>
    </row>
    <row r="47" spans="1:25" ht="22.5" customHeight="1">
      <c r="A47" s="265">
        <v>527</v>
      </c>
      <c r="B47" s="79" t="s">
        <v>71</v>
      </c>
      <c r="C47" s="80">
        <v>1</v>
      </c>
      <c r="D47" s="51">
        <v>1</v>
      </c>
      <c r="E47" s="51">
        <v>4</v>
      </c>
      <c r="F47" s="51">
        <v>8</v>
      </c>
      <c r="G47" s="51">
        <v>0</v>
      </c>
      <c r="H47" s="51">
        <v>16</v>
      </c>
      <c r="I47" s="51">
        <v>2</v>
      </c>
      <c r="J47" s="51">
        <v>5</v>
      </c>
      <c r="K47" s="51">
        <v>4</v>
      </c>
      <c r="L47" s="51">
        <v>2</v>
      </c>
      <c r="M47" s="51">
        <v>1</v>
      </c>
      <c r="N47" s="51">
        <v>2</v>
      </c>
      <c r="O47" s="51">
        <v>1</v>
      </c>
      <c r="P47" s="51">
        <v>1</v>
      </c>
      <c r="Q47" s="51">
        <v>4</v>
      </c>
      <c r="R47" s="51">
        <v>9</v>
      </c>
      <c r="S47" s="51">
        <v>1</v>
      </c>
      <c r="T47" s="51">
        <v>16</v>
      </c>
      <c r="U47" s="51">
        <v>6</v>
      </c>
      <c r="V47" s="51">
        <v>6</v>
      </c>
      <c r="W47" s="51">
        <v>4</v>
      </c>
      <c r="X47" s="51">
        <v>7</v>
      </c>
      <c r="Y47" s="98">
        <v>527</v>
      </c>
    </row>
    <row r="48" spans="1:25" ht="22.5" customHeight="1">
      <c r="A48" s="265">
        <v>528</v>
      </c>
      <c r="B48" s="79" t="s">
        <v>72</v>
      </c>
      <c r="C48" s="80">
        <v>7</v>
      </c>
      <c r="D48" s="51">
        <v>7</v>
      </c>
      <c r="E48" s="51">
        <v>54</v>
      </c>
      <c r="F48" s="51">
        <v>87</v>
      </c>
      <c r="G48" s="51">
        <v>12</v>
      </c>
      <c r="H48" s="51">
        <v>651</v>
      </c>
      <c r="I48" s="51">
        <v>103</v>
      </c>
      <c r="J48" s="51">
        <v>119</v>
      </c>
      <c r="K48" s="51">
        <v>115</v>
      </c>
      <c r="L48" s="51">
        <v>114</v>
      </c>
      <c r="M48" s="51">
        <v>99</v>
      </c>
      <c r="N48" s="51">
        <v>101</v>
      </c>
      <c r="O48" s="51">
        <v>4</v>
      </c>
      <c r="P48" s="51">
        <v>4</v>
      </c>
      <c r="Q48" s="51">
        <v>23</v>
      </c>
      <c r="R48" s="51">
        <v>51</v>
      </c>
      <c r="S48" s="51">
        <v>7</v>
      </c>
      <c r="T48" s="51">
        <v>322</v>
      </c>
      <c r="U48" s="51">
        <v>109</v>
      </c>
      <c r="V48" s="51">
        <v>107</v>
      </c>
      <c r="W48" s="51">
        <v>106</v>
      </c>
      <c r="X48" s="51">
        <v>101</v>
      </c>
      <c r="Y48" s="98">
        <v>528</v>
      </c>
    </row>
    <row r="49" spans="1:25" ht="13.5" customHeight="1">
      <c r="A49" s="47"/>
      <c r="B49" s="73"/>
      <c r="C49" s="323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99"/>
    </row>
    <row r="50" spans="1:25" ht="13.5" customHeight="1">
      <c r="A50" s="269" t="s">
        <v>523</v>
      </c>
      <c r="B50" s="100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101"/>
    </row>
  </sheetData>
  <mergeCells count="41">
    <mergeCell ref="C19:X19"/>
    <mergeCell ref="A20:B20"/>
    <mergeCell ref="A3:B6"/>
    <mergeCell ref="Y3:Y6"/>
    <mergeCell ref="C4:C6"/>
    <mergeCell ref="E4:E6"/>
    <mergeCell ref="F4:F6"/>
    <mergeCell ref="G4:G6"/>
    <mergeCell ref="O4:O6"/>
    <mergeCell ref="Q4:Q6"/>
    <mergeCell ref="R4:R6"/>
    <mergeCell ref="S4:S6"/>
    <mergeCell ref="J5:J6"/>
    <mergeCell ref="K5:K6"/>
    <mergeCell ref="L5:L6"/>
    <mergeCell ref="M5:M6"/>
    <mergeCell ref="W5:W6"/>
    <mergeCell ref="C8:X8"/>
    <mergeCell ref="A9:B9"/>
    <mergeCell ref="X4:X6"/>
    <mergeCell ref="D5:D6"/>
    <mergeCell ref="H5:H6"/>
    <mergeCell ref="I5:I6"/>
    <mergeCell ref="N5:N6"/>
    <mergeCell ref="P5:P6"/>
    <mergeCell ref="T5:T6"/>
    <mergeCell ref="U5:U6"/>
    <mergeCell ref="V5:V6"/>
    <mergeCell ref="A10:B10"/>
    <mergeCell ref="A11:B11"/>
    <mergeCell ref="A12:B12"/>
    <mergeCell ref="A13:B13"/>
    <mergeCell ref="A16:B16"/>
    <mergeCell ref="A17:B17"/>
    <mergeCell ref="A15:B15"/>
    <mergeCell ref="A27:B27"/>
    <mergeCell ref="A28:B28"/>
    <mergeCell ref="A21:B21"/>
    <mergeCell ref="A22:B22"/>
    <mergeCell ref="A23:B23"/>
    <mergeCell ref="A24:B24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zoomScale="120" zoomScaleNormal="120" workbookViewId="0">
      <selection sqref="A1:XFD1048576"/>
    </sheetView>
  </sheetViews>
  <sheetFormatPr defaultColWidth="9" defaultRowHeight="13"/>
  <cols>
    <col min="1" max="1" width="4.08984375" style="103" customWidth="1"/>
    <col min="2" max="2" width="12.08984375" style="103" customWidth="1"/>
    <col min="3" max="4" width="8.453125" style="103" customWidth="1"/>
    <col min="5" max="6" width="7.6328125" style="103" customWidth="1"/>
    <col min="7" max="7" width="11.6328125" style="103" customWidth="1"/>
    <col min="8" max="8" width="10.453125" style="103" customWidth="1"/>
    <col min="9" max="9" width="13.26953125" style="103" customWidth="1"/>
    <col min="10" max="10" width="13.36328125" style="103" customWidth="1"/>
    <col min="11" max="11" width="13.6328125" style="103" customWidth="1"/>
    <col min="12" max="12" width="13.90625" style="103" customWidth="1"/>
    <col min="13" max="13" width="13.36328125" style="103" customWidth="1"/>
    <col min="14" max="14" width="13.6328125" style="103" customWidth="1"/>
    <col min="15" max="15" width="13.453125" style="103" customWidth="1"/>
    <col min="16" max="16" width="13.6328125" style="103" customWidth="1"/>
    <col min="17" max="17" width="13.7265625" style="103" customWidth="1"/>
    <col min="18" max="18" width="8.6328125" style="103" customWidth="1"/>
    <col min="19" max="19" width="8.6328125" style="105" customWidth="1"/>
    <col min="20" max="20" width="11.6328125" style="103" customWidth="1"/>
    <col min="21" max="21" width="10.6328125" style="103" customWidth="1"/>
    <col min="22" max="22" width="11" style="103" customWidth="1"/>
    <col min="23" max="23" width="10.08984375" style="103" customWidth="1"/>
    <col min="24" max="24" width="10.26953125" style="103" customWidth="1"/>
    <col min="25" max="25" width="9.7265625" style="103" customWidth="1"/>
    <col min="26" max="26" width="10.453125" style="103" customWidth="1"/>
    <col min="27" max="28" width="8.6328125" style="103" customWidth="1"/>
    <col min="29" max="29" width="6.6328125" style="103" customWidth="1"/>
    <col min="30" max="16384" width="9" style="103"/>
  </cols>
  <sheetData>
    <row r="1" spans="1:30" ht="13.5" customHeight="1">
      <c r="A1" s="281" t="s">
        <v>311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64"/>
      <c r="T1"/>
      <c r="U1"/>
      <c r="V1"/>
      <c r="W1"/>
      <c r="X1"/>
      <c r="Y1"/>
      <c r="Z1"/>
      <c r="AA1"/>
      <c r="AB1"/>
      <c r="AC1"/>
    </row>
    <row r="2" spans="1:30" ht="13.5" customHeight="1">
      <c r="A2" s="281" t="s">
        <v>524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64"/>
      <c r="T2"/>
      <c r="U2"/>
      <c r="V2"/>
      <c r="W2"/>
      <c r="X2"/>
      <c r="Y2"/>
      <c r="Z2"/>
      <c r="AA2"/>
      <c r="AB2"/>
      <c r="AC2"/>
    </row>
    <row r="3" spans="1:30" ht="13.5" customHeight="1" thickBo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 s="64"/>
      <c r="T3"/>
      <c r="U3"/>
      <c r="V3"/>
      <c r="W3"/>
      <c r="X3"/>
      <c r="Y3"/>
      <c r="Z3"/>
      <c r="AA3"/>
      <c r="AB3"/>
      <c r="AC3" s="59" t="s">
        <v>87</v>
      </c>
    </row>
    <row r="4" spans="1:30" ht="22.5" customHeight="1" thickTop="1">
      <c r="A4" s="530" t="s">
        <v>291</v>
      </c>
      <c r="B4" s="531"/>
      <c r="C4" s="329" t="s">
        <v>383</v>
      </c>
      <c r="D4" s="24"/>
      <c r="E4" s="24"/>
      <c r="F4" s="23"/>
      <c r="G4" s="602" t="s">
        <v>525</v>
      </c>
      <c r="H4" s="602" t="s">
        <v>496</v>
      </c>
      <c r="I4" s="605" t="s">
        <v>88</v>
      </c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7"/>
      <c r="AC4" s="535" t="s">
        <v>89</v>
      </c>
    </row>
    <row r="5" spans="1:30" ht="22.5" customHeight="1">
      <c r="A5" s="526"/>
      <c r="B5" s="532"/>
      <c r="C5" s="598" t="s">
        <v>90</v>
      </c>
      <c r="D5" s="598" t="s">
        <v>91</v>
      </c>
      <c r="E5" s="598" t="s">
        <v>92</v>
      </c>
      <c r="F5" s="598" t="s">
        <v>384</v>
      </c>
      <c r="G5" s="603"/>
      <c r="H5" s="603"/>
      <c r="I5" s="585" t="s">
        <v>526</v>
      </c>
      <c r="J5" s="586"/>
      <c r="K5" s="587"/>
      <c r="L5" s="608" t="s">
        <v>93</v>
      </c>
      <c r="M5" s="609"/>
      <c r="N5" s="609"/>
      <c r="O5" s="609"/>
      <c r="P5" s="609"/>
      <c r="Q5" s="609"/>
      <c r="R5" s="609"/>
      <c r="S5" s="587"/>
      <c r="T5" s="585" t="s">
        <v>385</v>
      </c>
      <c r="U5" s="610"/>
      <c r="V5" s="610"/>
      <c r="W5" s="610"/>
      <c r="X5" s="610"/>
      <c r="Y5" s="610"/>
      <c r="Z5" s="610"/>
      <c r="AA5" s="610"/>
      <c r="AB5" s="611"/>
      <c r="AC5" s="612"/>
    </row>
    <row r="6" spans="1:30" ht="22.5" customHeight="1">
      <c r="A6" s="526"/>
      <c r="B6" s="532"/>
      <c r="C6" s="614"/>
      <c r="D6" s="614"/>
      <c r="E6" s="614"/>
      <c r="F6" s="614"/>
      <c r="G6" s="603"/>
      <c r="H6" s="603"/>
      <c r="I6" s="598" t="s">
        <v>90</v>
      </c>
      <c r="J6" s="598" t="s">
        <v>20</v>
      </c>
      <c r="K6" s="598" t="s">
        <v>21</v>
      </c>
      <c r="L6" s="608" t="s">
        <v>386</v>
      </c>
      <c r="M6" s="586"/>
      <c r="N6" s="587"/>
      <c r="O6" s="598" t="s">
        <v>94</v>
      </c>
      <c r="P6" s="524" t="s">
        <v>79</v>
      </c>
      <c r="Q6" s="598" t="s">
        <v>80</v>
      </c>
      <c r="R6" s="598" t="s">
        <v>95</v>
      </c>
      <c r="S6" s="615" t="s">
        <v>96</v>
      </c>
      <c r="T6" s="608" t="s">
        <v>386</v>
      </c>
      <c r="U6" s="586"/>
      <c r="V6" s="587"/>
      <c r="W6" s="598" t="s">
        <v>94</v>
      </c>
      <c r="X6" s="524" t="s">
        <v>79</v>
      </c>
      <c r="Y6" s="598" t="s">
        <v>80</v>
      </c>
      <c r="Z6" s="598" t="s">
        <v>81</v>
      </c>
      <c r="AA6" s="598" t="s">
        <v>95</v>
      </c>
      <c r="AB6" s="615" t="s">
        <v>96</v>
      </c>
      <c r="AC6" s="612"/>
      <c r="AD6" s="104"/>
    </row>
    <row r="7" spans="1:30" ht="22.5" customHeight="1">
      <c r="A7" s="533"/>
      <c r="B7" s="534"/>
      <c r="C7" s="599"/>
      <c r="D7" s="599"/>
      <c r="E7" s="599"/>
      <c r="F7" s="599"/>
      <c r="G7" s="604"/>
      <c r="H7" s="604"/>
      <c r="I7" s="599"/>
      <c r="J7" s="599"/>
      <c r="K7" s="599"/>
      <c r="L7" s="310" t="s">
        <v>90</v>
      </c>
      <c r="M7" s="310" t="s">
        <v>20</v>
      </c>
      <c r="N7" s="311" t="s">
        <v>21</v>
      </c>
      <c r="O7" s="599"/>
      <c r="P7" s="525"/>
      <c r="Q7" s="599"/>
      <c r="R7" s="599"/>
      <c r="S7" s="616"/>
      <c r="T7" s="330" t="s">
        <v>90</v>
      </c>
      <c r="U7" s="310" t="s">
        <v>20</v>
      </c>
      <c r="V7" s="311" t="s">
        <v>21</v>
      </c>
      <c r="W7" s="599"/>
      <c r="X7" s="525"/>
      <c r="Y7" s="599"/>
      <c r="Z7" s="599"/>
      <c r="AA7" s="599"/>
      <c r="AB7" s="616"/>
      <c r="AC7" s="613"/>
      <c r="AD7" s="331"/>
    </row>
    <row r="8" spans="1:30" ht="22.5" customHeight="1">
      <c r="A8" s="27"/>
      <c r="B8" s="28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63"/>
      <c r="T8" s="75"/>
      <c r="U8" s="75"/>
      <c r="V8" s="75"/>
      <c r="W8" s="75"/>
      <c r="X8" s="75"/>
      <c r="Y8" s="75"/>
      <c r="Z8" s="75"/>
      <c r="AA8" s="75"/>
      <c r="AB8" s="75"/>
      <c r="AC8" s="54"/>
    </row>
    <row r="9" spans="1:30" ht="22.5" customHeight="1">
      <c r="A9" s="287"/>
      <c r="B9" s="298"/>
      <c r="C9" s="569" t="s">
        <v>97</v>
      </c>
      <c r="D9" s="600"/>
      <c r="E9" s="600"/>
      <c r="F9" s="600"/>
      <c r="G9" s="600"/>
      <c r="H9" s="600"/>
      <c r="I9" s="600"/>
      <c r="J9" s="600"/>
      <c r="K9" s="600"/>
      <c r="L9" s="600"/>
      <c r="M9" s="600"/>
      <c r="N9" s="600"/>
      <c r="O9" s="600"/>
      <c r="P9" s="600"/>
      <c r="Q9" s="600"/>
      <c r="R9" s="600"/>
      <c r="S9" s="600"/>
      <c r="T9" s="600"/>
      <c r="U9" s="600"/>
      <c r="V9" s="600"/>
      <c r="W9" s="600"/>
      <c r="X9" s="600"/>
      <c r="Y9" s="600"/>
      <c r="Z9" s="600"/>
      <c r="AA9" s="601"/>
      <c r="AB9" s="104"/>
      <c r="AC9" s="293"/>
    </row>
    <row r="10" spans="1:30" ht="22.5" customHeight="1">
      <c r="A10" s="570" t="s">
        <v>595</v>
      </c>
      <c r="B10" s="571"/>
      <c r="C10" s="64">
        <v>4897</v>
      </c>
      <c r="D10" s="64">
        <v>4258</v>
      </c>
      <c r="E10" s="64">
        <v>167</v>
      </c>
      <c r="F10" s="64">
        <v>472</v>
      </c>
      <c r="G10" s="64">
        <v>232802</v>
      </c>
      <c r="H10" s="64">
        <v>45131</v>
      </c>
      <c r="I10" s="64">
        <v>3235661</v>
      </c>
      <c r="J10" s="64">
        <v>1633989</v>
      </c>
      <c r="K10" s="64">
        <v>1601672</v>
      </c>
      <c r="L10" s="64">
        <v>3150378</v>
      </c>
      <c r="M10" s="64">
        <v>1583647</v>
      </c>
      <c r="N10" s="64">
        <v>1566731</v>
      </c>
      <c r="O10" s="64">
        <v>1051526</v>
      </c>
      <c r="P10" s="64">
        <v>1050394</v>
      </c>
      <c r="Q10" s="64">
        <v>1038995</v>
      </c>
      <c r="R10" s="64">
        <v>9316</v>
      </c>
      <c r="S10" s="64">
        <v>147</v>
      </c>
      <c r="T10" s="64">
        <v>85283</v>
      </c>
      <c r="U10" s="64">
        <v>50342</v>
      </c>
      <c r="V10" s="64">
        <v>34941</v>
      </c>
      <c r="W10" s="64">
        <v>26182</v>
      </c>
      <c r="X10" s="64">
        <v>24542</v>
      </c>
      <c r="Y10" s="64">
        <v>21774</v>
      </c>
      <c r="Z10" s="64">
        <v>12604</v>
      </c>
      <c r="AA10" s="64">
        <v>181</v>
      </c>
      <c r="AB10" s="64">
        <v>0</v>
      </c>
      <c r="AC10" s="90" t="s">
        <v>600</v>
      </c>
    </row>
    <row r="11" spans="1:30" ht="22.5" customHeight="1">
      <c r="A11" s="570" t="s">
        <v>527</v>
      </c>
      <c r="B11" s="571"/>
      <c r="C11" s="64">
        <v>4887</v>
      </c>
      <c r="D11" s="64">
        <v>4248</v>
      </c>
      <c r="E11" s="64">
        <v>168</v>
      </c>
      <c r="F11" s="64">
        <v>471</v>
      </c>
      <c r="G11" s="64">
        <v>231319</v>
      </c>
      <c r="H11" s="64">
        <v>44940</v>
      </c>
      <c r="I11" s="64">
        <v>3168369</v>
      </c>
      <c r="J11" s="64">
        <v>1601977</v>
      </c>
      <c r="K11" s="64">
        <v>1566392</v>
      </c>
      <c r="L11" s="64">
        <v>3086434</v>
      </c>
      <c r="M11" s="64">
        <v>1553927</v>
      </c>
      <c r="N11" s="64">
        <v>1532507</v>
      </c>
      <c r="O11" s="64">
        <v>1028046</v>
      </c>
      <c r="P11" s="64">
        <v>1022637</v>
      </c>
      <c r="Q11" s="64">
        <v>1026573</v>
      </c>
      <c r="R11" s="64">
        <v>9037</v>
      </c>
      <c r="S11" s="64">
        <v>141</v>
      </c>
      <c r="T11" s="64">
        <v>81935</v>
      </c>
      <c r="U11" s="64">
        <v>48050</v>
      </c>
      <c r="V11" s="64">
        <v>33885</v>
      </c>
      <c r="W11" s="64">
        <v>25442</v>
      </c>
      <c r="X11" s="64">
        <v>22992</v>
      </c>
      <c r="Y11" s="64">
        <v>21797</v>
      </c>
      <c r="Z11" s="64">
        <v>11529</v>
      </c>
      <c r="AA11" s="64">
        <v>175</v>
      </c>
      <c r="AB11" s="64">
        <v>0</v>
      </c>
      <c r="AC11" s="90" t="s">
        <v>447</v>
      </c>
    </row>
    <row r="12" spans="1:30" ht="22.5" customHeight="1">
      <c r="A12" s="570" t="s">
        <v>477</v>
      </c>
      <c r="B12" s="571"/>
      <c r="C12" s="64">
        <v>4874</v>
      </c>
      <c r="D12" s="64">
        <v>4234</v>
      </c>
      <c r="E12" s="64">
        <v>172</v>
      </c>
      <c r="F12" s="64">
        <v>468</v>
      </c>
      <c r="G12" s="64">
        <v>229245</v>
      </c>
      <c r="H12" s="64">
        <v>44899</v>
      </c>
      <c r="I12" s="64">
        <v>3092064</v>
      </c>
      <c r="J12" s="64">
        <v>1562983</v>
      </c>
      <c r="K12" s="64">
        <v>1529081</v>
      </c>
      <c r="L12" s="64">
        <v>3012708</v>
      </c>
      <c r="M12" s="64">
        <v>1516968</v>
      </c>
      <c r="N12" s="64">
        <v>1495740</v>
      </c>
      <c r="O12" s="64">
        <v>1002739</v>
      </c>
      <c r="P12" s="64">
        <v>1001111</v>
      </c>
      <c r="Q12" s="64">
        <v>999824</v>
      </c>
      <c r="R12" s="64">
        <v>8887</v>
      </c>
      <c r="S12" s="64">
        <v>147</v>
      </c>
      <c r="T12" s="64">
        <v>79356</v>
      </c>
      <c r="U12" s="64">
        <v>46015</v>
      </c>
      <c r="V12" s="64">
        <v>33341</v>
      </c>
      <c r="W12" s="64">
        <v>24591</v>
      </c>
      <c r="X12" s="64">
        <v>22567</v>
      </c>
      <c r="Y12" s="64">
        <v>20470</v>
      </c>
      <c r="Z12" s="64">
        <v>11560</v>
      </c>
      <c r="AA12" s="64">
        <v>168</v>
      </c>
      <c r="AB12" s="64">
        <v>0</v>
      </c>
      <c r="AC12" s="90">
        <v>2</v>
      </c>
    </row>
    <row r="13" spans="1:30" ht="22.5" customHeight="1">
      <c r="A13" s="570" t="s">
        <v>522</v>
      </c>
      <c r="B13" s="571"/>
      <c r="C13" s="64">
        <v>4856</v>
      </c>
      <c r="D13" s="64">
        <v>4222</v>
      </c>
      <c r="E13" s="64">
        <v>171</v>
      </c>
      <c r="F13" s="64">
        <v>463</v>
      </c>
      <c r="G13" s="64">
        <v>226721</v>
      </c>
      <c r="H13" s="64">
        <v>44430</v>
      </c>
      <c r="I13" s="64">
        <v>3008172</v>
      </c>
      <c r="J13" s="64">
        <v>1520519</v>
      </c>
      <c r="K13" s="64">
        <v>1487653</v>
      </c>
      <c r="L13" s="64">
        <v>2933526</v>
      </c>
      <c r="M13" s="64">
        <v>1477757</v>
      </c>
      <c r="N13" s="64">
        <v>1455769</v>
      </c>
      <c r="O13" s="64">
        <v>966100</v>
      </c>
      <c r="P13" s="64">
        <v>977634</v>
      </c>
      <c r="Q13" s="64">
        <v>980714</v>
      </c>
      <c r="R13" s="64">
        <v>8917</v>
      </c>
      <c r="S13" s="64">
        <v>161</v>
      </c>
      <c r="T13" s="64">
        <v>74646</v>
      </c>
      <c r="U13" s="64">
        <v>42762</v>
      </c>
      <c r="V13" s="64">
        <v>31884</v>
      </c>
      <c r="W13" s="64">
        <v>21290</v>
      </c>
      <c r="X13" s="64">
        <v>22013</v>
      </c>
      <c r="Y13" s="64">
        <v>20381</v>
      </c>
      <c r="Z13" s="64">
        <v>10798</v>
      </c>
      <c r="AA13" s="64">
        <v>164</v>
      </c>
      <c r="AB13" s="64">
        <v>0</v>
      </c>
      <c r="AC13" s="90">
        <v>3</v>
      </c>
    </row>
    <row r="14" spans="1:30" s="285" customFormat="1" ht="22.5" customHeight="1">
      <c r="A14" s="572" t="s">
        <v>596</v>
      </c>
      <c r="B14" s="573"/>
      <c r="C14" s="301">
        <v>4824</v>
      </c>
      <c r="D14" s="301">
        <v>4196</v>
      </c>
      <c r="E14" s="301">
        <v>172</v>
      </c>
      <c r="F14" s="301">
        <v>456</v>
      </c>
      <c r="G14" s="301">
        <v>224734</v>
      </c>
      <c r="H14" s="301">
        <v>44211</v>
      </c>
      <c r="I14" s="301">
        <v>2956900</v>
      </c>
      <c r="J14" s="301">
        <v>1499033</v>
      </c>
      <c r="K14" s="301">
        <v>1457867</v>
      </c>
      <c r="L14" s="301">
        <v>2885078</v>
      </c>
      <c r="M14" s="301">
        <v>1458769</v>
      </c>
      <c r="N14" s="301">
        <v>1426309</v>
      </c>
      <c r="O14" s="301">
        <v>983204</v>
      </c>
      <c r="P14" s="301">
        <v>939043</v>
      </c>
      <c r="Q14" s="301">
        <v>954000</v>
      </c>
      <c r="R14" s="301">
        <v>8683</v>
      </c>
      <c r="S14" s="301">
        <v>148</v>
      </c>
      <c r="T14" s="301">
        <v>71822</v>
      </c>
      <c r="U14" s="301">
        <v>40264</v>
      </c>
      <c r="V14" s="301">
        <v>31558</v>
      </c>
      <c r="W14" s="301">
        <v>22230</v>
      </c>
      <c r="X14" s="301">
        <v>19143</v>
      </c>
      <c r="Y14" s="301">
        <v>19518</v>
      </c>
      <c r="Z14" s="301">
        <v>10771</v>
      </c>
      <c r="AA14" s="301">
        <v>160</v>
      </c>
      <c r="AB14" s="301">
        <v>0</v>
      </c>
      <c r="AC14" s="327">
        <v>4</v>
      </c>
    </row>
    <row r="15" spans="1:30" ht="22.5" customHeight="1">
      <c r="A15" s="35"/>
      <c r="B15" s="36"/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56"/>
    </row>
    <row r="16" spans="1:30" ht="22.5" customHeight="1">
      <c r="A16" s="521" t="s">
        <v>289</v>
      </c>
      <c r="B16" s="523"/>
      <c r="C16" s="63">
        <v>15</v>
      </c>
      <c r="D16" s="63">
        <v>15</v>
      </c>
      <c r="E16" s="63">
        <v>0</v>
      </c>
      <c r="F16" s="63">
        <v>0</v>
      </c>
      <c r="G16" s="63">
        <v>566</v>
      </c>
      <c r="H16" s="63">
        <v>69</v>
      </c>
      <c r="I16" s="63">
        <v>8172</v>
      </c>
      <c r="J16" s="63">
        <v>4146</v>
      </c>
      <c r="K16" s="63">
        <v>4026</v>
      </c>
      <c r="L16" s="63">
        <v>8172</v>
      </c>
      <c r="M16" s="63">
        <v>4146</v>
      </c>
      <c r="N16" s="63">
        <v>4026</v>
      </c>
      <c r="O16" s="63">
        <v>2747</v>
      </c>
      <c r="P16" s="63">
        <v>2665</v>
      </c>
      <c r="Q16" s="63">
        <v>2760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268" t="s">
        <v>84</v>
      </c>
    </row>
    <row r="17" spans="1:29" ht="22.5" customHeight="1">
      <c r="A17" s="521" t="s">
        <v>375</v>
      </c>
      <c r="B17" s="523"/>
      <c r="C17" s="63">
        <v>3489</v>
      </c>
      <c r="D17" s="63">
        <v>2887</v>
      </c>
      <c r="E17" s="63">
        <v>168</v>
      </c>
      <c r="F17" s="63">
        <v>434</v>
      </c>
      <c r="G17" s="63">
        <v>161622</v>
      </c>
      <c r="H17" s="63">
        <v>31553</v>
      </c>
      <c r="I17" s="63">
        <v>1933568</v>
      </c>
      <c r="J17" s="63">
        <v>980375</v>
      </c>
      <c r="K17" s="63">
        <v>953193</v>
      </c>
      <c r="L17" s="63">
        <v>1864092</v>
      </c>
      <c r="M17" s="30">
        <v>941457</v>
      </c>
      <c r="N17" s="30">
        <v>922635</v>
      </c>
      <c r="O17" s="63">
        <v>629370</v>
      </c>
      <c r="P17" s="63">
        <v>606348</v>
      </c>
      <c r="Q17" s="63">
        <v>625258</v>
      </c>
      <c r="R17" s="30">
        <v>2968</v>
      </c>
      <c r="S17" s="30">
        <v>148</v>
      </c>
      <c r="T17" s="63">
        <v>69476</v>
      </c>
      <c r="U17" s="30">
        <v>38918</v>
      </c>
      <c r="V17" s="30">
        <v>30558</v>
      </c>
      <c r="W17" s="30">
        <v>21494</v>
      </c>
      <c r="X17" s="30">
        <v>18428</v>
      </c>
      <c r="Y17" s="30">
        <v>18747</v>
      </c>
      <c r="Z17" s="30">
        <v>10647</v>
      </c>
      <c r="AA17" s="30">
        <v>160</v>
      </c>
      <c r="AB17" s="30">
        <v>0</v>
      </c>
      <c r="AC17" s="268" t="s">
        <v>85</v>
      </c>
    </row>
    <row r="18" spans="1:29" ht="22.5" customHeight="1">
      <c r="A18" s="521" t="s">
        <v>376</v>
      </c>
      <c r="B18" s="523"/>
      <c r="C18" s="63">
        <v>1320</v>
      </c>
      <c r="D18" s="63">
        <v>1294</v>
      </c>
      <c r="E18" s="63">
        <v>4</v>
      </c>
      <c r="F18" s="63">
        <v>22</v>
      </c>
      <c r="G18" s="63">
        <v>62546</v>
      </c>
      <c r="H18" s="63">
        <v>12589</v>
      </c>
      <c r="I18" s="63">
        <v>1015160</v>
      </c>
      <c r="J18" s="63">
        <v>514512</v>
      </c>
      <c r="K18" s="63">
        <v>500648</v>
      </c>
      <c r="L18" s="63">
        <v>1012814</v>
      </c>
      <c r="M18" s="30">
        <v>513166</v>
      </c>
      <c r="N18" s="30">
        <v>499648</v>
      </c>
      <c r="O18" s="30">
        <v>351087</v>
      </c>
      <c r="P18" s="30">
        <v>330030</v>
      </c>
      <c r="Q18" s="30">
        <v>325982</v>
      </c>
      <c r="R18" s="30">
        <v>5715</v>
      </c>
      <c r="S18" s="30">
        <v>0</v>
      </c>
      <c r="T18" s="63">
        <v>2346</v>
      </c>
      <c r="U18" s="30">
        <v>1346</v>
      </c>
      <c r="V18" s="30">
        <v>1000</v>
      </c>
      <c r="W18" s="30">
        <v>736</v>
      </c>
      <c r="X18" s="30">
        <v>715</v>
      </c>
      <c r="Y18" s="30">
        <v>771</v>
      </c>
      <c r="Z18" s="30">
        <v>124</v>
      </c>
      <c r="AA18" s="332">
        <v>0</v>
      </c>
      <c r="AB18" s="30">
        <v>0</v>
      </c>
      <c r="AC18" s="268" t="s">
        <v>86</v>
      </c>
    </row>
    <row r="19" spans="1:29" ht="22.5" customHeight="1">
      <c r="A19" s="35"/>
      <c r="B19" s="36"/>
      <c r="C19" s="63"/>
      <c r="D19" s="63"/>
      <c r="E19" s="63"/>
      <c r="F19" s="63"/>
      <c r="G19" s="63"/>
      <c r="H19" s="63"/>
      <c r="I19" s="63"/>
      <c r="J19" s="63"/>
      <c r="K19" s="63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56"/>
    </row>
    <row r="20" spans="1:29" ht="22.5" customHeight="1">
      <c r="A20" s="287"/>
      <c r="B20" s="298"/>
      <c r="C20" s="559" t="s">
        <v>528</v>
      </c>
      <c r="D20" s="596"/>
      <c r="E20" s="596"/>
      <c r="F20" s="596"/>
      <c r="G20" s="596"/>
      <c r="H20" s="596"/>
      <c r="I20" s="596"/>
      <c r="J20" s="596"/>
      <c r="K20" s="596"/>
      <c r="L20" s="596"/>
      <c r="M20" s="596"/>
      <c r="N20" s="596"/>
      <c r="O20" s="596"/>
      <c r="P20" s="596"/>
      <c r="Q20" s="596"/>
      <c r="R20" s="596"/>
      <c r="S20" s="596"/>
      <c r="T20" s="596"/>
      <c r="U20" s="596"/>
      <c r="V20" s="596"/>
      <c r="W20" s="596"/>
      <c r="X20" s="596"/>
      <c r="Y20" s="596"/>
      <c r="Z20" s="596"/>
      <c r="AA20" s="597"/>
      <c r="AB20" s="63"/>
      <c r="AC20" s="293"/>
    </row>
    <row r="21" spans="1:29" ht="22.5" customHeight="1">
      <c r="A21" s="570" t="s">
        <v>595</v>
      </c>
      <c r="B21" s="571"/>
      <c r="C21" s="63">
        <v>47</v>
      </c>
      <c r="D21" s="63">
        <v>44</v>
      </c>
      <c r="E21" s="63">
        <v>1</v>
      </c>
      <c r="F21" s="63">
        <v>2</v>
      </c>
      <c r="G21" s="63">
        <v>1736</v>
      </c>
      <c r="H21" s="63">
        <v>517</v>
      </c>
      <c r="I21" s="63">
        <v>18590</v>
      </c>
      <c r="J21" s="63">
        <v>9741</v>
      </c>
      <c r="K21" s="63">
        <v>8849</v>
      </c>
      <c r="L21" s="63">
        <v>18273</v>
      </c>
      <c r="M21" s="63">
        <v>9585</v>
      </c>
      <c r="N21" s="63">
        <v>8688</v>
      </c>
      <c r="O21" s="30">
        <v>6110</v>
      </c>
      <c r="P21" s="30">
        <v>6072</v>
      </c>
      <c r="Q21" s="30">
        <v>6050</v>
      </c>
      <c r="R21" s="30">
        <v>41</v>
      </c>
      <c r="S21" s="30">
        <v>0</v>
      </c>
      <c r="T21" s="63">
        <v>317</v>
      </c>
      <c r="U21" s="30">
        <v>156</v>
      </c>
      <c r="V21" s="30">
        <v>161</v>
      </c>
      <c r="W21" s="30">
        <v>119</v>
      </c>
      <c r="X21" s="30">
        <v>100</v>
      </c>
      <c r="Y21" s="30">
        <v>60</v>
      </c>
      <c r="Z21" s="30">
        <v>38</v>
      </c>
      <c r="AA21" s="30">
        <v>0</v>
      </c>
      <c r="AB21" s="30">
        <v>0</v>
      </c>
      <c r="AC21" s="90" t="s">
        <v>601</v>
      </c>
    </row>
    <row r="22" spans="1:29" ht="22.5" customHeight="1">
      <c r="A22" s="570" t="s">
        <v>527</v>
      </c>
      <c r="B22" s="571"/>
      <c r="C22" s="63">
        <v>47</v>
      </c>
      <c r="D22" s="63">
        <v>44</v>
      </c>
      <c r="E22" s="63">
        <v>1</v>
      </c>
      <c r="F22" s="63">
        <v>2</v>
      </c>
      <c r="G22" s="63">
        <v>1744</v>
      </c>
      <c r="H22" s="63">
        <v>533</v>
      </c>
      <c r="I22" s="63">
        <v>18121</v>
      </c>
      <c r="J22" s="63">
        <v>9465</v>
      </c>
      <c r="K22" s="63">
        <v>8656</v>
      </c>
      <c r="L22" s="63">
        <v>17792</v>
      </c>
      <c r="M22" s="63">
        <v>9311</v>
      </c>
      <c r="N22" s="63">
        <v>8481</v>
      </c>
      <c r="O22" s="30">
        <v>5890</v>
      </c>
      <c r="P22" s="30">
        <v>5933</v>
      </c>
      <c r="Q22" s="30">
        <v>5929</v>
      </c>
      <c r="R22" s="30">
        <v>40</v>
      </c>
      <c r="S22" s="30">
        <v>0</v>
      </c>
      <c r="T22" s="63">
        <v>329</v>
      </c>
      <c r="U22" s="30">
        <v>154</v>
      </c>
      <c r="V22" s="30">
        <v>175</v>
      </c>
      <c r="W22" s="30">
        <v>118</v>
      </c>
      <c r="X22" s="30">
        <v>88</v>
      </c>
      <c r="Y22" s="30">
        <v>83</v>
      </c>
      <c r="Z22" s="30">
        <v>40</v>
      </c>
      <c r="AA22" s="30">
        <v>0</v>
      </c>
      <c r="AB22" s="30">
        <v>0</v>
      </c>
      <c r="AC22" s="90" t="s">
        <v>447</v>
      </c>
    </row>
    <row r="23" spans="1:29" ht="22.5" customHeight="1">
      <c r="A23" s="570" t="s">
        <v>477</v>
      </c>
      <c r="B23" s="571"/>
      <c r="C23" s="63">
        <v>47</v>
      </c>
      <c r="D23" s="63">
        <v>44</v>
      </c>
      <c r="E23" s="63">
        <v>1</v>
      </c>
      <c r="F23" s="63">
        <v>2</v>
      </c>
      <c r="G23" s="63">
        <v>1739</v>
      </c>
      <c r="H23" s="63">
        <v>558</v>
      </c>
      <c r="I23" s="63">
        <v>17707</v>
      </c>
      <c r="J23" s="63">
        <v>9199</v>
      </c>
      <c r="K23" s="63">
        <v>8508</v>
      </c>
      <c r="L23" s="63">
        <v>17360</v>
      </c>
      <c r="M23" s="63">
        <v>9022</v>
      </c>
      <c r="N23" s="63">
        <v>8338</v>
      </c>
      <c r="O23" s="30">
        <v>5812</v>
      </c>
      <c r="P23" s="30">
        <v>5699</v>
      </c>
      <c r="Q23" s="30">
        <v>5810</v>
      </c>
      <c r="R23" s="30">
        <v>39</v>
      </c>
      <c r="S23" s="30">
        <v>0</v>
      </c>
      <c r="T23" s="63">
        <v>347</v>
      </c>
      <c r="U23" s="30">
        <v>177</v>
      </c>
      <c r="V23" s="30">
        <v>170</v>
      </c>
      <c r="W23" s="30">
        <v>133</v>
      </c>
      <c r="X23" s="30">
        <v>87</v>
      </c>
      <c r="Y23" s="30">
        <v>79</v>
      </c>
      <c r="Z23" s="30">
        <v>48</v>
      </c>
      <c r="AA23" s="30">
        <v>0</v>
      </c>
      <c r="AB23" s="30">
        <v>0</v>
      </c>
      <c r="AC23" s="90">
        <v>2</v>
      </c>
    </row>
    <row r="24" spans="1:29" ht="22.5" customHeight="1">
      <c r="A24" s="570" t="s">
        <v>522</v>
      </c>
      <c r="B24" s="571"/>
      <c r="C24" s="63">
        <v>47</v>
      </c>
      <c r="D24" s="63">
        <v>44</v>
      </c>
      <c r="E24" s="63">
        <v>1</v>
      </c>
      <c r="F24" s="63">
        <v>2</v>
      </c>
      <c r="G24" s="63">
        <v>1728</v>
      </c>
      <c r="H24" s="63">
        <v>442</v>
      </c>
      <c r="I24" s="63">
        <v>17145</v>
      </c>
      <c r="J24" s="63">
        <v>8895</v>
      </c>
      <c r="K24" s="63">
        <v>8250</v>
      </c>
      <c r="L24" s="63">
        <v>16817</v>
      </c>
      <c r="M24" s="63">
        <v>8713</v>
      </c>
      <c r="N24" s="63">
        <v>8104</v>
      </c>
      <c r="O24" s="30">
        <v>5580</v>
      </c>
      <c r="P24" s="30">
        <v>5625</v>
      </c>
      <c r="Q24" s="30">
        <v>5572</v>
      </c>
      <c r="R24" s="30">
        <v>40</v>
      </c>
      <c r="S24" s="30">
        <v>0</v>
      </c>
      <c r="T24" s="63">
        <v>328</v>
      </c>
      <c r="U24" s="30">
        <v>182</v>
      </c>
      <c r="V24" s="30">
        <v>146</v>
      </c>
      <c r="W24" s="30">
        <v>99</v>
      </c>
      <c r="X24" s="30">
        <v>105</v>
      </c>
      <c r="Y24" s="30">
        <v>66</v>
      </c>
      <c r="Z24" s="30">
        <v>58</v>
      </c>
      <c r="AA24" s="30">
        <v>0</v>
      </c>
      <c r="AB24" s="30">
        <v>0</v>
      </c>
      <c r="AC24" s="90">
        <v>3</v>
      </c>
    </row>
    <row r="25" spans="1:29" s="285" customFormat="1" ht="22.5" customHeight="1">
      <c r="A25" s="572" t="s">
        <v>602</v>
      </c>
      <c r="B25" s="573"/>
      <c r="C25" s="300">
        <v>47</v>
      </c>
      <c r="D25" s="300">
        <v>44</v>
      </c>
      <c r="E25" s="300">
        <v>1</v>
      </c>
      <c r="F25" s="300">
        <v>2</v>
      </c>
      <c r="G25" s="300">
        <v>1722</v>
      </c>
      <c r="H25" s="300">
        <v>391</v>
      </c>
      <c r="I25" s="300">
        <v>17042</v>
      </c>
      <c r="J25" s="300">
        <v>8860</v>
      </c>
      <c r="K25" s="300">
        <v>8182</v>
      </c>
      <c r="L25" s="300">
        <v>16685</v>
      </c>
      <c r="M25" s="300">
        <v>8660</v>
      </c>
      <c r="N25" s="300">
        <v>8025</v>
      </c>
      <c r="O25" s="284">
        <v>5771</v>
      </c>
      <c r="P25" s="284">
        <v>5388</v>
      </c>
      <c r="Q25" s="284">
        <v>5484</v>
      </c>
      <c r="R25" s="284">
        <v>42</v>
      </c>
      <c r="S25" s="30">
        <v>0</v>
      </c>
      <c r="T25" s="300">
        <v>357</v>
      </c>
      <c r="U25" s="284">
        <v>200</v>
      </c>
      <c r="V25" s="284">
        <v>157</v>
      </c>
      <c r="W25" s="284">
        <v>138</v>
      </c>
      <c r="X25" s="284">
        <v>69</v>
      </c>
      <c r="Y25" s="284">
        <v>67</v>
      </c>
      <c r="Z25" s="284">
        <v>83</v>
      </c>
      <c r="AA25" s="30">
        <v>0</v>
      </c>
      <c r="AB25" s="30">
        <v>0</v>
      </c>
      <c r="AC25" s="327">
        <v>4</v>
      </c>
    </row>
    <row r="26" spans="1:29" ht="22.5" customHeight="1">
      <c r="A26" s="35"/>
      <c r="B26" s="3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56"/>
    </row>
    <row r="27" spans="1:29" ht="22.5" customHeight="1">
      <c r="A27" s="521" t="s">
        <v>375</v>
      </c>
      <c r="B27" s="523"/>
      <c r="C27" s="63">
        <v>37</v>
      </c>
      <c r="D27" s="63">
        <v>34</v>
      </c>
      <c r="E27" s="63">
        <v>1</v>
      </c>
      <c r="F27" s="63">
        <v>2</v>
      </c>
      <c r="G27" s="106">
        <v>1407</v>
      </c>
      <c r="H27" s="63">
        <v>307</v>
      </c>
      <c r="I27" s="106">
        <v>13296</v>
      </c>
      <c r="J27" s="106">
        <v>6604</v>
      </c>
      <c r="K27" s="106">
        <v>6692</v>
      </c>
      <c r="L27" s="63">
        <v>12939</v>
      </c>
      <c r="M27" s="63">
        <v>6404</v>
      </c>
      <c r="N27" s="63">
        <v>6535</v>
      </c>
      <c r="O27" s="30">
        <v>4434</v>
      </c>
      <c r="P27" s="30">
        <v>4183</v>
      </c>
      <c r="Q27" s="30">
        <v>4280</v>
      </c>
      <c r="R27" s="63">
        <v>42</v>
      </c>
      <c r="S27" s="30">
        <v>0</v>
      </c>
      <c r="T27" s="63">
        <v>357</v>
      </c>
      <c r="U27" s="30">
        <v>200</v>
      </c>
      <c r="V27" s="30">
        <v>157</v>
      </c>
      <c r="W27" s="30">
        <v>138</v>
      </c>
      <c r="X27" s="30">
        <v>69</v>
      </c>
      <c r="Y27" s="30">
        <v>67</v>
      </c>
      <c r="Z27" s="30">
        <v>83</v>
      </c>
      <c r="AA27" s="332">
        <v>0</v>
      </c>
      <c r="AB27" s="332">
        <v>0</v>
      </c>
      <c r="AC27" s="268" t="s">
        <v>85</v>
      </c>
    </row>
    <row r="28" spans="1:29" ht="22.5" customHeight="1">
      <c r="A28" s="521" t="s">
        <v>376</v>
      </c>
      <c r="B28" s="523"/>
      <c r="C28" s="63">
        <v>10</v>
      </c>
      <c r="D28" s="63">
        <v>10</v>
      </c>
      <c r="E28" s="332">
        <v>0</v>
      </c>
      <c r="F28" s="332">
        <v>0</v>
      </c>
      <c r="G28" s="106">
        <v>315</v>
      </c>
      <c r="H28" s="63">
        <v>84</v>
      </c>
      <c r="I28" s="106">
        <v>3746</v>
      </c>
      <c r="J28" s="333">
        <v>2256</v>
      </c>
      <c r="K28" s="333">
        <v>1490</v>
      </c>
      <c r="L28" s="63">
        <v>3746</v>
      </c>
      <c r="M28" s="63">
        <v>2256</v>
      </c>
      <c r="N28" s="63">
        <v>1490</v>
      </c>
      <c r="O28" s="30">
        <v>1337</v>
      </c>
      <c r="P28" s="30">
        <v>1205</v>
      </c>
      <c r="Q28" s="30">
        <v>1204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268" t="s">
        <v>86</v>
      </c>
    </row>
    <row r="29" spans="1:29" ht="22.5" customHeight="1">
      <c r="A29" s="521"/>
      <c r="B29" s="52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0"/>
      <c r="P29" s="30"/>
      <c r="Q29" s="30"/>
      <c r="R29" s="30"/>
      <c r="S29" s="30"/>
      <c r="T29" s="63"/>
      <c r="U29" s="30"/>
      <c r="V29" s="30"/>
      <c r="W29" s="30"/>
      <c r="X29" s="30"/>
      <c r="Y29" s="30"/>
      <c r="Z29" s="30"/>
      <c r="AA29" s="30"/>
      <c r="AB29" s="30"/>
      <c r="AC29" s="56"/>
    </row>
    <row r="30" spans="1:29" ht="22.5" customHeight="1">
      <c r="A30" s="35">
        <v>201</v>
      </c>
      <c r="B30" s="97" t="s">
        <v>54</v>
      </c>
      <c r="C30">
        <v>12</v>
      </c>
      <c r="D30">
        <v>10</v>
      </c>
      <c r="E30">
        <v>1</v>
      </c>
      <c r="F30">
        <v>1</v>
      </c>
      <c r="G30">
        <v>555</v>
      </c>
      <c r="H30">
        <v>104</v>
      </c>
      <c r="I30" s="334">
        <v>5555</v>
      </c>
      <c r="J30" s="334">
        <v>2887</v>
      </c>
      <c r="K30" s="334">
        <v>2668</v>
      </c>
      <c r="L30" s="334">
        <v>5265</v>
      </c>
      <c r="M30" s="334">
        <v>2721</v>
      </c>
      <c r="N30" s="334">
        <v>2544</v>
      </c>
      <c r="O30" s="334">
        <v>1858</v>
      </c>
      <c r="P30" s="334">
        <v>1676</v>
      </c>
      <c r="Q30" s="334">
        <v>1731</v>
      </c>
      <c r="R30" s="332">
        <v>0</v>
      </c>
      <c r="S30" s="30">
        <v>0</v>
      </c>
      <c r="T30">
        <v>290</v>
      </c>
      <c r="U30">
        <v>166</v>
      </c>
      <c r="V30">
        <v>124</v>
      </c>
      <c r="W30">
        <v>113</v>
      </c>
      <c r="X30">
        <v>60</v>
      </c>
      <c r="Y30">
        <v>51</v>
      </c>
      <c r="Z30">
        <v>66</v>
      </c>
      <c r="AA30" s="332">
        <v>0</v>
      </c>
      <c r="AB30" s="332">
        <v>0</v>
      </c>
      <c r="AC30" s="92">
        <v>201</v>
      </c>
    </row>
    <row r="31" spans="1:29" ht="22.5" customHeight="1">
      <c r="A31" s="35">
        <v>202</v>
      </c>
      <c r="B31" s="97" t="s">
        <v>98</v>
      </c>
      <c r="C31">
        <v>3</v>
      </c>
      <c r="D31">
        <v>2</v>
      </c>
      <c r="E31" s="332">
        <v>0</v>
      </c>
      <c r="F31">
        <v>1</v>
      </c>
      <c r="G31">
        <v>109</v>
      </c>
      <c r="H31">
        <v>23</v>
      </c>
      <c r="I31" s="334">
        <v>971</v>
      </c>
      <c r="J31" s="334">
        <v>521</v>
      </c>
      <c r="K31" s="334">
        <v>450</v>
      </c>
      <c r="L31" s="334">
        <v>904</v>
      </c>
      <c r="M31" s="334">
        <v>487</v>
      </c>
      <c r="N31" s="334">
        <v>417</v>
      </c>
      <c r="O31" s="334">
        <v>304</v>
      </c>
      <c r="P31" s="334">
        <v>294</v>
      </c>
      <c r="Q31" s="334">
        <v>286</v>
      </c>
      <c r="R31">
        <v>20</v>
      </c>
      <c r="S31" s="30">
        <v>0</v>
      </c>
      <c r="T31">
        <v>67</v>
      </c>
      <c r="U31">
        <v>34</v>
      </c>
      <c r="V31">
        <v>33</v>
      </c>
      <c r="W31">
        <v>25</v>
      </c>
      <c r="X31">
        <v>9</v>
      </c>
      <c r="Y31">
        <v>16</v>
      </c>
      <c r="Z31">
        <v>17</v>
      </c>
      <c r="AA31" s="332">
        <v>0</v>
      </c>
      <c r="AB31" s="332">
        <v>0</v>
      </c>
      <c r="AC31" s="92">
        <v>202</v>
      </c>
    </row>
    <row r="32" spans="1:29" ht="22.5" customHeight="1">
      <c r="A32" s="35">
        <v>203</v>
      </c>
      <c r="B32" s="97" t="s">
        <v>99</v>
      </c>
      <c r="C32">
        <v>8</v>
      </c>
      <c r="D32">
        <v>8</v>
      </c>
      <c r="E32" s="332">
        <v>0</v>
      </c>
      <c r="F32" s="332">
        <v>0</v>
      </c>
      <c r="G32">
        <v>349</v>
      </c>
      <c r="H32">
        <v>75</v>
      </c>
      <c r="I32" s="334">
        <v>4425</v>
      </c>
      <c r="J32" s="334">
        <v>2172</v>
      </c>
      <c r="K32" s="334">
        <v>2253</v>
      </c>
      <c r="L32" s="334">
        <v>4425</v>
      </c>
      <c r="M32" s="334">
        <v>2172</v>
      </c>
      <c r="N32" s="334">
        <v>2253</v>
      </c>
      <c r="O32" s="334">
        <v>1577</v>
      </c>
      <c r="P32" s="334">
        <v>1379</v>
      </c>
      <c r="Q32" s="334">
        <v>1469</v>
      </c>
      <c r="R32" s="332">
        <v>0</v>
      </c>
      <c r="S32" s="30">
        <v>0</v>
      </c>
      <c r="T32" s="332">
        <v>0</v>
      </c>
      <c r="U32" s="332">
        <v>0</v>
      </c>
      <c r="V32" s="332">
        <v>0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92">
        <v>203</v>
      </c>
    </row>
    <row r="33" spans="1:29" ht="22.5" customHeight="1">
      <c r="A33" s="35">
        <v>204</v>
      </c>
      <c r="B33" s="97" t="s">
        <v>100</v>
      </c>
      <c r="C33">
        <v>4</v>
      </c>
      <c r="D33">
        <v>4</v>
      </c>
      <c r="E33" s="332">
        <v>0</v>
      </c>
      <c r="F33" s="332">
        <v>0</v>
      </c>
      <c r="G33">
        <v>141</v>
      </c>
      <c r="H33">
        <v>59</v>
      </c>
      <c r="I33" s="334">
        <v>1483</v>
      </c>
      <c r="J33" s="334">
        <v>842</v>
      </c>
      <c r="K33" s="334">
        <v>641</v>
      </c>
      <c r="L33" s="334">
        <v>1483</v>
      </c>
      <c r="M33" s="334">
        <v>842</v>
      </c>
      <c r="N33" s="334">
        <v>641</v>
      </c>
      <c r="O33" s="334">
        <v>506</v>
      </c>
      <c r="P33" s="334">
        <v>460</v>
      </c>
      <c r="Q33" s="334">
        <v>517</v>
      </c>
      <c r="R33" s="332">
        <v>0</v>
      </c>
      <c r="S33" s="30">
        <v>0</v>
      </c>
      <c r="T33" s="332">
        <v>0</v>
      </c>
      <c r="U33" s="332">
        <v>0</v>
      </c>
      <c r="V33" s="332">
        <v>0</v>
      </c>
      <c r="W33" s="332">
        <v>0</v>
      </c>
      <c r="X33" s="332">
        <v>0</v>
      </c>
      <c r="Y33" s="332">
        <v>0</v>
      </c>
      <c r="Z33" s="332">
        <v>0</v>
      </c>
      <c r="AA33" s="332">
        <v>0</v>
      </c>
      <c r="AB33" s="332">
        <v>0</v>
      </c>
      <c r="AC33" s="92">
        <v>204</v>
      </c>
    </row>
    <row r="34" spans="1:29" ht="22.5" customHeight="1">
      <c r="A34" s="35">
        <v>205</v>
      </c>
      <c r="B34" s="97" t="s">
        <v>101</v>
      </c>
      <c r="C34">
        <v>2</v>
      </c>
      <c r="D34">
        <v>2</v>
      </c>
      <c r="E34" s="332">
        <v>0</v>
      </c>
      <c r="F34" s="332">
        <v>0</v>
      </c>
      <c r="G34">
        <v>71</v>
      </c>
      <c r="H34">
        <v>15</v>
      </c>
      <c r="I34" s="334">
        <v>628</v>
      </c>
      <c r="J34" s="334">
        <v>305</v>
      </c>
      <c r="K34" s="334">
        <v>323</v>
      </c>
      <c r="L34" s="334">
        <v>628</v>
      </c>
      <c r="M34" s="334">
        <v>305</v>
      </c>
      <c r="N34" s="334">
        <v>323</v>
      </c>
      <c r="O34" s="334">
        <v>209</v>
      </c>
      <c r="P34" s="334">
        <v>210</v>
      </c>
      <c r="Q34" s="334">
        <v>209</v>
      </c>
      <c r="R34" s="332">
        <v>0</v>
      </c>
      <c r="S34" s="30">
        <v>0</v>
      </c>
      <c r="T34" s="332">
        <v>0</v>
      </c>
      <c r="U34" s="332">
        <v>0</v>
      </c>
      <c r="V34" s="332">
        <v>0</v>
      </c>
      <c r="W34" s="332">
        <v>0</v>
      </c>
      <c r="X34" s="332">
        <v>0</v>
      </c>
      <c r="Y34" s="332">
        <v>0</v>
      </c>
      <c r="Z34" s="332">
        <v>0</v>
      </c>
      <c r="AA34" s="332">
        <v>0</v>
      </c>
      <c r="AB34" s="332">
        <v>0</v>
      </c>
      <c r="AC34" s="92">
        <v>205</v>
      </c>
    </row>
    <row r="35" spans="1:29" ht="22.5" customHeight="1">
      <c r="A35" s="35">
        <v>206</v>
      </c>
      <c r="B35" s="97" t="s">
        <v>102</v>
      </c>
      <c r="C35">
        <v>2</v>
      </c>
      <c r="D35">
        <v>2</v>
      </c>
      <c r="E35" s="332">
        <v>0</v>
      </c>
      <c r="F35" s="332">
        <v>0</v>
      </c>
      <c r="G35">
        <v>67</v>
      </c>
      <c r="H35">
        <v>13</v>
      </c>
      <c r="I35" s="334">
        <v>670</v>
      </c>
      <c r="J35" s="334">
        <v>346</v>
      </c>
      <c r="K35" s="334">
        <v>324</v>
      </c>
      <c r="L35" s="334">
        <v>670</v>
      </c>
      <c r="M35" s="334">
        <v>346</v>
      </c>
      <c r="N35" s="334">
        <v>324</v>
      </c>
      <c r="O35" s="334">
        <v>224</v>
      </c>
      <c r="P35" s="334">
        <v>240</v>
      </c>
      <c r="Q35" s="334">
        <v>206</v>
      </c>
      <c r="R35" s="332">
        <v>0</v>
      </c>
      <c r="S35" s="30">
        <v>0</v>
      </c>
      <c r="T35" s="332">
        <v>0</v>
      </c>
      <c r="U35" s="332">
        <v>0</v>
      </c>
      <c r="V35" s="332">
        <v>0</v>
      </c>
      <c r="W35" s="332">
        <v>0</v>
      </c>
      <c r="X35" s="332">
        <v>0</v>
      </c>
      <c r="Y35" s="332">
        <v>0</v>
      </c>
      <c r="Z35" s="332">
        <v>0</v>
      </c>
      <c r="AA35" s="332">
        <v>0</v>
      </c>
      <c r="AB35" s="332">
        <v>0</v>
      </c>
      <c r="AC35" s="92">
        <v>206</v>
      </c>
    </row>
    <row r="36" spans="1:29" ht="22.5" customHeight="1">
      <c r="A36" s="35">
        <v>207</v>
      </c>
      <c r="B36" s="97" t="s">
        <v>103</v>
      </c>
      <c r="C36">
        <v>4</v>
      </c>
      <c r="D36">
        <v>4</v>
      </c>
      <c r="E36" s="332">
        <v>0</v>
      </c>
      <c r="F36" s="332">
        <v>0</v>
      </c>
      <c r="G36">
        <v>109</v>
      </c>
      <c r="H36">
        <v>41</v>
      </c>
      <c r="I36" s="334">
        <v>923</v>
      </c>
      <c r="J36" s="334">
        <v>573</v>
      </c>
      <c r="K36" s="334">
        <v>350</v>
      </c>
      <c r="L36" s="334">
        <v>923</v>
      </c>
      <c r="M36" s="334">
        <v>573</v>
      </c>
      <c r="N36" s="334">
        <v>350</v>
      </c>
      <c r="O36" s="334">
        <v>302</v>
      </c>
      <c r="P36" s="334">
        <v>308</v>
      </c>
      <c r="Q36" s="334">
        <v>313</v>
      </c>
      <c r="R36" s="332">
        <v>0</v>
      </c>
      <c r="S36" s="30">
        <v>0</v>
      </c>
      <c r="T36" s="332">
        <v>0</v>
      </c>
      <c r="U36" s="332">
        <v>0</v>
      </c>
      <c r="V36" s="332">
        <v>0</v>
      </c>
      <c r="W36" s="332">
        <v>0</v>
      </c>
      <c r="X36" s="332">
        <v>0</v>
      </c>
      <c r="Y36" s="332">
        <v>0</v>
      </c>
      <c r="Z36" s="332">
        <v>0</v>
      </c>
      <c r="AA36" s="332">
        <v>0</v>
      </c>
      <c r="AB36" s="332">
        <v>0</v>
      </c>
      <c r="AC36" s="92">
        <v>207</v>
      </c>
    </row>
    <row r="37" spans="1:29" ht="22.5" customHeight="1">
      <c r="A37" s="335">
        <v>209</v>
      </c>
      <c r="B37" s="97" t="s">
        <v>104</v>
      </c>
      <c r="C37">
        <v>3</v>
      </c>
      <c r="D37">
        <v>3</v>
      </c>
      <c r="E37" s="332">
        <v>0</v>
      </c>
      <c r="F37" s="332">
        <v>0</v>
      </c>
      <c r="G37">
        <v>79</v>
      </c>
      <c r="H37">
        <v>12</v>
      </c>
      <c r="I37" s="334">
        <v>699</v>
      </c>
      <c r="J37" s="334">
        <v>333</v>
      </c>
      <c r="K37" s="334">
        <v>366</v>
      </c>
      <c r="L37" s="334">
        <v>699</v>
      </c>
      <c r="M37" s="334">
        <v>333</v>
      </c>
      <c r="N37" s="334">
        <v>366</v>
      </c>
      <c r="O37" s="334">
        <v>226</v>
      </c>
      <c r="P37" s="334">
        <v>246</v>
      </c>
      <c r="Q37" s="334">
        <v>227</v>
      </c>
      <c r="R37" s="332">
        <v>0</v>
      </c>
      <c r="S37" s="30">
        <v>0</v>
      </c>
      <c r="T37" s="332">
        <v>0</v>
      </c>
      <c r="U37" s="332">
        <v>0</v>
      </c>
      <c r="V37" s="332">
        <v>0</v>
      </c>
      <c r="W37" s="332">
        <v>0</v>
      </c>
      <c r="X37" s="332">
        <v>0</v>
      </c>
      <c r="Y37" s="332">
        <v>0</v>
      </c>
      <c r="Z37" s="332">
        <v>0</v>
      </c>
      <c r="AA37" s="332">
        <v>0</v>
      </c>
      <c r="AB37" s="332">
        <v>0</v>
      </c>
      <c r="AC37" s="268">
        <v>209</v>
      </c>
    </row>
    <row r="38" spans="1:29" ht="22.5" customHeight="1">
      <c r="A38" s="335">
        <v>343</v>
      </c>
      <c r="B38" s="97" t="s">
        <v>105</v>
      </c>
      <c r="C38">
        <v>1</v>
      </c>
      <c r="D38">
        <v>1</v>
      </c>
      <c r="E38" s="332">
        <v>0</v>
      </c>
      <c r="F38" s="332">
        <v>0</v>
      </c>
      <c r="G38">
        <v>28</v>
      </c>
      <c r="H38">
        <v>6</v>
      </c>
      <c r="I38" s="334">
        <v>186</v>
      </c>
      <c r="J38" s="334">
        <v>83</v>
      </c>
      <c r="K38" s="334">
        <v>103</v>
      </c>
      <c r="L38" s="334">
        <v>186</v>
      </c>
      <c r="M38" s="334">
        <v>83</v>
      </c>
      <c r="N38" s="334">
        <v>103</v>
      </c>
      <c r="O38" s="334">
        <v>61</v>
      </c>
      <c r="P38" s="334">
        <v>65</v>
      </c>
      <c r="Q38" s="334">
        <v>60</v>
      </c>
      <c r="R38" s="332">
        <v>0</v>
      </c>
      <c r="S38" s="30">
        <v>0</v>
      </c>
      <c r="T38" s="332">
        <v>0</v>
      </c>
      <c r="U38" s="332">
        <v>0</v>
      </c>
      <c r="V38" s="332">
        <v>0</v>
      </c>
      <c r="W38" s="332">
        <v>0</v>
      </c>
      <c r="X38" s="332">
        <v>0</v>
      </c>
      <c r="Y38" s="332">
        <v>0</v>
      </c>
      <c r="Z38" s="332">
        <v>0</v>
      </c>
      <c r="AA38" s="332">
        <v>0</v>
      </c>
      <c r="AB38" s="332">
        <v>0</v>
      </c>
      <c r="AC38" s="268">
        <v>343</v>
      </c>
    </row>
    <row r="39" spans="1:29" ht="22.5" customHeight="1">
      <c r="A39" s="335">
        <v>386</v>
      </c>
      <c r="B39" s="97" t="s">
        <v>106</v>
      </c>
      <c r="C39">
        <v>1</v>
      </c>
      <c r="D39">
        <v>1</v>
      </c>
      <c r="E39" s="332">
        <v>0</v>
      </c>
      <c r="F39" s="332">
        <v>0</v>
      </c>
      <c r="G39">
        <v>26</v>
      </c>
      <c r="H39">
        <v>7</v>
      </c>
      <c r="I39" s="334">
        <v>181</v>
      </c>
      <c r="J39" s="334">
        <v>105</v>
      </c>
      <c r="K39" s="334">
        <v>76</v>
      </c>
      <c r="L39" s="334">
        <v>181</v>
      </c>
      <c r="M39" s="334">
        <v>105</v>
      </c>
      <c r="N39" s="334">
        <v>76</v>
      </c>
      <c r="O39" s="334">
        <v>63</v>
      </c>
      <c r="P39" s="334">
        <v>69</v>
      </c>
      <c r="Q39" s="334">
        <v>49</v>
      </c>
      <c r="R39" s="332">
        <v>0</v>
      </c>
      <c r="S39" s="30">
        <v>0</v>
      </c>
      <c r="T39" s="332">
        <v>0</v>
      </c>
      <c r="U39" s="332">
        <v>0</v>
      </c>
      <c r="V39" s="332">
        <v>0</v>
      </c>
      <c r="W39" s="332">
        <v>0</v>
      </c>
      <c r="X39" s="332">
        <v>0</v>
      </c>
      <c r="Y39" s="332">
        <v>0</v>
      </c>
      <c r="Z39" s="332">
        <v>0</v>
      </c>
      <c r="AA39" s="332">
        <v>0</v>
      </c>
      <c r="AB39" s="332">
        <v>0</v>
      </c>
      <c r="AC39" s="268">
        <v>386</v>
      </c>
    </row>
    <row r="40" spans="1:29" ht="22.5" customHeight="1">
      <c r="A40" s="335">
        <v>441</v>
      </c>
      <c r="B40" s="97" t="s">
        <v>64</v>
      </c>
      <c r="C40">
        <v>1</v>
      </c>
      <c r="D40">
        <v>1</v>
      </c>
      <c r="E40" s="332">
        <v>0</v>
      </c>
      <c r="F40" s="332">
        <v>0</v>
      </c>
      <c r="G40">
        <v>30</v>
      </c>
      <c r="H40">
        <v>5</v>
      </c>
      <c r="I40" s="334">
        <v>215</v>
      </c>
      <c r="J40" s="334">
        <v>92</v>
      </c>
      <c r="K40" s="334">
        <v>123</v>
      </c>
      <c r="L40" s="334">
        <v>215</v>
      </c>
      <c r="M40" s="334">
        <v>92</v>
      </c>
      <c r="N40" s="334">
        <v>123</v>
      </c>
      <c r="O40" s="334">
        <v>90</v>
      </c>
      <c r="P40" s="334">
        <v>58</v>
      </c>
      <c r="Q40" s="334">
        <v>67</v>
      </c>
      <c r="R40" s="332">
        <v>0</v>
      </c>
      <c r="S40" s="30">
        <v>0</v>
      </c>
      <c r="T40" s="332">
        <v>0</v>
      </c>
      <c r="U40" s="332">
        <v>0</v>
      </c>
      <c r="V40" s="332">
        <v>0</v>
      </c>
      <c r="W40" s="332">
        <v>0</v>
      </c>
      <c r="X40" s="332">
        <v>0</v>
      </c>
      <c r="Y40" s="332">
        <v>0</v>
      </c>
      <c r="Z40" s="332">
        <v>0</v>
      </c>
      <c r="AA40" s="332">
        <v>0</v>
      </c>
      <c r="AB40" s="332">
        <v>0</v>
      </c>
      <c r="AC40" s="268">
        <v>441</v>
      </c>
    </row>
    <row r="41" spans="1:29" ht="22.5" customHeight="1">
      <c r="A41" s="335">
        <v>448</v>
      </c>
      <c r="B41" s="97" t="s">
        <v>271</v>
      </c>
      <c r="C41" s="332">
        <v>0</v>
      </c>
      <c r="D41" s="332">
        <v>0</v>
      </c>
      <c r="E41" s="332">
        <v>0</v>
      </c>
      <c r="F41" s="332">
        <v>0</v>
      </c>
      <c r="G41" s="332">
        <v>0</v>
      </c>
      <c r="H41" s="332">
        <v>0</v>
      </c>
      <c r="I41" s="332">
        <v>0</v>
      </c>
      <c r="J41" s="332">
        <v>0</v>
      </c>
      <c r="K41" s="332">
        <v>0</v>
      </c>
      <c r="L41" s="332">
        <v>0</v>
      </c>
      <c r="M41" s="332">
        <v>0</v>
      </c>
      <c r="N41" s="332">
        <v>0</v>
      </c>
      <c r="O41" s="332">
        <v>0</v>
      </c>
      <c r="P41" s="332">
        <v>0</v>
      </c>
      <c r="Q41" s="332">
        <v>0</v>
      </c>
      <c r="R41" s="332">
        <v>0</v>
      </c>
      <c r="S41" s="30">
        <v>0</v>
      </c>
      <c r="T41" s="332">
        <v>0</v>
      </c>
      <c r="U41" s="332">
        <v>0</v>
      </c>
      <c r="V41" s="332">
        <v>0</v>
      </c>
      <c r="W41" s="332">
        <v>0</v>
      </c>
      <c r="X41" s="332">
        <v>0</v>
      </c>
      <c r="Y41" s="332">
        <v>0</v>
      </c>
      <c r="Z41" s="332">
        <v>0</v>
      </c>
      <c r="AA41" s="332">
        <v>0</v>
      </c>
      <c r="AB41" s="332">
        <v>0</v>
      </c>
      <c r="AC41" s="268">
        <v>448</v>
      </c>
    </row>
    <row r="42" spans="1:29" ht="22.5" customHeight="1">
      <c r="A42" s="335">
        <v>449</v>
      </c>
      <c r="B42" s="97" t="s">
        <v>107</v>
      </c>
      <c r="C42">
        <v>1</v>
      </c>
      <c r="D42">
        <v>1</v>
      </c>
      <c r="E42" s="332">
        <v>0</v>
      </c>
      <c r="F42" s="332">
        <v>0</v>
      </c>
      <c r="G42">
        <v>30</v>
      </c>
      <c r="H42">
        <v>6</v>
      </c>
      <c r="I42">
        <v>277</v>
      </c>
      <c r="J42">
        <v>167</v>
      </c>
      <c r="K42">
        <v>110</v>
      </c>
      <c r="L42">
        <v>277</v>
      </c>
      <c r="M42">
        <v>167</v>
      </c>
      <c r="N42">
        <v>110</v>
      </c>
      <c r="O42">
        <v>96</v>
      </c>
      <c r="P42">
        <v>88</v>
      </c>
      <c r="Q42">
        <v>93</v>
      </c>
      <c r="R42" s="332">
        <v>0</v>
      </c>
      <c r="S42" s="30">
        <v>0</v>
      </c>
      <c r="T42" s="332">
        <v>0</v>
      </c>
      <c r="U42" s="332">
        <v>0</v>
      </c>
      <c r="V42" s="332">
        <v>0</v>
      </c>
      <c r="W42" s="332">
        <v>0</v>
      </c>
      <c r="X42" s="332">
        <v>0</v>
      </c>
      <c r="Y42" s="332">
        <v>0</v>
      </c>
      <c r="Z42" s="332">
        <v>0</v>
      </c>
      <c r="AA42" s="332">
        <v>0</v>
      </c>
      <c r="AB42" s="332">
        <v>0</v>
      </c>
      <c r="AC42" s="268">
        <v>449</v>
      </c>
    </row>
    <row r="43" spans="1:29" ht="22.5" customHeight="1">
      <c r="A43" s="335">
        <v>501</v>
      </c>
      <c r="B43" s="97" t="s">
        <v>67</v>
      </c>
      <c r="C43">
        <v>1</v>
      </c>
      <c r="D43">
        <v>1</v>
      </c>
      <c r="E43" s="332">
        <v>0</v>
      </c>
      <c r="F43" s="332">
        <v>0</v>
      </c>
      <c r="G43">
        <v>24</v>
      </c>
      <c r="H43">
        <v>3</v>
      </c>
      <c r="I43">
        <v>198</v>
      </c>
      <c r="J43">
        <v>102</v>
      </c>
      <c r="K43">
        <v>96</v>
      </c>
      <c r="L43">
        <v>198</v>
      </c>
      <c r="M43">
        <v>102</v>
      </c>
      <c r="N43">
        <v>96</v>
      </c>
      <c r="O43">
        <v>54</v>
      </c>
      <c r="P43">
        <v>78</v>
      </c>
      <c r="Q43">
        <v>66</v>
      </c>
      <c r="R43" s="332">
        <v>0</v>
      </c>
      <c r="S43" s="30">
        <v>0</v>
      </c>
      <c r="T43" s="332">
        <v>0</v>
      </c>
      <c r="U43" s="332">
        <v>0</v>
      </c>
      <c r="V43" s="332">
        <v>0</v>
      </c>
      <c r="W43" s="332">
        <v>0</v>
      </c>
      <c r="X43" s="332">
        <v>0</v>
      </c>
      <c r="Y43" s="332">
        <v>0</v>
      </c>
      <c r="Z43" s="332">
        <v>0</v>
      </c>
      <c r="AA43" s="332">
        <v>0</v>
      </c>
      <c r="AB43" s="332">
        <v>0</v>
      </c>
      <c r="AC43" s="268">
        <v>501</v>
      </c>
    </row>
    <row r="44" spans="1:29" ht="22.5" customHeight="1">
      <c r="A44" s="335">
        <v>505</v>
      </c>
      <c r="B44" s="97" t="s">
        <v>108</v>
      </c>
      <c r="C44">
        <v>1</v>
      </c>
      <c r="D44">
        <v>1</v>
      </c>
      <c r="E44" s="332">
        <v>0</v>
      </c>
      <c r="F44" s="332">
        <v>0</v>
      </c>
      <c r="G44">
        <v>17</v>
      </c>
      <c r="H44">
        <v>4</v>
      </c>
      <c r="I44">
        <v>104</v>
      </c>
      <c r="J44">
        <v>45</v>
      </c>
      <c r="K44">
        <v>59</v>
      </c>
      <c r="L44">
        <v>104</v>
      </c>
      <c r="M44">
        <v>45</v>
      </c>
      <c r="N44">
        <v>59</v>
      </c>
      <c r="O44">
        <v>35</v>
      </c>
      <c r="P44">
        <v>31</v>
      </c>
      <c r="Q44">
        <v>38</v>
      </c>
      <c r="R44" s="332">
        <v>0</v>
      </c>
      <c r="S44" s="30">
        <v>0</v>
      </c>
      <c r="T44" s="332">
        <v>0</v>
      </c>
      <c r="U44" s="332">
        <v>0</v>
      </c>
      <c r="V44" s="332">
        <v>0</v>
      </c>
      <c r="W44" s="332">
        <v>0</v>
      </c>
      <c r="X44" s="332">
        <v>0</v>
      </c>
      <c r="Y44" s="332">
        <v>0</v>
      </c>
      <c r="Z44" s="332">
        <v>0</v>
      </c>
      <c r="AA44" s="332">
        <v>0</v>
      </c>
      <c r="AB44" s="332">
        <v>0</v>
      </c>
      <c r="AC44" s="268">
        <v>505</v>
      </c>
    </row>
    <row r="45" spans="1:29" ht="22.5" customHeight="1">
      <c r="A45" s="335">
        <v>525</v>
      </c>
      <c r="B45" s="97" t="s">
        <v>69</v>
      </c>
      <c r="C45">
        <v>1</v>
      </c>
      <c r="D45">
        <v>1</v>
      </c>
      <c r="E45" s="332">
        <v>0</v>
      </c>
      <c r="F45" s="332">
        <v>0</v>
      </c>
      <c r="G45">
        <v>30</v>
      </c>
      <c r="H45">
        <v>4</v>
      </c>
      <c r="I45">
        <v>164</v>
      </c>
      <c r="J45">
        <v>68</v>
      </c>
      <c r="K45">
        <v>96</v>
      </c>
      <c r="L45">
        <v>164</v>
      </c>
      <c r="M45">
        <v>68</v>
      </c>
      <c r="N45">
        <v>96</v>
      </c>
      <c r="O45">
        <v>51</v>
      </c>
      <c r="P45">
        <v>58</v>
      </c>
      <c r="Q45">
        <v>55</v>
      </c>
      <c r="R45" s="332">
        <v>0</v>
      </c>
      <c r="S45" s="30">
        <v>0</v>
      </c>
      <c r="T45" s="332">
        <v>0</v>
      </c>
      <c r="U45" s="332">
        <v>0</v>
      </c>
      <c r="V45" s="332">
        <v>0</v>
      </c>
      <c r="W45" s="332">
        <v>0</v>
      </c>
      <c r="X45" s="332">
        <v>0</v>
      </c>
      <c r="Y45" s="332">
        <v>0</v>
      </c>
      <c r="Z45" s="332">
        <v>0</v>
      </c>
      <c r="AA45" s="332">
        <v>0</v>
      </c>
      <c r="AB45" s="332">
        <v>0</v>
      </c>
      <c r="AC45" s="268">
        <v>525</v>
      </c>
    </row>
    <row r="46" spans="1:29" ht="22.5" customHeight="1">
      <c r="A46" s="335">
        <v>526</v>
      </c>
      <c r="B46" s="97" t="s">
        <v>387</v>
      </c>
      <c r="C46" s="332">
        <v>0</v>
      </c>
      <c r="D46" s="332">
        <v>0</v>
      </c>
      <c r="E46" s="332">
        <v>0</v>
      </c>
      <c r="F46" s="332">
        <v>0</v>
      </c>
      <c r="G46" s="332">
        <v>0</v>
      </c>
      <c r="H46" s="332">
        <v>0</v>
      </c>
      <c r="I46" s="332">
        <v>0</v>
      </c>
      <c r="J46" s="332">
        <v>0</v>
      </c>
      <c r="K46" s="332">
        <v>0</v>
      </c>
      <c r="L46" s="332">
        <v>0</v>
      </c>
      <c r="M46" s="332">
        <v>0</v>
      </c>
      <c r="N46" s="332">
        <v>0</v>
      </c>
      <c r="O46" s="332">
        <v>0</v>
      </c>
      <c r="P46" s="332">
        <v>0</v>
      </c>
      <c r="Q46" s="332">
        <v>0</v>
      </c>
      <c r="R46" s="332">
        <v>0</v>
      </c>
      <c r="S46" s="30">
        <v>0</v>
      </c>
      <c r="T46" s="332">
        <v>0</v>
      </c>
      <c r="U46" s="332">
        <v>0</v>
      </c>
      <c r="V46" s="332">
        <v>0</v>
      </c>
      <c r="W46" s="332">
        <v>0</v>
      </c>
      <c r="X46" s="332">
        <v>0</v>
      </c>
      <c r="Y46" s="332">
        <v>0</v>
      </c>
      <c r="Z46" s="332">
        <v>0</v>
      </c>
      <c r="AA46" s="332">
        <v>0</v>
      </c>
      <c r="AB46" s="332">
        <v>0</v>
      </c>
      <c r="AC46" s="268">
        <v>526</v>
      </c>
    </row>
    <row r="47" spans="1:29" ht="22.5" customHeight="1">
      <c r="A47" s="335">
        <v>527</v>
      </c>
      <c r="B47" s="97" t="s">
        <v>71</v>
      </c>
      <c r="C47" s="332">
        <v>0</v>
      </c>
      <c r="D47" s="332">
        <v>0</v>
      </c>
      <c r="E47" s="332">
        <v>0</v>
      </c>
      <c r="F47" s="332">
        <v>0</v>
      </c>
      <c r="G47" s="332">
        <v>0</v>
      </c>
      <c r="H47" s="332">
        <v>0</v>
      </c>
      <c r="I47" s="332">
        <v>0</v>
      </c>
      <c r="J47" s="332">
        <v>0</v>
      </c>
      <c r="K47" s="332">
        <v>0</v>
      </c>
      <c r="L47" s="332">
        <v>0</v>
      </c>
      <c r="M47" s="332">
        <v>0</v>
      </c>
      <c r="N47" s="332">
        <v>0</v>
      </c>
      <c r="O47" s="332">
        <v>0</v>
      </c>
      <c r="P47" s="332">
        <v>0</v>
      </c>
      <c r="Q47" s="332">
        <v>0</v>
      </c>
      <c r="R47" s="332">
        <v>0</v>
      </c>
      <c r="S47" s="30">
        <v>0</v>
      </c>
      <c r="T47" s="332">
        <v>0</v>
      </c>
      <c r="U47" s="332">
        <v>0</v>
      </c>
      <c r="V47" s="332">
        <v>0</v>
      </c>
      <c r="W47" s="332">
        <v>0</v>
      </c>
      <c r="X47" s="332">
        <v>0</v>
      </c>
      <c r="Y47" s="332">
        <v>0</v>
      </c>
      <c r="Z47" s="332">
        <v>0</v>
      </c>
      <c r="AA47" s="332">
        <v>0</v>
      </c>
      <c r="AB47" s="332">
        <v>0</v>
      </c>
      <c r="AC47" s="268">
        <v>527</v>
      </c>
    </row>
    <row r="48" spans="1:29" ht="22.5" customHeight="1">
      <c r="A48" s="335">
        <v>528</v>
      </c>
      <c r="B48" s="97" t="s">
        <v>109</v>
      </c>
      <c r="C48">
        <v>2</v>
      </c>
      <c r="D48">
        <v>2</v>
      </c>
      <c r="E48" s="332">
        <v>0</v>
      </c>
      <c r="F48" s="332">
        <v>0</v>
      </c>
      <c r="G48">
        <v>57</v>
      </c>
      <c r="H48">
        <v>14</v>
      </c>
      <c r="I48">
        <v>363</v>
      </c>
      <c r="J48">
        <v>219</v>
      </c>
      <c r="K48">
        <v>144</v>
      </c>
      <c r="L48">
        <v>363</v>
      </c>
      <c r="M48">
        <v>219</v>
      </c>
      <c r="N48">
        <v>144</v>
      </c>
      <c r="O48">
        <v>115</v>
      </c>
      <c r="P48">
        <v>128</v>
      </c>
      <c r="Q48">
        <v>98</v>
      </c>
      <c r="R48">
        <v>22</v>
      </c>
      <c r="S48" s="30">
        <v>0</v>
      </c>
      <c r="T48" s="332">
        <v>0</v>
      </c>
      <c r="U48" s="332">
        <v>0</v>
      </c>
      <c r="V48" s="332">
        <v>0</v>
      </c>
      <c r="W48" s="332">
        <v>0</v>
      </c>
      <c r="X48" s="332">
        <v>0</v>
      </c>
      <c r="Y48" s="332">
        <v>0</v>
      </c>
      <c r="Z48" s="332">
        <v>0</v>
      </c>
      <c r="AA48" s="332">
        <v>0</v>
      </c>
      <c r="AB48" s="332">
        <v>0</v>
      </c>
      <c r="AC48" s="268">
        <v>528</v>
      </c>
    </row>
    <row r="49" spans="1:29" ht="22.5" customHeight="1">
      <c r="A49" s="47"/>
      <c r="B49" s="73"/>
      <c r="C49" s="336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49"/>
      <c r="O49" s="337"/>
      <c r="P49" s="337"/>
      <c r="Q49" s="337"/>
      <c r="R49" s="49"/>
      <c r="S49" s="338"/>
      <c r="T49" s="49"/>
      <c r="U49" s="49"/>
      <c r="V49" s="49"/>
      <c r="W49" s="49"/>
      <c r="X49" s="49"/>
      <c r="Y49" s="49"/>
      <c r="Z49" s="49"/>
      <c r="AA49" s="49"/>
      <c r="AB49" s="49"/>
      <c r="AC49" s="107"/>
    </row>
    <row r="50" spans="1:29" ht="22.5" customHeight="1">
      <c r="A50" t="s">
        <v>51</v>
      </c>
      <c r="B50" s="269" t="s">
        <v>478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63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22.5" customHeight="1">
      <c r="A51" s="269" t="s">
        <v>440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63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ht="13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64"/>
      <c r="T52"/>
      <c r="U52"/>
      <c r="V52"/>
      <c r="W52"/>
      <c r="X52"/>
      <c r="Y52"/>
      <c r="Z52"/>
      <c r="AA52"/>
      <c r="AB52"/>
      <c r="AC52"/>
    </row>
  </sheetData>
  <mergeCells count="46">
    <mergeCell ref="AC4:AC7"/>
    <mergeCell ref="C5:C7"/>
    <mergeCell ref="D5:D7"/>
    <mergeCell ref="E5:E7"/>
    <mergeCell ref="F5:F7"/>
    <mergeCell ref="I5:K5"/>
    <mergeCell ref="AA6:AA7"/>
    <mergeCell ref="AB6:AB7"/>
    <mergeCell ref="S6:S7"/>
    <mergeCell ref="T6:V6"/>
    <mergeCell ref="L6:N6"/>
    <mergeCell ref="J6:J7"/>
    <mergeCell ref="T5:AB5"/>
    <mergeCell ref="W6:W7"/>
    <mergeCell ref="X6:X7"/>
    <mergeCell ref="A14:B14"/>
    <mergeCell ref="P6:P7"/>
    <mergeCell ref="Q6:Q7"/>
    <mergeCell ref="R6:R7"/>
    <mergeCell ref="A13:B13"/>
    <mergeCell ref="A16:B16"/>
    <mergeCell ref="A17:B17"/>
    <mergeCell ref="K6:K7"/>
    <mergeCell ref="C9:AA9"/>
    <mergeCell ref="A10:B10"/>
    <mergeCell ref="A11:B11"/>
    <mergeCell ref="A12:B12"/>
    <mergeCell ref="A4:B7"/>
    <mergeCell ref="G4:G7"/>
    <mergeCell ref="H4:H7"/>
    <mergeCell ref="I4:AB4"/>
    <mergeCell ref="Y6:Y7"/>
    <mergeCell ref="Z6:Z7"/>
    <mergeCell ref="I6:I7"/>
    <mergeCell ref="O6:O7"/>
    <mergeCell ref="L5:S5"/>
    <mergeCell ref="A18:B18"/>
    <mergeCell ref="C20:AA20"/>
    <mergeCell ref="A28:B28"/>
    <mergeCell ref="A29:B29"/>
    <mergeCell ref="A21:B21"/>
    <mergeCell ref="A22:B22"/>
    <mergeCell ref="A23:B23"/>
    <mergeCell ref="A24:B24"/>
    <mergeCell ref="A25:B25"/>
    <mergeCell ref="A27:B27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7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120" zoomScaleNormal="120" workbookViewId="0">
      <selection sqref="A1:XFD1048576"/>
    </sheetView>
  </sheetViews>
  <sheetFormatPr defaultRowHeight="13"/>
  <cols>
    <col min="1" max="1" width="3.6328125" style="103" customWidth="1"/>
    <col min="2" max="2" width="9.6328125" style="103" customWidth="1"/>
    <col min="3" max="3" width="1.6328125" style="103" customWidth="1"/>
    <col min="4" max="14" width="13.6328125" style="103" customWidth="1"/>
    <col min="15" max="15" width="4.6328125" style="103" customWidth="1"/>
    <col min="16" max="16" width="14.7265625" style="103" customWidth="1"/>
    <col min="17" max="16384" width="8.7265625" style="103"/>
  </cols>
  <sheetData>
    <row r="1" spans="1:16" ht="13.5" customHeight="1">
      <c r="A1" s="281" t="s">
        <v>583</v>
      </c>
      <c r="D1"/>
      <c r="E1"/>
      <c r="F1"/>
      <c r="G1"/>
      <c r="H1"/>
      <c r="I1"/>
      <c r="J1"/>
      <c r="K1"/>
      <c r="L1"/>
      <c r="M1"/>
      <c r="N1"/>
      <c r="O1"/>
    </row>
    <row r="2" spans="1:16" ht="13.5" customHeight="1">
      <c r="A2" s="281" t="s">
        <v>584</v>
      </c>
      <c r="D2"/>
      <c r="E2"/>
      <c r="F2"/>
      <c r="G2"/>
      <c r="H2"/>
      <c r="I2"/>
      <c r="J2"/>
      <c r="K2"/>
      <c r="L2"/>
      <c r="M2"/>
      <c r="N2"/>
      <c r="O2"/>
    </row>
    <row r="3" spans="1:16" ht="13.5" customHeight="1" thickBot="1">
      <c r="A3"/>
      <c r="B3"/>
      <c r="C3"/>
      <c r="D3"/>
      <c r="E3"/>
      <c r="F3"/>
      <c r="G3"/>
      <c r="H3"/>
      <c r="I3"/>
      <c r="J3"/>
      <c r="K3"/>
      <c r="L3"/>
      <c r="M3"/>
      <c r="O3" s="59" t="s">
        <v>585</v>
      </c>
    </row>
    <row r="4" spans="1:16" ht="13.5" customHeight="1" thickTop="1">
      <c r="A4" s="619" t="s">
        <v>110</v>
      </c>
      <c r="B4" s="619"/>
      <c r="C4" s="620"/>
      <c r="D4" s="625" t="s">
        <v>450</v>
      </c>
      <c r="E4" s="625" t="s">
        <v>586</v>
      </c>
      <c r="F4" s="625" t="s">
        <v>587</v>
      </c>
      <c r="G4" s="625" t="s">
        <v>603</v>
      </c>
      <c r="H4" s="582" t="s">
        <v>604</v>
      </c>
      <c r="I4" s="583"/>
      <c r="J4" s="583"/>
      <c r="K4" s="583"/>
      <c r="L4" s="583"/>
      <c r="M4" s="583"/>
      <c r="N4" s="584"/>
      <c r="O4" s="617" t="s">
        <v>333</v>
      </c>
    </row>
    <row r="5" spans="1:16" ht="9.75" customHeight="1">
      <c r="A5" s="621"/>
      <c r="B5" s="621"/>
      <c r="C5" s="622"/>
      <c r="D5" s="614"/>
      <c r="E5" s="614"/>
      <c r="F5" s="614"/>
      <c r="G5" s="614"/>
      <c r="H5" s="598" t="s">
        <v>78</v>
      </c>
      <c r="I5" s="598" t="s">
        <v>20</v>
      </c>
      <c r="J5" s="598" t="s">
        <v>21</v>
      </c>
      <c r="K5" s="598" t="s">
        <v>334</v>
      </c>
      <c r="L5" s="598" t="s">
        <v>335</v>
      </c>
      <c r="M5" s="598" t="s">
        <v>312</v>
      </c>
      <c r="N5" s="598" t="s">
        <v>336</v>
      </c>
      <c r="O5" s="618"/>
    </row>
    <row r="6" spans="1:16" ht="15" customHeight="1">
      <c r="A6" s="623"/>
      <c r="B6" s="623"/>
      <c r="C6" s="624"/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  <c r="O6" s="557"/>
    </row>
    <row r="7" spans="1:16" ht="7.5" customHeight="1">
      <c r="A7" s="27"/>
      <c r="B7" s="27"/>
      <c r="C7" s="28"/>
      <c r="D7"/>
      <c r="E7"/>
      <c r="F7"/>
      <c r="G7"/>
      <c r="H7"/>
      <c r="I7"/>
      <c r="J7"/>
      <c r="K7"/>
      <c r="L7"/>
      <c r="M7"/>
      <c r="N7"/>
      <c r="O7" s="249"/>
    </row>
    <row r="8" spans="1:16" ht="13.5" customHeight="1">
      <c r="A8" s="287" t="s">
        <v>111</v>
      </c>
      <c r="B8" s="340"/>
      <c r="C8" s="341"/>
      <c r="D8"/>
      <c r="E8"/>
      <c r="F8"/>
      <c r="G8"/>
      <c r="H8" s="64"/>
      <c r="I8" s="64"/>
      <c r="J8" s="64"/>
      <c r="K8" s="64"/>
      <c r="L8" s="64"/>
      <c r="M8" s="64"/>
      <c r="N8" s="64"/>
      <c r="O8" s="342" t="s">
        <v>112</v>
      </c>
    </row>
    <row r="9" spans="1:16" s="285" customFormat="1" ht="13.5" customHeight="1">
      <c r="A9" s="265">
        <v>1</v>
      </c>
      <c r="B9" s="343" t="s">
        <v>113</v>
      </c>
      <c r="C9" s="298"/>
      <c r="D9" s="344">
        <v>3226017</v>
      </c>
      <c r="E9" s="344">
        <v>3159016</v>
      </c>
      <c r="F9" s="344">
        <v>3082862</v>
      </c>
      <c r="G9" s="344">
        <v>2998930</v>
      </c>
      <c r="H9" s="344">
        <v>2947909</v>
      </c>
      <c r="I9" s="301">
        <v>1497466</v>
      </c>
      <c r="J9" s="301">
        <v>1450443</v>
      </c>
      <c r="K9" s="301">
        <v>1005434</v>
      </c>
      <c r="L9" s="301">
        <v>958186</v>
      </c>
      <c r="M9" s="301">
        <v>973518</v>
      </c>
      <c r="N9" s="301">
        <v>10771</v>
      </c>
      <c r="O9" s="345">
        <v>1</v>
      </c>
      <c r="P9" s="344"/>
    </row>
    <row r="10" spans="1:16" ht="13.5" customHeight="1">
      <c r="A10" s="265">
        <v>2</v>
      </c>
      <c r="B10" s="250" t="s">
        <v>114</v>
      </c>
      <c r="C10" s="266"/>
      <c r="D10" s="105">
        <v>2357379</v>
      </c>
      <c r="E10" s="105">
        <v>2308014</v>
      </c>
      <c r="F10" s="105">
        <v>2254161</v>
      </c>
      <c r="G10" s="105">
        <v>2198699</v>
      </c>
      <c r="H10" s="105">
        <v>2170720</v>
      </c>
      <c r="I10" s="64">
        <v>1077397</v>
      </c>
      <c r="J10" s="64">
        <v>1093323</v>
      </c>
      <c r="K10" s="64">
        <v>743052</v>
      </c>
      <c r="L10" s="64">
        <v>705782</v>
      </c>
      <c r="M10" s="64">
        <v>714760</v>
      </c>
      <c r="N10" s="64">
        <v>7126</v>
      </c>
      <c r="O10" s="251">
        <v>2</v>
      </c>
    </row>
    <row r="11" spans="1:16" ht="13.5" customHeight="1">
      <c r="A11" s="265">
        <v>3</v>
      </c>
      <c r="B11" s="250" t="s">
        <v>115</v>
      </c>
      <c r="C11" s="266"/>
      <c r="D11" s="105">
        <v>79616</v>
      </c>
      <c r="E11" s="105">
        <v>77836</v>
      </c>
      <c r="F11" s="105">
        <v>75260</v>
      </c>
      <c r="G11" s="105">
        <v>72566</v>
      </c>
      <c r="H11" s="105">
        <v>69825</v>
      </c>
      <c r="I11" s="64">
        <v>35960</v>
      </c>
      <c r="J11" s="64">
        <v>33865</v>
      </c>
      <c r="K11" s="64">
        <v>23781</v>
      </c>
      <c r="L11" s="64">
        <v>22641</v>
      </c>
      <c r="M11" s="64">
        <v>23226</v>
      </c>
      <c r="N11" s="64">
        <v>177</v>
      </c>
      <c r="O11" s="251">
        <v>3</v>
      </c>
      <c r="P11" s="105"/>
    </row>
    <row r="12" spans="1:16" ht="13.5" customHeight="1">
      <c r="A12" s="265">
        <v>4</v>
      </c>
      <c r="B12" s="250" t="s">
        <v>116</v>
      </c>
      <c r="C12" s="266"/>
      <c r="D12" s="105">
        <v>245978</v>
      </c>
      <c r="E12" s="105">
        <v>239204</v>
      </c>
      <c r="F12" s="105">
        <v>230934</v>
      </c>
      <c r="G12" s="105">
        <v>220357</v>
      </c>
      <c r="H12" s="105">
        <v>211763</v>
      </c>
      <c r="I12" s="64">
        <v>185614</v>
      </c>
      <c r="J12" s="64">
        <v>26149</v>
      </c>
      <c r="K12" s="64">
        <v>70132</v>
      </c>
      <c r="L12" s="64">
        <v>68771</v>
      </c>
      <c r="M12" s="64">
        <v>71437</v>
      </c>
      <c r="N12" s="64">
        <v>1423</v>
      </c>
      <c r="O12" s="251">
        <v>4</v>
      </c>
    </row>
    <row r="13" spans="1:16" ht="13.5" customHeight="1">
      <c r="A13" s="265">
        <v>5</v>
      </c>
      <c r="B13" s="250" t="s">
        <v>117</v>
      </c>
      <c r="C13" s="266"/>
      <c r="D13" s="105">
        <v>190675</v>
      </c>
      <c r="E13" s="105">
        <v>185061</v>
      </c>
      <c r="F13" s="105">
        <v>178159</v>
      </c>
      <c r="G13" s="105">
        <v>171088</v>
      </c>
      <c r="H13" s="105">
        <v>165648</v>
      </c>
      <c r="I13" s="64">
        <v>65717</v>
      </c>
      <c r="J13" s="64">
        <v>99931</v>
      </c>
      <c r="K13" s="64">
        <v>55940</v>
      </c>
      <c r="L13" s="64">
        <v>53425</v>
      </c>
      <c r="M13" s="64">
        <v>55808</v>
      </c>
      <c r="N13" s="64">
        <v>475</v>
      </c>
      <c r="O13" s="251">
        <v>5</v>
      </c>
    </row>
    <row r="14" spans="1:16" ht="13.5" customHeight="1">
      <c r="A14" s="265">
        <v>6</v>
      </c>
      <c r="B14" s="250" t="s">
        <v>118</v>
      </c>
      <c r="C14" s="266"/>
      <c r="D14" s="105">
        <v>8834</v>
      </c>
      <c r="E14" s="105">
        <v>8500</v>
      </c>
      <c r="F14" s="105">
        <v>8161</v>
      </c>
      <c r="G14" s="105">
        <v>7804</v>
      </c>
      <c r="H14" s="105">
        <v>7460</v>
      </c>
      <c r="I14" s="64">
        <v>5868</v>
      </c>
      <c r="J14" s="64">
        <v>1592</v>
      </c>
      <c r="K14" s="64">
        <v>2563</v>
      </c>
      <c r="L14" s="64">
        <v>2404</v>
      </c>
      <c r="M14" s="64">
        <v>2493</v>
      </c>
      <c r="N14" s="64">
        <v>0</v>
      </c>
      <c r="O14" s="251">
        <v>6</v>
      </c>
    </row>
    <row r="15" spans="1:16" ht="13.5" customHeight="1">
      <c r="A15" s="265">
        <v>7</v>
      </c>
      <c r="B15" s="250" t="s">
        <v>119</v>
      </c>
      <c r="C15" s="266"/>
      <c r="D15" s="105">
        <v>38701</v>
      </c>
      <c r="E15" s="105">
        <v>38001</v>
      </c>
      <c r="F15" s="105">
        <v>36651</v>
      </c>
      <c r="G15" s="105">
        <v>35878</v>
      </c>
      <c r="H15" s="105">
        <v>34739</v>
      </c>
      <c r="I15" s="64">
        <v>5324</v>
      </c>
      <c r="J15" s="64">
        <v>29415</v>
      </c>
      <c r="K15" s="64">
        <v>11835</v>
      </c>
      <c r="L15" s="64">
        <v>11468</v>
      </c>
      <c r="M15" s="64">
        <v>11416</v>
      </c>
      <c r="N15" s="64">
        <v>20</v>
      </c>
      <c r="O15" s="251">
        <v>7</v>
      </c>
    </row>
    <row r="16" spans="1:16" ht="13.5" customHeight="1">
      <c r="A16" s="265">
        <v>8</v>
      </c>
      <c r="B16" s="250" t="s">
        <v>120</v>
      </c>
      <c r="C16" s="266"/>
      <c r="D16" s="105">
        <v>13965</v>
      </c>
      <c r="E16" s="105">
        <v>13678</v>
      </c>
      <c r="F16" s="105">
        <v>13570</v>
      </c>
      <c r="G16" s="105">
        <v>13226</v>
      </c>
      <c r="H16" s="105">
        <v>13100</v>
      </c>
      <c r="I16" s="64">
        <v>855</v>
      </c>
      <c r="J16" s="64">
        <v>12245</v>
      </c>
      <c r="K16" s="64">
        <v>4375</v>
      </c>
      <c r="L16" s="64">
        <v>4351</v>
      </c>
      <c r="M16" s="64">
        <v>4342</v>
      </c>
      <c r="N16" s="64">
        <v>32</v>
      </c>
      <c r="O16" s="251">
        <v>8</v>
      </c>
    </row>
    <row r="17" spans="1:15" ht="13.5" customHeight="1">
      <c r="A17" s="265">
        <v>9</v>
      </c>
      <c r="B17" s="250" t="s">
        <v>121</v>
      </c>
      <c r="C17" s="266"/>
      <c r="D17" s="105">
        <v>2899</v>
      </c>
      <c r="E17" s="105">
        <v>2739</v>
      </c>
      <c r="F17" s="105">
        <v>2679</v>
      </c>
      <c r="G17" s="105">
        <v>2664</v>
      </c>
      <c r="H17" s="105">
        <v>2698</v>
      </c>
      <c r="I17" s="64">
        <v>1821</v>
      </c>
      <c r="J17" s="64">
        <v>877</v>
      </c>
      <c r="K17" s="64">
        <v>924</v>
      </c>
      <c r="L17" s="64">
        <v>873</v>
      </c>
      <c r="M17" s="64">
        <v>843</v>
      </c>
      <c r="N17" s="64">
        <v>58</v>
      </c>
      <c r="O17" s="251">
        <v>9</v>
      </c>
    </row>
    <row r="18" spans="1:15" ht="13.5" customHeight="1">
      <c r="A18" s="265">
        <v>10</v>
      </c>
      <c r="B18" s="250" t="s">
        <v>122</v>
      </c>
      <c r="C18" s="266"/>
      <c r="D18" s="105">
        <v>8534</v>
      </c>
      <c r="E18" s="105">
        <v>8242</v>
      </c>
      <c r="F18" s="105">
        <v>8030</v>
      </c>
      <c r="G18" s="105">
        <v>7744</v>
      </c>
      <c r="H18" s="105">
        <v>7207</v>
      </c>
      <c r="I18" s="64">
        <v>1753</v>
      </c>
      <c r="J18" s="64">
        <v>5454</v>
      </c>
      <c r="K18" s="64">
        <v>2315</v>
      </c>
      <c r="L18" s="64">
        <v>2487</v>
      </c>
      <c r="M18" s="64">
        <v>2405</v>
      </c>
      <c r="N18" s="64">
        <v>0</v>
      </c>
      <c r="O18" s="251">
        <v>10</v>
      </c>
    </row>
    <row r="19" spans="1:15" ht="13.5" customHeight="1">
      <c r="A19" s="265">
        <v>11</v>
      </c>
      <c r="B19" s="250" t="s">
        <v>123</v>
      </c>
      <c r="C19" s="266"/>
      <c r="D19" s="105">
        <v>173323</v>
      </c>
      <c r="E19" s="105">
        <v>171452</v>
      </c>
      <c r="F19" s="105">
        <v>168191</v>
      </c>
      <c r="G19" s="105">
        <v>163539</v>
      </c>
      <c r="H19" s="105">
        <v>159067</v>
      </c>
      <c r="I19" s="64">
        <v>69471</v>
      </c>
      <c r="J19" s="64">
        <v>89596</v>
      </c>
      <c r="K19" s="64">
        <v>54131</v>
      </c>
      <c r="L19" s="64">
        <v>51183</v>
      </c>
      <c r="M19" s="64">
        <v>52409</v>
      </c>
      <c r="N19" s="64">
        <v>1344</v>
      </c>
      <c r="O19" s="251">
        <v>11</v>
      </c>
    </row>
    <row r="20" spans="1:15" ht="13.5" customHeight="1">
      <c r="A20" s="265">
        <v>12</v>
      </c>
      <c r="B20" s="250" t="s">
        <v>124</v>
      </c>
      <c r="C20" s="266"/>
      <c r="D20" s="105">
        <v>106113</v>
      </c>
      <c r="E20" s="105">
        <v>106289</v>
      </c>
      <c r="F20" s="105">
        <v>107066</v>
      </c>
      <c r="G20" s="105">
        <v>105365</v>
      </c>
      <c r="H20" s="105">
        <v>105200</v>
      </c>
      <c r="I20" s="64">
        <v>47521</v>
      </c>
      <c r="J20" s="64">
        <v>57679</v>
      </c>
      <c r="K20" s="64">
        <v>36218</v>
      </c>
      <c r="L20" s="64">
        <v>34655</v>
      </c>
      <c r="M20" s="64">
        <v>34211</v>
      </c>
      <c r="N20" s="64">
        <v>116</v>
      </c>
      <c r="O20" s="251">
        <v>12</v>
      </c>
    </row>
    <row r="21" spans="1:15" ht="7.5" customHeight="1">
      <c r="A21" s="35"/>
      <c r="B21" s="35"/>
      <c r="C21" s="36"/>
      <c r="I21" s="64"/>
      <c r="J21" s="64"/>
      <c r="K21" s="64"/>
      <c r="L21" s="64"/>
      <c r="M21" s="64"/>
      <c r="N21" s="64"/>
      <c r="O21" s="251"/>
    </row>
    <row r="22" spans="1:15" ht="13.5" customHeight="1">
      <c r="A22" s="340" t="s">
        <v>125</v>
      </c>
      <c r="B22" s="340"/>
      <c r="C22" s="341"/>
      <c r="H22" s="64"/>
      <c r="I22" s="64"/>
      <c r="J22" s="64"/>
      <c r="K22" s="64"/>
      <c r="L22" s="64"/>
      <c r="M22" s="64"/>
      <c r="N22" s="64"/>
      <c r="O22" s="345" t="s">
        <v>126</v>
      </c>
    </row>
    <row r="23" spans="1:15" s="285" customFormat="1" ht="13.5" customHeight="1">
      <c r="A23" s="265">
        <v>1</v>
      </c>
      <c r="B23" s="343" t="s">
        <v>127</v>
      </c>
      <c r="C23" s="346"/>
      <c r="D23" s="344">
        <v>18549</v>
      </c>
      <c r="E23" s="344">
        <v>18081</v>
      </c>
      <c r="F23" s="344">
        <v>17668</v>
      </c>
      <c r="G23" s="344">
        <v>17105</v>
      </c>
      <c r="H23" s="344">
        <v>17000</v>
      </c>
      <c r="I23" s="344">
        <v>8819</v>
      </c>
      <c r="J23" s="344">
        <v>8181</v>
      </c>
      <c r="K23" s="301">
        <v>5909</v>
      </c>
      <c r="L23" s="301">
        <v>5457</v>
      </c>
      <c r="M23" s="301">
        <v>5551</v>
      </c>
      <c r="N23" s="301">
        <v>83</v>
      </c>
      <c r="O23" s="345">
        <v>1</v>
      </c>
    </row>
    <row r="24" spans="1:15" ht="13.5" customHeight="1">
      <c r="A24" s="265">
        <v>2</v>
      </c>
      <c r="B24" s="250" t="s">
        <v>114</v>
      </c>
      <c r="C24" s="266"/>
      <c r="D24" s="105">
        <v>12095</v>
      </c>
      <c r="E24" s="105">
        <v>11827</v>
      </c>
      <c r="F24" s="105">
        <v>11545</v>
      </c>
      <c r="G24" s="105">
        <v>11148</v>
      </c>
      <c r="H24" s="105">
        <v>11034</v>
      </c>
      <c r="I24" s="64">
        <v>5521</v>
      </c>
      <c r="J24" s="64">
        <v>5513</v>
      </c>
      <c r="K24" s="64">
        <v>3864</v>
      </c>
      <c r="L24" s="64">
        <v>3535</v>
      </c>
      <c r="M24" s="64">
        <v>3562</v>
      </c>
      <c r="N24" s="64">
        <v>73</v>
      </c>
      <c r="O24" s="251">
        <v>2</v>
      </c>
    </row>
    <row r="25" spans="1:15" ht="13.5" customHeight="1">
      <c r="A25" s="265">
        <v>3</v>
      </c>
      <c r="B25" s="250" t="s">
        <v>115</v>
      </c>
      <c r="C25" s="266"/>
      <c r="D25" s="105">
        <v>882</v>
      </c>
      <c r="E25" s="105">
        <v>871</v>
      </c>
      <c r="F25" s="105">
        <v>875</v>
      </c>
      <c r="G25" s="105">
        <v>850</v>
      </c>
      <c r="H25" s="105">
        <v>866</v>
      </c>
      <c r="I25" s="64">
        <v>376</v>
      </c>
      <c r="J25" s="64">
        <v>490</v>
      </c>
      <c r="K25" s="64">
        <v>303</v>
      </c>
      <c r="L25" s="64">
        <v>265</v>
      </c>
      <c r="M25" s="64">
        <v>298</v>
      </c>
      <c r="N25" s="64">
        <v>0</v>
      </c>
      <c r="O25" s="251">
        <v>3</v>
      </c>
    </row>
    <row r="26" spans="1:15" ht="13.5" customHeight="1">
      <c r="A26" s="265">
        <v>4</v>
      </c>
      <c r="B26" s="250" t="s">
        <v>116</v>
      </c>
      <c r="C26" s="266"/>
      <c r="D26" s="105">
        <v>1565</v>
      </c>
      <c r="E26" s="105">
        <v>1464</v>
      </c>
      <c r="F26" s="105">
        <v>1423</v>
      </c>
      <c r="G26" s="105">
        <v>1308</v>
      </c>
      <c r="H26" s="105">
        <v>1293</v>
      </c>
      <c r="I26" s="64">
        <v>1149</v>
      </c>
      <c r="J26" s="64">
        <v>144</v>
      </c>
      <c r="K26" s="64">
        <v>437</v>
      </c>
      <c r="L26" s="64">
        <v>381</v>
      </c>
      <c r="M26" s="64">
        <v>465</v>
      </c>
      <c r="N26" s="64">
        <v>10</v>
      </c>
      <c r="O26" s="251">
        <v>4</v>
      </c>
    </row>
    <row r="27" spans="1:15" ht="13.5" customHeight="1">
      <c r="A27" s="265">
        <v>5</v>
      </c>
      <c r="B27" s="250" t="s">
        <v>117</v>
      </c>
      <c r="C27" s="266"/>
      <c r="D27" s="105">
        <v>1830</v>
      </c>
      <c r="E27" s="105">
        <v>1781</v>
      </c>
      <c r="F27" s="105">
        <v>1728</v>
      </c>
      <c r="G27" s="105">
        <v>1672</v>
      </c>
      <c r="H27" s="105">
        <v>1706</v>
      </c>
      <c r="I27" s="64">
        <v>751</v>
      </c>
      <c r="J27" s="64">
        <v>955</v>
      </c>
      <c r="K27" s="64">
        <v>603</v>
      </c>
      <c r="L27" s="64">
        <v>541</v>
      </c>
      <c r="M27" s="64">
        <v>562</v>
      </c>
      <c r="N27" s="64">
        <v>0</v>
      </c>
      <c r="O27" s="251">
        <v>5</v>
      </c>
    </row>
    <row r="28" spans="1:15" ht="13.5" customHeight="1">
      <c r="A28" s="265">
        <v>6</v>
      </c>
      <c r="B28" s="250" t="s">
        <v>118</v>
      </c>
      <c r="C28" s="266"/>
      <c r="D28" s="105">
        <v>263</v>
      </c>
      <c r="E28" s="105">
        <v>276</v>
      </c>
      <c r="F28" s="105">
        <v>273</v>
      </c>
      <c r="G28" s="105">
        <v>280</v>
      </c>
      <c r="H28" s="105">
        <v>274</v>
      </c>
      <c r="I28" s="64">
        <v>205</v>
      </c>
      <c r="J28" s="64">
        <v>69</v>
      </c>
      <c r="K28" s="64">
        <v>99</v>
      </c>
      <c r="L28" s="64">
        <v>97</v>
      </c>
      <c r="M28" s="64">
        <v>78</v>
      </c>
      <c r="N28" s="64">
        <v>0</v>
      </c>
      <c r="O28" s="251">
        <v>6</v>
      </c>
    </row>
    <row r="29" spans="1:15" ht="13.5" customHeight="1">
      <c r="A29" s="265">
        <v>7</v>
      </c>
      <c r="B29" s="250" t="s">
        <v>119</v>
      </c>
      <c r="C29" s="266"/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251">
        <v>7</v>
      </c>
    </row>
    <row r="30" spans="1:15" ht="13.5" customHeight="1">
      <c r="A30" s="265">
        <v>8</v>
      </c>
      <c r="B30" s="250" t="s">
        <v>120</v>
      </c>
      <c r="C30" s="266"/>
      <c r="D30" s="105">
        <v>0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251">
        <v>8</v>
      </c>
    </row>
    <row r="31" spans="1:15" ht="13.5" customHeight="1">
      <c r="A31" s="265">
        <v>9</v>
      </c>
      <c r="B31" s="250" t="s">
        <v>121</v>
      </c>
      <c r="C31" s="266"/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251">
        <v>9</v>
      </c>
    </row>
    <row r="32" spans="1:15" ht="13.5" customHeight="1">
      <c r="A32" s="265">
        <v>10</v>
      </c>
      <c r="B32" s="250" t="s">
        <v>122</v>
      </c>
      <c r="C32" s="266"/>
      <c r="D32" s="105">
        <v>81</v>
      </c>
      <c r="E32" s="105">
        <v>77</v>
      </c>
      <c r="F32" s="105">
        <v>61</v>
      </c>
      <c r="G32" s="105">
        <v>64</v>
      </c>
      <c r="H32" s="105">
        <v>48</v>
      </c>
      <c r="I32" s="64">
        <v>13</v>
      </c>
      <c r="J32" s="64">
        <v>35</v>
      </c>
      <c r="K32" s="64">
        <v>12</v>
      </c>
      <c r="L32" s="64">
        <v>21</v>
      </c>
      <c r="M32" s="64">
        <v>15</v>
      </c>
      <c r="N32" s="64">
        <v>0</v>
      </c>
      <c r="O32" s="251">
        <v>10</v>
      </c>
    </row>
    <row r="33" spans="1:15" ht="13.5" customHeight="1">
      <c r="A33" s="265">
        <v>11</v>
      </c>
      <c r="B33" s="250" t="s">
        <v>123</v>
      </c>
      <c r="C33" s="266"/>
      <c r="D33" s="105">
        <v>1056</v>
      </c>
      <c r="E33" s="105">
        <v>1033</v>
      </c>
      <c r="F33" s="105">
        <v>1019</v>
      </c>
      <c r="G33" s="105">
        <v>1002</v>
      </c>
      <c r="H33" s="105">
        <v>970</v>
      </c>
      <c r="I33" s="64">
        <v>355</v>
      </c>
      <c r="J33" s="64">
        <v>615</v>
      </c>
      <c r="K33" s="64">
        <v>314</v>
      </c>
      <c r="L33" s="64">
        <v>325</v>
      </c>
      <c r="M33" s="64">
        <v>331</v>
      </c>
      <c r="N33" s="64">
        <v>0</v>
      </c>
      <c r="O33" s="251">
        <v>11</v>
      </c>
    </row>
    <row r="34" spans="1:15" ht="13.5" customHeight="1">
      <c r="A34" s="265">
        <v>12</v>
      </c>
      <c r="B34" s="250" t="s">
        <v>124</v>
      </c>
      <c r="C34" s="266"/>
      <c r="D34" s="105">
        <v>777</v>
      </c>
      <c r="E34" s="105">
        <v>752</v>
      </c>
      <c r="F34" s="105">
        <v>744</v>
      </c>
      <c r="G34" s="105">
        <v>781</v>
      </c>
      <c r="H34" s="105">
        <v>809</v>
      </c>
      <c r="I34" s="64">
        <v>449</v>
      </c>
      <c r="J34" s="64">
        <v>360</v>
      </c>
      <c r="K34" s="64">
        <v>277</v>
      </c>
      <c r="L34" s="64">
        <v>292</v>
      </c>
      <c r="M34" s="64">
        <v>240</v>
      </c>
      <c r="N34" s="64">
        <v>0</v>
      </c>
      <c r="O34" s="251">
        <v>12</v>
      </c>
    </row>
    <row r="35" spans="1:15" ht="7.5" customHeight="1">
      <c r="A35" s="47"/>
      <c r="B35" s="47"/>
      <c r="C35" s="73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252"/>
    </row>
    <row r="36" spans="1:15" ht="13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</sheetData>
  <mergeCells count="14">
    <mergeCell ref="A4:C6"/>
    <mergeCell ref="D4:D6"/>
    <mergeCell ref="E4:E6"/>
    <mergeCell ref="F4:F6"/>
    <mergeCell ref="G4:G6"/>
    <mergeCell ref="H4:N4"/>
    <mergeCell ref="I5:I6"/>
    <mergeCell ref="J5:J6"/>
    <mergeCell ref="O4:O6"/>
    <mergeCell ref="H5:H6"/>
    <mergeCell ref="K5:K6"/>
    <mergeCell ref="L5:L6"/>
    <mergeCell ref="M5:M6"/>
    <mergeCell ref="N5:N6"/>
  </mergeCells>
  <phoneticPr fontId="9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3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120" zoomScaleNormal="120" workbookViewId="0">
      <selection sqref="A1:XFD1048576"/>
    </sheetView>
  </sheetViews>
  <sheetFormatPr defaultRowHeight="13"/>
  <cols>
    <col min="1" max="1" width="3.6328125" style="103" customWidth="1"/>
    <col min="2" max="2" width="4.6328125" style="103" customWidth="1"/>
    <col min="3" max="3" width="9.08984375" style="103" customWidth="1"/>
    <col min="4" max="4" width="7.6328125" style="103" customWidth="1"/>
    <col min="5" max="5" width="8.6328125" style="103" customWidth="1"/>
    <col min="6" max="6" width="9.6328125" style="103" customWidth="1"/>
    <col min="7" max="11" width="8.6328125" style="103" customWidth="1"/>
    <col min="12" max="12" width="5.6328125" style="103" customWidth="1"/>
    <col min="13" max="16384" width="8.7265625" style="103"/>
  </cols>
  <sheetData>
    <row r="1" spans="1:13" ht="13.5" customHeight="1">
      <c r="A1" s="281" t="s">
        <v>264</v>
      </c>
      <c r="B1"/>
      <c r="C1"/>
      <c r="D1"/>
      <c r="E1"/>
      <c r="F1"/>
      <c r="G1"/>
      <c r="H1"/>
      <c r="I1"/>
      <c r="J1"/>
      <c r="K1"/>
      <c r="L1"/>
    </row>
    <row r="2" spans="1:13" ht="13.5" customHeight="1" thickBo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271" t="s">
        <v>529</v>
      </c>
    </row>
    <row r="3" spans="1:13" ht="13.5" customHeight="1" thickTop="1">
      <c r="A3" s="521" t="s">
        <v>128</v>
      </c>
      <c r="B3" s="521"/>
      <c r="C3" s="523"/>
      <c r="D3" s="578" t="s">
        <v>40</v>
      </c>
      <c r="E3" s="528" t="s">
        <v>519</v>
      </c>
      <c r="F3" s="589" t="s">
        <v>388</v>
      </c>
      <c r="G3" s="562"/>
      <c r="H3" s="563"/>
      <c r="I3" s="589" t="s">
        <v>530</v>
      </c>
      <c r="J3" s="623"/>
      <c r="K3" s="624"/>
      <c r="L3" s="536" t="s">
        <v>129</v>
      </c>
    </row>
    <row r="4" spans="1:13" ht="13.5" customHeight="1">
      <c r="A4" s="562"/>
      <c r="B4" s="562"/>
      <c r="C4" s="563"/>
      <c r="D4" s="525"/>
      <c r="E4" s="565"/>
      <c r="F4" s="53" t="s">
        <v>356</v>
      </c>
      <c r="G4" s="53" t="s">
        <v>20</v>
      </c>
      <c r="H4" s="53" t="s">
        <v>21</v>
      </c>
      <c r="I4" s="53" t="s">
        <v>356</v>
      </c>
      <c r="J4" s="53" t="s">
        <v>20</v>
      </c>
      <c r="K4" s="53" t="s">
        <v>21</v>
      </c>
      <c r="L4" s="537"/>
    </row>
    <row r="5" spans="1:13" ht="13.5" customHeight="1">
      <c r="A5" s="55"/>
      <c r="B5" s="55"/>
      <c r="C5" s="347"/>
      <c r="D5" s="253"/>
      <c r="E5" s="254"/>
      <c r="F5" s="253"/>
      <c r="G5" s="253"/>
      <c r="H5" s="253"/>
      <c r="I5" s="253"/>
      <c r="J5" s="253"/>
      <c r="K5" s="253"/>
      <c r="L5" s="348"/>
    </row>
    <row r="6" spans="1:13" ht="13.5" customHeight="1">
      <c r="A6" s="281" t="s">
        <v>389</v>
      </c>
      <c r="B6" s="287"/>
      <c r="C6" s="36"/>
      <c r="D6" s="335"/>
      <c r="E6" s="335"/>
      <c r="F6" s="335"/>
      <c r="G6" s="335"/>
      <c r="H6" s="335"/>
      <c r="I6" s="335"/>
      <c r="J6" s="35"/>
      <c r="K6" s="335"/>
      <c r="L6" s="56"/>
    </row>
    <row r="7" spans="1:13" ht="13.5" customHeight="1">
      <c r="A7" s="570" t="s">
        <v>605</v>
      </c>
      <c r="B7" s="570"/>
      <c r="C7" s="571"/>
      <c r="D7" s="96">
        <v>1141</v>
      </c>
      <c r="E7" s="96">
        <v>84600</v>
      </c>
      <c r="F7" s="96">
        <v>143379</v>
      </c>
      <c r="G7" s="96">
        <v>94144</v>
      </c>
      <c r="H7" s="96">
        <v>49235</v>
      </c>
      <c r="I7" s="96">
        <v>32148</v>
      </c>
      <c r="J7" s="96">
        <v>20956</v>
      </c>
      <c r="K7" s="96">
        <v>11192</v>
      </c>
      <c r="L7" s="268" t="s">
        <v>606</v>
      </c>
    </row>
    <row r="8" spans="1:13" ht="13.5" customHeight="1">
      <c r="A8" s="570" t="s">
        <v>476</v>
      </c>
      <c r="B8" s="570"/>
      <c r="C8" s="571"/>
      <c r="D8" s="96">
        <v>1146</v>
      </c>
      <c r="E8" s="96">
        <v>85336</v>
      </c>
      <c r="F8" s="96">
        <v>144434</v>
      </c>
      <c r="G8" s="96">
        <v>94823</v>
      </c>
      <c r="H8" s="96">
        <v>49611</v>
      </c>
      <c r="I8" s="96">
        <v>31894</v>
      </c>
      <c r="J8" s="96">
        <v>20828</v>
      </c>
      <c r="K8" s="96">
        <v>11066</v>
      </c>
      <c r="L8" s="349" t="s">
        <v>447</v>
      </c>
    </row>
    <row r="9" spans="1:13" ht="13.5" customHeight="1">
      <c r="A9" s="570" t="s">
        <v>479</v>
      </c>
      <c r="B9" s="570"/>
      <c r="C9" s="571"/>
      <c r="D9" s="96">
        <v>1149</v>
      </c>
      <c r="E9" s="96">
        <v>85933</v>
      </c>
      <c r="F9" s="96">
        <v>144823</v>
      </c>
      <c r="G9" s="96">
        <v>95232</v>
      </c>
      <c r="H9" s="96">
        <v>49591</v>
      </c>
      <c r="I9" s="96">
        <v>32755</v>
      </c>
      <c r="J9" s="96">
        <v>21382</v>
      </c>
      <c r="K9" s="96">
        <v>11373</v>
      </c>
      <c r="L9" s="268">
        <v>2</v>
      </c>
    </row>
    <row r="10" spans="1:13" ht="13.5" customHeight="1">
      <c r="A10" s="570" t="s">
        <v>532</v>
      </c>
      <c r="B10" s="570"/>
      <c r="C10" s="571"/>
      <c r="D10" s="96">
        <v>1160</v>
      </c>
      <c r="E10" s="96">
        <v>86141</v>
      </c>
      <c r="F10" s="96">
        <v>146285</v>
      </c>
      <c r="G10" s="96">
        <v>96412</v>
      </c>
      <c r="H10" s="96">
        <v>49873</v>
      </c>
      <c r="I10" s="96">
        <v>31682</v>
      </c>
      <c r="J10" s="96">
        <v>20556</v>
      </c>
      <c r="K10" s="96">
        <v>11126</v>
      </c>
      <c r="L10" s="349">
        <v>3</v>
      </c>
    </row>
    <row r="11" spans="1:13" s="285" customFormat="1" ht="13.5" customHeight="1">
      <c r="A11" s="572" t="s">
        <v>607</v>
      </c>
      <c r="B11" s="572"/>
      <c r="C11" s="573"/>
      <c r="D11" s="355">
        <v>1171</v>
      </c>
      <c r="E11" s="355">
        <v>86816</v>
      </c>
      <c r="F11" s="355">
        <v>148635</v>
      </c>
      <c r="G11" s="355">
        <v>98397</v>
      </c>
      <c r="H11" s="355">
        <v>50238</v>
      </c>
      <c r="I11" s="355">
        <v>31480</v>
      </c>
      <c r="J11" s="355">
        <v>20339</v>
      </c>
      <c r="K11" s="355">
        <v>11141</v>
      </c>
      <c r="L11" s="356">
        <v>4</v>
      </c>
      <c r="M11" s="285" t="s">
        <v>531</v>
      </c>
    </row>
    <row r="12" spans="1:13" s="285" customFormat="1" ht="13.5" customHeight="1">
      <c r="A12" s="287"/>
      <c r="B12" s="357"/>
      <c r="C12" s="358"/>
      <c r="D12" s="328"/>
      <c r="E12" s="328"/>
      <c r="F12" s="328"/>
      <c r="G12" s="328"/>
      <c r="H12" s="328"/>
      <c r="I12" s="328"/>
      <c r="J12" s="328"/>
      <c r="K12" s="328"/>
      <c r="L12" s="359"/>
    </row>
    <row r="13" spans="1:13" ht="13.5" customHeight="1">
      <c r="A13" s="281" t="s">
        <v>390</v>
      </c>
      <c r="B13" s="287"/>
      <c r="C13" s="36"/>
      <c r="D13" s="51"/>
      <c r="E13" s="51"/>
      <c r="F13" s="51"/>
      <c r="G13" s="51"/>
      <c r="H13" s="51"/>
      <c r="I13" s="51"/>
      <c r="J13" s="51"/>
      <c r="K13" s="51"/>
      <c r="L13" s="56"/>
    </row>
    <row r="14" spans="1:13" ht="13.5" customHeight="1">
      <c r="A14" s="570" t="s">
        <v>605</v>
      </c>
      <c r="B14" s="570"/>
      <c r="C14" s="571"/>
      <c r="D14" s="109">
        <v>12</v>
      </c>
      <c r="E14" s="109">
        <v>814</v>
      </c>
      <c r="F14" s="109">
        <v>1017</v>
      </c>
      <c r="G14" s="109">
        <v>649</v>
      </c>
      <c r="H14" s="109">
        <v>368</v>
      </c>
      <c r="I14" s="109">
        <v>242</v>
      </c>
      <c r="J14" s="109">
        <v>150</v>
      </c>
      <c r="K14" s="109">
        <v>92</v>
      </c>
      <c r="L14" s="268" t="s">
        <v>606</v>
      </c>
    </row>
    <row r="15" spans="1:13" ht="13.5" customHeight="1">
      <c r="A15" s="570" t="s">
        <v>476</v>
      </c>
      <c r="B15" s="570"/>
      <c r="C15" s="571"/>
      <c r="D15" s="360">
        <v>12</v>
      </c>
      <c r="E15" s="360">
        <v>825</v>
      </c>
      <c r="F15" s="350">
        <v>1020</v>
      </c>
      <c r="G15" s="350">
        <v>652</v>
      </c>
      <c r="H15" s="350">
        <v>368</v>
      </c>
      <c r="I15" s="351">
        <v>242</v>
      </c>
      <c r="J15" s="351">
        <v>148</v>
      </c>
      <c r="K15" s="351">
        <v>94</v>
      </c>
      <c r="L15" s="349" t="s">
        <v>447</v>
      </c>
    </row>
    <row r="16" spans="1:13" ht="13.5" customHeight="1">
      <c r="A16" s="570" t="s">
        <v>479</v>
      </c>
      <c r="B16" s="570"/>
      <c r="C16" s="571"/>
      <c r="D16" s="360">
        <v>12</v>
      </c>
      <c r="E16" s="360">
        <v>830</v>
      </c>
      <c r="F16" s="350">
        <v>1007</v>
      </c>
      <c r="G16" s="350">
        <v>644</v>
      </c>
      <c r="H16" s="350">
        <v>363</v>
      </c>
      <c r="I16" s="351">
        <v>280</v>
      </c>
      <c r="J16" s="351">
        <v>186</v>
      </c>
      <c r="K16" s="351">
        <v>94</v>
      </c>
      <c r="L16" s="268">
        <v>2</v>
      </c>
    </row>
    <row r="17" spans="1:12" ht="13.5" customHeight="1">
      <c r="A17" s="570" t="s">
        <v>532</v>
      </c>
      <c r="B17" s="570"/>
      <c r="C17" s="571"/>
      <c r="D17" s="360">
        <v>12</v>
      </c>
      <c r="E17" s="360">
        <v>825</v>
      </c>
      <c r="F17" s="350">
        <v>993</v>
      </c>
      <c r="G17" s="350">
        <v>611</v>
      </c>
      <c r="H17" s="350">
        <v>382</v>
      </c>
      <c r="I17" s="351">
        <v>226</v>
      </c>
      <c r="J17" s="351">
        <v>152</v>
      </c>
      <c r="K17" s="351">
        <v>74</v>
      </c>
      <c r="L17" s="349">
        <v>3</v>
      </c>
    </row>
    <row r="18" spans="1:12" s="285" customFormat="1" ht="13.5" customHeight="1">
      <c r="A18" s="572" t="s">
        <v>607</v>
      </c>
      <c r="B18" s="572"/>
      <c r="C18" s="573"/>
      <c r="D18" s="361">
        <v>12</v>
      </c>
      <c r="E18" s="361">
        <v>832</v>
      </c>
      <c r="F18" s="362">
        <v>1004</v>
      </c>
      <c r="G18" s="362">
        <v>617</v>
      </c>
      <c r="H18" s="362">
        <v>387</v>
      </c>
      <c r="I18" s="363">
        <v>247</v>
      </c>
      <c r="J18" s="363">
        <v>152</v>
      </c>
      <c r="K18" s="363">
        <v>95</v>
      </c>
      <c r="L18" s="356">
        <v>4</v>
      </c>
    </row>
    <row r="19" spans="1:12" ht="13.5" customHeight="1">
      <c r="A19" s="35"/>
      <c r="B19" s="35"/>
      <c r="C19" s="36"/>
      <c r="D19" s="110"/>
      <c r="E19" s="110"/>
      <c r="F19" s="110"/>
      <c r="G19" s="110"/>
      <c r="H19" s="110"/>
      <c r="I19" s="110"/>
      <c r="J19" s="110"/>
      <c r="K19" s="110"/>
      <c r="L19" s="56"/>
    </row>
    <row r="20" spans="1:12" ht="13.5" customHeight="1">
      <c r="A20" s="35"/>
      <c r="B20" s="521" t="s">
        <v>131</v>
      </c>
      <c r="C20" s="523"/>
      <c r="D20" s="352">
        <v>3</v>
      </c>
      <c r="E20" s="353" t="s">
        <v>608</v>
      </c>
      <c r="F20" s="354">
        <v>7</v>
      </c>
      <c r="G20" s="354">
        <v>6</v>
      </c>
      <c r="H20" s="354">
        <v>1</v>
      </c>
      <c r="I20" s="353" t="s">
        <v>609</v>
      </c>
      <c r="J20" s="353" t="s">
        <v>610</v>
      </c>
      <c r="K20" s="353" t="s">
        <v>610</v>
      </c>
      <c r="L20" s="268" t="s">
        <v>132</v>
      </c>
    </row>
    <row r="21" spans="1:12" ht="13.5" customHeight="1">
      <c r="A21" s="626" t="s">
        <v>533</v>
      </c>
      <c r="B21" s="521" t="s">
        <v>133</v>
      </c>
      <c r="C21" s="523"/>
      <c r="D21" s="352">
        <v>12</v>
      </c>
      <c r="E21" s="353" t="s">
        <v>130</v>
      </c>
      <c r="F21" s="354">
        <v>264</v>
      </c>
      <c r="G21" s="354">
        <v>164</v>
      </c>
      <c r="H21" s="354">
        <v>100</v>
      </c>
      <c r="I21" s="353" t="s">
        <v>610</v>
      </c>
      <c r="J21" s="353" t="s">
        <v>610</v>
      </c>
      <c r="K21" s="353" t="s">
        <v>610</v>
      </c>
      <c r="L21" s="268" t="s">
        <v>134</v>
      </c>
    </row>
    <row r="22" spans="1:12" ht="13.5" customHeight="1">
      <c r="A22" s="626"/>
      <c r="B22" s="521" t="s">
        <v>135</v>
      </c>
      <c r="C22" s="523"/>
      <c r="D22" s="352">
        <v>12</v>
      </c>
      <c r="E22" s="353" t="s">
        <v>130</v>
      </c>
      <c r="F22" s="354">
        <v>195</v>
      </c>
      <c r="G22" s="354">
        <v>118</v>
      </c>
      <c r="H22" s="354">
        <v>77</v>
      </c>
      <c r="I22" s="353">
        <v>68</v>
      </c>
      <c r="J22" s="353">
        <v>37</v>
      </c>
      <c r="K22" s="353">
        <v>31</v>
      </c>
      <c r="L22" s="268" t="s">
        <v>136</v>
      </c>
    </row>
    <row r="23" spans="1:12" ht="13.5" customHeight="1">
      <c r="A23" s="35"/>
      <c r="B23" s="521" t="s">
        <v>137</v>
      </c>
      <c r="C23" s="523"/>
      <c r="D23" s="352">
        <v>12</v>
      </c>
      <c r="E23" s="353" t="s">
        <v>130</v>
      </c>
      <c r="F23" s="354">
        <v>538</v>
      </c>
      <c r="G23" s="354">
        <v>329</v>
      </c>
      <c r="H23" s="354">
        <v>209</v>
      </c>
      <c r="I23" s="353">
        <v>179</v>
      </c>
      <c r="J23" s="353">
        <v>115</v>
      </c>
      <c r="K23" s="353">
        <v>64</v>
      </c>
      <c r="L23" s="268" t="s">
        <v>138</v>
      </c>
    </row>
    <row r="24" spans="1:12" ht="13.5" customHeight="1">
      <c r="A24" s="47"/>
      <c r="B24" s="47"/>
      <c r="C24" s="73"/>
      <c r="D24" s="48"/>
      <c r="E24" s="49"/>
      <c r="F24" s="49"/>
      <c r="G24" s="49"/>
      <c r="H24" s="49"/>
      <c r="I24" s="49"/>
      <c r="J24" s="49"/>
      <c r="K24" s="49"/>
      <c r="L24" s="107"/>
    </row>
    <row r="25" spans="1:12" ht="13.5" customHeight="1">
      <c r="A25" s="103" t="s">
        <v>534</v>
      </c>
      <c r="B25" s="269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ht="13.5" customHeight="1">
      <c r="A26" s="269" t="s">
        <v>611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13.5" customHeight="1"/>
    <row r="28" spans="1:12" ht="13.5" customHeight="1"/>
  </sheetData>
  <mergeCells count="21">
    <mergeCell ref="A15:C15"/>
    <mergeCell ref="A16:C16"/>
    <mergeCell ref="A14:C14"/>
    <mergeCell ref="B21:C21"/>
    <mergeCell ref="B22:C22"/>
    <mergeCell ref="B23:C23"/>
    <mergeCell ref="L3:L4"/>
    <mergeCell ref="A9:C9"/>
    <mergeCell ref="A10:C10"/>
    <mergeCell ref="I3:K3"/>
    <mergeCell ref="A3:C4"/>
    <mergeCell ref="A7:C7"/>
    <mergeCell ref="A8:C8"/>
    <mergeCell ref="B20:C20"/>
    <mergeCell ref="A21:A22"/>
    <mergeCell ref="D3:D4"/>
    <mergeCell ref="E3:E4"/>
    <mergeCell ref="F3:H3"/>
    <mergeCell ref="A11:C11"/>
    <mergeCell ref="A18:C18"/>
    <mergeCell ref="A17:C17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教育・文化・宗教</vt:lpstr>
      <vt:lpstr>20-1</vt:lpstr>
      <vt:lpstr>20-2</vt:lpstr>
      <vt:lpstr>20-3</vt:lpstr>
      <vt:lpstr>20-4</vt:lpstr>
      <vt:lpstr>20-5</vt:lpstr>
      <vt:lpstr>20-6(1)</vt:lpstr>
      <vt:lpstr>20-6(2)</vt:lpstr>
      <vt:lpstr>20-7</vt:lpstr>
      <vt:lpstr>20-8</vt:lpstr>
      <vt:lpstr>20-9</vt:lpstr>
      <vt:lpstr>20-10</vt:lpstr>
      <vt:lpstr>20-11(1)</vt:lpstr>
      <vt:lpstr>20-11(2)</vt:lpstr>
      <vt:lpstr>20-12</vt:lpstr>
      <vt:lpstr>20-13</vt:lpstr>
      <vt:lpstr>20-14</vt:lpstr>
      <vt:lpstr>20-15</vt:lpstr>
      <vt:lpstr>20-16</vt:lpstr>
      <vt:lpstr>20-17</vt:lpstr>
      <vt:lpstr>20-18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2025-01-07T06:22:51Z</dcterms:modified>
</cp:coreProperties>
</file>