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844"/>
  </bookViews>
  <sheets>
    <sheet name="財政" sheetId="1" r:id="rId1"/>
    <sheet name="18-1" sheetId="48" r:id="rId2"/>
    <sheet name="18-2" sheetId="49" r:id="rId3"/>
    <sheet name="18-3" sheetId="50" r:id="rId4"/>
    <sheet name="18-4" sheetId="51" r:id="rId5"/>
    <sheet name="18-5" sheetId="52" r:id="rId6"/>
    <sheet name="18-6" sheetId="53" r:id="rId7"/>
    <sheet name="18-7(1)" sheetId="54" r:id="rId8"/>
    <sheet name="18-7(2)" sheetId="55" r:id="rId9"/>
    <sheet name="18-8(1)" sheetId="56" r:id="rId10"/>
    <sheet name="18-8(2)" sheetId="57" r:id="rId11"/>
    <sheet name="18-9" sheetId="70" r:id="rId12"/>
    <sheet name="18-10" sheetId="59" r:id="rId13"/>
    <sheet name="18-11" sheetId="60" r:id="rId14"/>
    <sheet name="18-12(1)" sheetId="61" r:id="rId15"/>
    <sheet name="18-12(1)続" sheetId="62" r:id="rId16"/>
    <sheet name="18-12(1)ア" sheetId="63" r:id="rId17"/>
    <sheet name="18-12(1)イ" sheetId="64" r:id="rId18"/>
    <sheet name="18-12(2)ア" sheetId="65" r:id="rId19"/>
    <sheet name="18-12(2)イ" sheetId="66" r:id="rId20"/>
    <sheet name="18-12(2)イ続" sheetId="67" r:id="rId21"/>
    <sheet name="18-12(2)イ続2" sheetId="68" r:id="rId22"/>
    <sheet name="18-12(2)ｳ" sheetId="69" r:id="rId23"/>
  </sheets>
  <externalReferences>
    <externalReference r:id="rId24"/>
  </externalReferences>
  <definedNames>
    <definedName name="_xlnm.Print_Area" localSheetId="17">'18-12(1)イ'!#REF!</definedName>
    <definedName name="_xlnm.Print_Area" localSheetId="15">'18-12(1)続'!#REF!</definedName>
    <definedName name="_xlnm.Print_Area" localSheetId="18">'18-12(2)ア'!#REF!</definedName>
    <definedName name="_xlnm.Print_Area" localSheetId="19">'18-12(2)イ'!#REF!</definedName>
    <definedName name="_xlnm.Print_Area" localSheetId="21">'18-12(2)イ続2'!#REF!</definedName>
    <definedName name="_xlnm.Print_Area" localSheetId="2">'18-2'!#REF!</definedName>
    <definedName name="_xlnm.Print_Area" localSheetId="3">'18-3'!#REF!</definedName>
    <definedName name="_xlnm.Print_Area" localSheetId="4">'18-4'!#REF!</definedName>
    <definedName name="_xlnm.Print_Area" localSheetId="5">'18-5'!#REF!</definedName>
    <definedName name="_xlnm.Print_Area" localSheetId="8">'18-7(2)'!#REF!</definedName>
    <definedName name="_xlnm.Print_Area" localSheetId="9">'18-8(1)'!#REF!</definedName>
    <definedName name="_xlnm.Print_Area" localSheetId="11">'18-9'!#REF!</definedName>
    <definedName name="_xlnm.Print_Titles" localSheetId="14">'18-12(1)'!#REF!</definedName>
    <definedName name="_xlnm.Print_Titles" localSheetId="15">'18-12(1)続'!#REF!</definedName>
  </definedNames>
  <calcPr calcId="162913"/>
</workbook>
</file>

<file path=xl/calcChain.xml><?xml version="1.0" encoding="utf-8"?>
<calcChain xmlns="http://schemas.openxmlformats.org/spreadsheetml/2006/main">
  <c r="D13" i="66" l="1"/>
  <c r="E13" i="66"/>
  <c r="F13" i="66"/>
  <c r="G13" i="66"/>
  <c r="H13" i="66"/>
  <c r="I13" i="66"/>
  <c r="J13" i="66"/>
  <c r="K13" i="66"/>
  <c r="L13" i="66"/>
  <c r="M13" i="66"/>
  <c r="N13" i="66"/>
  <c r="O13" i="66"/>
  <c r="P13" i="66"/>
  <c r="L14" i="65"/>
  <c r="K14" i="65"/>
  <c r="J14" i="65"/>
  <c r="I14" i="65"/>
  <c r="H14" i="65"/>
  <c r="G14" i="65"/>
  <c r="F14" i="65"/>
  <c r="E14" i="65"/>
  <c r="D14" i="65"/>
  <c r="E47" i="64" l="1"/>
  <c r="J78" i="70" l="1"/>
  <c r="J77" i="70"/>
  <c r="J76" i="70"/>
  <c r="J75" i="70"/>
  <c r="J74" i="70"/>
  <c r="J73" i="70"/>
  <c r="J72" i="70"/>
  <c r="J71" i="70"/>
  <c r="J70" i="70"/>
  <c r="J69" i="70"/>
  <c r="J67" i="70"/>
  <c r="J66" i="70"/>
  <c r="J65" i="70"/>
  <c r="J64" i="70"/>
  <c r="J63" i="70"/>
  <c r="J62" i="70"/>
  <c r="J61" i="70"/>
  <c r="J60" i="70"/>
  <c r="J57" i="70"/>
  <c r="J56" i="70"/>
  <c r="J55" i="70"/>
  <c r="J54" i="70"/>
  <c r="J53" i="70"/>
  <c r="J52" i="70"/>
  <c r="J51" i="70"/>
  <c r="J50" i="70"/>
  <c r="J49" i="70"/>
  <c r="J48" i="70"/>
  <c r="J47" i="70"/>
  <c r="J46" i="70"/>
  <c r="J45" i="70"/>
  <c r="J44" i="70"/>
  <c r="J40" i="70"/>
  <c r="J39" i="70"/>
  <c r="J38" i="70"/>
  <c r="J37" i="70"/>
  <c r="J36" i="70"/>
  <c r="J35" i="70"/>
  <c r="J34" i="70"/>
  <c r="J33" i="70"/>
  <c r="J32" i="70"/>
  <c r="J31" i="70"/>
  <c r="J30" i="70"/>
  <c r="J29" i="70"/>
  <c r="J28" i="70"/>
  <c r="J27" i="70"/>
  <c r="J26" i="70"/>
  <c r="J25" i="70"/>
  <c r="J24" i="70"/>
  <c r="J23" i="70"/>
  <c r="J22" i="70"/>
  <c r="J21" i="70"/>
  <c r="J20" i="70"/>
  <c r="J19" i="70"/>
  <c r="J18" i="70"/>
  <c r="J17" i="70"/>
  <c r="J16" i="70"/>
  <c r="J78" i="56" l="1"/>
  <c r="J77" i="56"/>
  <c r="J76" i="56"/>
  <c r="J75" i="56"/>
  <c r="J74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5" i="56"/>
  <c r="J54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N48" i="52" l="1"/>
  <c r="N47" i="52"/>
  <c r="N46" i="52"/>
  <c r="N44" i="52"/>
  <c r="N43" i="52"/>
  <c r="N42" i="52"/>
  <c r="N41" i="52"/>
  <c r="N40" i="52"/>
  <c r="N38" i="52"/>
  <c r="N37" i="52"/>
  <c r="N36" i="52"/>
  <c r="N35" i="52"/>
  <c r="N34" i="52"/>
  <c r="N32" i="52"/>
  <c r="N30" i="52"/>
  <c r="N29" i="52"/>
  <c r="N28" i="52"/>
  <c r="N27" i="52"/>
  <c r="N26" i="52"/>
  <c r="N25" i="52"/>
  <c r="N24" i="52"/>
  <c r="N23" i="52"/>
  <c r="N21" i="52"/>
  <c r="N19" i="52"/>
  <c r="N18" i="52"/>
  <c r="N17" i="52"/>
  <c r="N16" i="52"/>
  <c r="N15" i="52"/>
  <c r="N14" i="52"/>
  <c r="N13" i="52"/>
  <c r="N11" i="52"/>
  <c r="N9" i="52"/>
  <c r="F30" i="48" l="1"/>
  <c r="F26" i="48"/>
  <c r="F25" i="48"/>
  <c r="F21" i="48"/>
  <c r="F20" i="48"/>
  <c r="F19" i="48"/>
  <c r="F18" i="48"/>
  <c r="F17" i="48"/>
  <c r="F16" i="48"/>
  <c r="F15" i="48"/>
  <c r="I14" i="48"/>
  <c r="H14" i="48"/>
  <c r="G14" i="48"/>
  <c r="E14" i="48"/>
  <c r="F14" i="48" s="1"/>
</calcChain>
</file>

<file path=xl/comments1.xml><?xml version="1.0" encoding="utf-8"?>
<comments xmlns="http://schemas.openxmlformats.org/spreadsheetml/2006/main">
  <authors>
    <author>作成者</author>
  </authors>
  <commentList>
    <comment ref="N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K=G-H+I-J+X+Y
公表されていないX,Yの値あり。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N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K=G-H+I-J+X+Y
公表されていないX,Yの値あり。
</t>
        </r>
      </text>
    </comment>
  </commentList>
</comments>
</file>

<file path=xl/sharedStrings.xml><?xml version="1.0" encoding="utf-8"?>
<sst xmlns="http://schemas.openxmlformats.org/spreadsheetml/2006/main" count="1465" uniqueCount="819">
  <si>
    <t>財政</t>
  </si>
  <si>
    <t>表</t>
  </si>
  <si>
    <t>内　　　　　容</t>
  </si>
  <si>
    <t>　</t>
  </si>
  <si>
    <t>県歳入歳出決算の推移</t>
  </si>
  <si>
    <t>(1)</t>
  </si>
  <si>
    <t>一般会計</t>
  </si>
  <si>
    <t>(2)</t>
  </si>
  <si>
    <t>特別会計</t>
  </si>
  <si>
    <t>普通会計</t>
  </si>
  <si>
    <t>事業会計（病院事業会計）</t>
  </si>
  <si>
    <t>市町村別決算収支及び財政力</t>
  </si>
  <si>
    <t>公営事業会計</t>
  </si>
  <si>
    <t xml:space="preserve"> 収納済額</t>
  </si>
  <si>
    <t>不納欠損額</t>
  </si>
  <si>
    <t>収納未済額</t>
  </si>
  <si>
    <t>税　　額</t>
  </si>
  <si>
    <t>所得税</t>
  </si>
  <si>
    <t>法人税</t>
  </si>
  <si>
    <t>消費税</t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</si>
  <si>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4"/>
  </si>
  <si>
    <t>酒税</t>
  </si>
  <si>
    <t>たばこ税及びたばこ特別税</t>
    <rPh sb="4" eb="5">
      <t>オヨ</t>
    </rPh>
    <rPh sb="9" eb="11">
      <t>トクベツ</t>
    </rPh>
    <rPh sb="11" eb="12">
      <t>ゼイ</t>
    </rPh>
    <phoneticPr fontId="4"/>
  </si>
  <si>
    <t>年度・税目</t>
  </si>
  <si>
    <t>収入済額</t>
  </si>
  <si>
    <t>県民税</t>
  </si>
  <si>
    <t>事業税</t>
  </si>
  <si>
    <t>地方消費税</t>
    <rPh sb="0" eb="2">
      <t>チホウ</t>
    </rPh>
    <rPh sb="2" eb="5">
      <t>ショウヒゼイ</t>
    </rPh>
    <phoneticPr fontId="4"/>
  </si>
  <si>
    <t>不動産取得税</t>
  </si>
  <si>
    <t>県たばこ税</t>
  </si>
  <si>
    <t>ゴルフ場利用税</t>
  </si>
  <si>
    <t>自動車税</t>
  </si>
  <si>
    <t>鉱区税</t>
  </si>
  <si>
    <t>自動車取得税</t>
  </si>
  <si>
    <t>軽油引取税</t>
  </si>
  <si>
    <t>狩猟税</t>
    <rPh sb="0" eb="2">
      <t>シュリョウ</t>
    </rPh>
    <rPh sb="2" eb="3">
      <t>ゼイ</t>
    </rPh>
    <phoneticPr fontId="4"/>
  </si>
  <si>
    <t>核燃料税</t>
  </si>
  <si>
    <t>産業廃棄物減量税</t>
    <rPh sb="0" eb="2">
      <t>サンギョウ</t>
    </rPh>
    <rPh sb="2" eb="5">
      <t>ハイキブツ</t>
    </rPh>
    <rPh sb="5" eb="7">
      <t>ゲンリョウ</t>
    </rPh>
    <rPh sb="7" eb="8">
      <t>ゼイ</t>
    </rPh>
    <phoneticPr fontId="4"/>
  </si>
  <si>
    <t>旧法による税</t>
  </si>
  <si>
    <t>注</t>
  </si>
  <si>
    <t>調　定　額</t>
  </si>
  <si>
    <t>固定資産税</t>
  </si>
  <si>
    <t>市町村たばこ税</t>
  </si>
  <si>
    <t>鉱産税</t>
  </si>
  <si>
    <t>特別土地保有税</t>
  </si>
  <si>
    <t>法定外普通税</t>
  </si>
  <si>
    <t>入湯税</t>
  </si>
  <si>
    <t>都市計画税</t>
  </si>
  <si>
    <t>水利地益税</t>
  </si>
  <si>
    <t>国民健康保険料</t>
    <rPh sb="6" eb="7">
      <t>リョウ</t>
    </rPh>
    <phoneticPr fontId="4"/>
  </si>
  <si>
    <t>資料　県市町村課｢島根県市町村財政概況｣</t>
    <rPh sb="4" eb="7">
      <t>シチョウソン</t>
    </rPh>
    <phoneticPr fontId="4"/>
  </si>
  <si>
    <t>本庁舎</t>
  </si>
  <si>
    <t>その他の行政機関</t>
  </si>
  <si>
    <t>山  林</t>
  </si>
  <si>
    <t>その他</t>
  </si>
  <si>
    <t>公営住宅</t>
  </si>
  <si>
    <t>平成</t>
  </si>
  <si>
    <t>島根県計</t>
    <rPh sb="0" eb="3">
      <t>シマネケン</t>
    </rPh>
    <rPh sb="3" eb="4">
      <t>ケイ</t>
    </rPh>
    <phoneticPr fontId="4"/>
  </si>
  <si>
    <t>市町村計</t>
    <rPh sb="0" eb="3">
      <t>シチョウソン</t>
    </rPh>
    <rPh sb="3" eb="4">
      <t>ケイ</t>
    </rPh>
    <phoneticPr fontId="4"/>
  </si>
  <si>
    <t>松 江 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</si>
  <si>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</si>
  <si>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</si>
  <si>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</si>
  <si>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</si>
  <si>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</si>
  <si>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</si>
  <si>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</si>
  <si>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</si>
  <si>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</si>
  <si>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</si>
  <si>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</si>
  <si>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</si>
  <si>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</si>
  <si>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1"/>
  </si>
  <si>
    <t>海士町</t>
  </si>
  <si>
    <t>西ノ島町</t>
  </si>
  <si>
    <t>知夫村</t>
  </si>
  <si>
    <t>隠岐の島町</t>
  </si>
  <si>
    <t>資料　県出納局「島根県歳入歳出決算付属書」　県市町村課｢島根県市町村財政概況｣</t>
    <rPh sb="23" eb="26">
      <t>シチョウソン</t>
    </rPh>
    <phoneticPr fontId="4"/>
  </si>
  <si>
    <t>科　　　　　　目</t>
  </si>
  <si>
    <t>地方消費税清算金</t>
    <rPh sb="0" eb="2">
      <t>チホウ</t>
    </rPh>
    <rPh sb="2" eb="5">
      <t>ショウヒゼイ</t>
    </rPh>
    <rPh sb="5" eb="8">
      <t>セイサンキン</t>
    </rPh>
    <phoneticPr fontId="4"/>
  </si>
  <si>
    <t>地方譲与税</t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</si>
  <si>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</si>
  <si>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</si>
  <si>
    <t>交通安全対策特別交付金</t>
  </si>
  <si>
    <t>国庫支出金</t>
  </si>
  <si>
    <t>県債</t>
  </si>
  <si>
    <t>自　　　主　　　財　　　源</t>
  </si>
  <si>
    <t>県税</t>
  </si>
  <si>
    <t>分担金及び負担金</t>
  </si>
  <si>
    <t>使用料及び手数料</t>
  </si>
  <si>
    <t>財産収入</t>
  </si>
  <si>
    <t>寄附金</t>
  </si>
  <si>
    <t>繰入金</t>
  </si>
  <si>
    <t>繰越金</t>
  </si>
  <si>
    <t>諸収入</t>
  </si>
  <si>
    <t>歳出総額</t>
    <rPh sb="1" eb="2">
      <t>デ</t>
    </rPh>
    <phoneticPr fontId="4"/>
  </si>
  <si>
    <t>議　　　　　会　　　　　費</t>
  </si>
  <si>
    <t>総　　　　　務　　　　　費</t>
  </si>
  <si>
    <t>民　　　　　生　　　　　費</t>
  </si>
  <si>
    <t>衛　　　　　生　　　　　費</t>
  </si>
  <si>
    <t>労　　　　　働　　　　　費</t>
  </si>
  <si>
    <t>農　 林 　水 　産 　業　 費</t>
  </si>
  <si>
    <t>商　　　　　工　　　　　費</t>
  </si>
  <si>
    <t>土　　　　　木　　　　　費</t>
  </si>
  <si>
    <t>警　　　　　察　　　　　費</t>
  </si>
  <si>
    <t>教　　　　　育　　　　　費</t>
  </si>
  <si>
    <t>災　　害　　復　　旧　　費</t>
  </si>
  <si>
    <t>公　　　　　債　　　　　費</t>
  </si>
  <si>
    <t>諸　　　支　　　出　　　金</t>
  </si>
  <si>
    <t>予　　　　　備　　　　　費</t>
  </si>
  <si>
    <t>区分</t>
  </si>
  <si>
    <t>歳  　入　  総　  額</t>
  </si>
  <si>
    <t>歳入</t>
  </si>
  <si>
    <t>歳  　出 　 総　  額</t>
  </si>
  <si>
    <t>歳出</t>
  </si>
  <si>
    <t>補助費等</t>
  </si>
  <si>
    <t>年度</t>
  </si>
  <si>
    <t>歳           　入</t>
  </si>
  <si>
    <t>歳　　　　　　　　　　　　　　　出</t>
  </si>
  <si>
    <t>教育総務費</t>
  </si>
  <si>
    <t>小学校費</t>
  </si>
  <si>
    <t>議会費</t>
  </si>
  <si>
    <t>中学校費</t>
  </si>
  <si>
    <t>高等学校費</t>
  </si>
  <si>
    <t>特別支援学校費</t>
    <rPh sb="0" eb="2">
      <t>トクベツ</t>
    </rPh>
    <rPh sb="2" eb="4">
      <t>シエン</t>
    </rPh>
    <phoneticPr fontId="4"/>
  </si>
  <si>
    <t>総務管理費</t>
  </si>
  <si>
    <t>大学費</t>
  </si>
  <si>
    <t>企画費</t>
  </si>
  <si>
    <t>社会教育費</t>
  </si>
  <si>
    <t>徴税費</t>
  </si>
  <si>
    <t>保健体育費</t>
  </si>
  <si>
    <t>市町村振興費</t>
  </si>
  <si>
    <t>選挙費</t>
  </si>
  <si>
    <t>防災費</t>
  </si>
  <si>
    <t>統計調査費</t>
  </si>
  <si>
    <t>狩猟税</t>
    <rPh sb="0" eb="2">
      <t>シュリョウ</t>
    </rPh>
    <phoneticPr fontId="4"/>
  </si>
  <si>
    <t>人事委員会費</t>
  </si>
  <si>
    <t>公共土木施設災害復旧費</t>
  </si>
  <si>
    <t>監査委員費</t>
  </si>
  <si>
    <t>社会福祉費</t>
  </si>
  <si>
    <t>公債費</t>
  </si>
  <si>
    <t>児童福祉費</t>
  </si>
  <si>
    <t>生活保護費</t>
  </si>
  <si>
    <t>災害救助費</t>
  </si>
  <si>
    <t>普通財産取得費</t>
  </si>
  <si>
    <t>自動車取得税交付金</t>
  </si>
  <si>
    <t>公衆衛生費</t>
  </si>
  <si>
    <t>環境衛生費</t>
  </si>
  <si>
    <t>公営企業補助金</t>
  </si>
  <si>
    <t>航空機燃料譲与税</t>
  </si>
  <si>
    <t>保健所費</t>
  </si>
  <si>
    <t>公営企業出資金</t>
  </si>
  <si>
    <t>医薬費</t>
  </si>
  <si>
    <t>利子割交付金</t>
  </si>
  <si>
    <t>環境費</t>
  </si>
  <si>
    <t>利子割精算金</t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</si>
  <si>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</si>
  <si>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</si>
  <si>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</si>
  <si>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農業費</t>
  </si>
  <si>
    <t>畜産業費</t>
  </si>
  <si>
    <t>分担金</t>
  </si>
  <si>
    <t>農地費</t>
  </si>
  <si>
    <t>負担金</t>
  </si>
  <si>
    <t>林業費</t>
  </si>
  <si>
    <t>水産業費</t>
  </si>
  <si>
    <t>使用料</t>
  </si>
  <si>
    <t>手数料</t>
  </si>
  <si>
    <t>商業費</t>
  </si>
  <si>
    <t>工鉱業振興費</t>
  </si>
  <si>
    <t>観光費</t>
  </si>
  <si>
    <t>国庫負担金</t>
  </si>
  <si>
    <t>国庫補助金</t>
  </si>
  <si>
    <t>土木費</t>
    <rPh sb="2" eb="3">
      <t>ヒ</t>
    </rPh>
    <phoneticPr fontId="4"/>
  </si>
  <si>
    <t>委託金</t>
  </si>
  <si>
    <t>土木管理費</t>
  </si>
  <si>
    <t>道路橋梁費</t>
  </si>
  <si>
    <t>河川海岸費</t>
  </si>
  <si>
    <t>財産運用収入</t>
  </si>
  <si>
    <t>港湾費</t>
  </si>
  <si>
    <t>財産売払収入</t>
  </si>
  <si>
    <t>都市計画費</t>
  </si>
  <si>
    <t>住宅費</t>
  </si>
  <si>
    <t>警察管理費</t>
  </si>
  <si>
    <t>特別会計繰入金</t>
  </si>
  <si>
    <t>基金繰入金</t>
  </si>
  <si>
    <t>延滞金･加算金及び過料等</t>
    <rPh sb="11" eb="12">
      <t>トウ</t>
    </rPh>
    <phoneticPr fontId="4"/>
  </si>
  <si>
    <t>県預金利子</t>
  </si>
  <si>
    <t>公営企業貸付金元利収入</t>
  </si>
  <si>
    <t>貸付金元利収入</t>
  </si>
  <si>
    <t>受託事業収入</t>
  </si>
  <si>
    <t>収益事業収入</t>
  </si>
  <si>
    <t>利子割精算金収入</t>
  </si>
  <si>
    <t>雑入</t>
  </si>
  <si>
    <t>会　　計　　名</t>
  </si>
  <si>
    <t>決　　算　　額</t>
  </si>
  <si>
    <t>歳　入</t>
  </si>
  <si>
    <t>歳　出</t>
  </si>
  <si>
    <t>総額</t>
  </si>
  <si>
    <t>証紙</t>
    <rPh sb="0" eb="2">
      <t>ショウシ</t>
    </rPh>
    <phoneticPr fontId="4"/>
  </si>
  <si>
    <t>中小企業近代化資金</t>
    <rPh sb="0" eb="2">
      <t>チュウショウ</t>
    </rPh>
    <rPh sb="2" eb="4">
      <t>キギョウ</t>
    </rPh>
    <rPh sb="4" eb="7">
      <t>キンダイカ</t>
    </rPh>
    <rPh sb="7" eb="9">
      <t>シキン</t>
    </rPh>
    <phoneticPr fontId="4"/>
  </si>
  <si>
    <t>県営住宅</t>
    <rPh sb="0" eb="2">
      <t>ケンエイ</t>
    </rPh>
    <rPh sb="2" eb="4">
      <t>ジュウタク</t>
    </rPh>
    <phoneticPr fontId="4"/>
  </si>
  <si>
    <t>市町村振興資金</t>
    <rPh sb="0" eb="3">
      <t>シチョウソン</t>
    </rPh>
    <rPh sb="3" eb="5">
      <t>シンコウ</t>
    </rPh>
    <rPh sb="5" eb="7">
      <t>シキン</t>
    </rPh>
    <phoneticPr fontId="4"/>
  </si>
  <si>
    <t>中海水中貯木場</t>
    <rPh sb="0" eb="2">
      <t>ナカウミ</t>
    </rPh>
    <rPh sb="2" eb="4">
      <t>スイチュウ</t>
    </rPh>
    <rPh sb="4" eb="6">
      <t>チョボク</t>
    </rPh>
    <rPh sb="6" eb="7">
      <t>ジョウ</t>
    </rPh>
    <phoneticPr fontId="4"/>
  </si>
  <si>
    <t>公債管理</t>
    <rPh sb="0" eb="2">
      <t>コウサイ</t>
    </rPh>
    <rPh sb="2" eb="4">
      <t>カンリ</t>
    </rPh>
    <phoneticPr fontId="4"/>
  </si>
  <si>
    <t>農林漁業改善資金</t>
    <rPh sb="0" eb="2">
      <t>ノウリン</t>
    </rPh>
    <rPh sb="2" eb="4">
      <t>ギョギョウ</t>
    </rPh>
    <rPh sb="4" eb="6">
      <t>カイゼン</t>
    </rPh>
    <rPh sb="6" eb="8">
      <t>シキン</t>
    </rPh>
    <phoneticPr fontId="4"/>
  </si>
  <si>
    <t>臨港地域整備</t>
    <rPh sb="0" eb="2">
      <t>リンコウ</t>
    </rPh>
    <rPh sb="2" eb="4">
      <t>チイキ</t>
    </rPh>
    <rPh sb="4" eb="6">
      <t>セイビ</t>
    </rPh>
    <phoneticPr fontId="4"/>
  </si>
  <si>
    <t>（１）普通会計</t>
    <rPh sb="3" eb="5">
      <t>フツウ</t>
    </rPh>
    <rPh sb="5" eb="7">
      <t>カイケイ</t>
    </rPh>
    <phoneticPr fontId="4"/>
  </si>
  <si>
    <t>決 算 額</t>
  </si>
  <si>
    <t>歳入歳出差引</t>
  </si>
  <si>
    <t>翌年度へ繰越すべき財源</t>
  </si>
  <si>
    <t>実質収支</t>
  </si>
  <si>
    <t>地方税</t>
  </si>
  <si>
    <t>地方特例交付金</t>
    <rPh sb="2" eb="4">
      <t>トクレイ</t>
    </rPh>
    <rPh sb="4" eb="7">
      <t>コウフキン</t>
    </rPh>
    <phoneticPr fontId="4"/>
  </si>
  <si>
    <t>地方債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</si>
  <si>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</si>
  <si>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</si>
  <si>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</si>
  <si>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</si>
  <si>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</si>
  <si>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</si>
  <si>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</si>
  <si>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警察費</t>
  </si>
  <si>
    <t>教育費</t>
  </si>
  <si>
    <t>災害復旧費</t>
  </si>
  <si>
    <t>諸支出金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</si>
  <si>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4"/>
  </si>
  <si>
    <t>特別地方消費税交付金</t>
  </si>
  <si>
    <t>人件費</t>
  </si>
  <si>
    <t>物件費</t>
  </si>
  <si>
    <t>維持補修費</t>
  </si>
  <si>
    <t>扶助費</t>
  </si>
  <si>
    <t>普通建設事業費</t>
  </si>
  <si>
    <t>災害復旧事業費</t>
  </si>
  <si>
    <t>失業対策事業費</t>
  </si>
  <si>
    <t>積立金</t>
  </si>
  <si>
    <t>投資及び出資金</t>
  </si>
  <si>
    <t>貸付金</t>
  </si>
  <si>
    <t>繰出金</t>
  </si>
  <si>
    <t>事業収益</t>
  </si>
  <si>
    <t>事業費用</t>
  </si>
  <si>
    <t>資本的収入</t>
  </si>
  <si>
    <t>資本的支出</t>
  </si>
  <si>
    <t>黒字団体黒字額</t>
  </si>
  <si>
    <t>赤字団体赤字額</t>
  </si>
  <si>
    <t>地方譲与税</t>
    <rPh sb="0" eb="2">
      <t>チホウ</t>
    </rPh>
    <rPh sb="2" eb="5">
      <t>ジョウヨゼイ</t>
    </rPh>
    <phoneticPr fontId="4"/>
  </si>
  <si>
    <t>ゴルフ場利用税交付金</t>
  </si>
  <si>
    <t>地方特例交付金等</t>
    <rPh sb="0" eb="2">
      <t>チホウ</t>
    </rPh>
    <rPh sb="2" eb="4">
      <t>トクレイ</t>
    </rPh>
    <rPh sb="4" eb="7">
      <t>コウフキン</t>
    </rPh>
    <rPh sb="7" eb="8">
      <t>トウ</t>
    </rPh>
    <phoneticPr fontId="4"/>
  </si>
  <si>
    <t>手数料</t>
    <rPh sb="0" eb="3">
      <t>テスウリョウ</t>
    </rPh>
    <phoneticPr fontId="4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</si>
  <si>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4"/>
  </si>
  <si>
    <t>県支出金</t>
  </si>
  <si>
    <t>消防費</t>
    <rPh sb="0" eb="3">
      <t>ショウボウヒ</t>
    </rPh>
    <phoneticPr fontId="4"/>
  </si>
  <si>
    <t>前年度繰上充用金</t>
  </si>
  <si>
    <t>資料　県市町村課｢島根県市町村財政概況｣</t>
    <rPh sb="3" eb="4">
      <t>ケン</t>
    </rPh>
    <rPh sb="4" eb="7">
      <t>シチョウソン</t>
    </rPh>
    <rPh sb="7" eb="8">
      <t>カ</t>
    </rPh>
    <phoneticPr fontId="4"/>
  </si>
  <si>
    <t>科　　　目</t>
  </si>
  <si>
    <t>決</t>
  </si>
  <si>
    <t>算</t>
  </si>
  <si>
    <t>額</t>
  </si>
  <si>
    <t>総　額</t>
  </si>
  <si>
    <t>市</t>
  </si>
  <si>
    <t>町　村</t>
  </si>
  <si>
    <t>戸籍･住民基本台帳費</t>
  </si>
  <si>
    <t>老人福祉費</t>
  </si>
  <si>
    <t>保健衛生費</t>
  </si>
  <si>
    <t>結核対策費</t>
  </si>
  <si>
    <t>清掃費</t>
  </si>
  <si>
    <t>普通交付税</t>
  </si>
  <si>
    <t>特別交付税</t>
  </si>
  <si>
    <t>失業対策費</t>
  </si>
  <si>
    <t>労働諸費</t>
  </si>
  <si>
    <t>授業料</t>
  </si>
  <si>
    <t>保育所使用料</t>
  </si>
  <si>
    <t>公営住宅使用料</t>
  </si>
  <si>
    <t>法定受託事務に係るもの</t>
    <rPh sb="0" eb="2">
      <t>ホウテイ</t>
    </rPh>
    <rPh sb="2" eb="4">
      <t>ジュタク</t>
    </rPh>
    <rPh sb="4" eb="6">
      <t>ジム</t>
    </rPh>
    <rPh sb="7" eb="8">
      <t>カカ</t>
    </rPh>
    <phoneticPr fontId="4"/>
  </si>
  <si>
    <t>自治事務に係るもの</t>
    <rPh sb="0" eb="2">
      <t>ジチ</t>
    </rPh>
    <rPh sb="2" eb="4">
      <t>ジム</t>
    </rPh>
    <rPh sb="5" eb="6">
      <t>カカ</t>
    </rPh>
    <phoneticPr fontId="4"/>
  </si>
  <si>
    <t>道路橋りょう費</t>
  </si>
  <si>
    <t>河川費</t>
  </si>
  <si>
    <t>生活保護費負担金</t>
  </si>
  <si>
    <t>児童保護費負担金</t>
  </si>
  <si>
    <t>空港費</t>
  </si>
  <si>
    <t>普通建設事業費支出金</t>
  </si>
  <si>
    <t>消防費</t>
  </si>
  <si>
    <t>災害復旧事業費支出金</t>
  </si>
  <si>
    <t>電源立地地域対策交付金</t>
    <rPh sb="0" eb="2">
      <t>デンゲン</t>
    </rPh>
    <rPh sb="2" eb="4">
      <t>リッチ</t>
    </rPh>
    <rPh sb="4" eb="6">
      <t>チイキ</t>
    </rPh>
    <rPh sb="6" eb="8">
      <t>タイサク</t>
    </rPh>
    <rPh sb="8" eb="11">
      <t>コウフキン</t>
    </rPh>
    <phoneticPr fontId="4"/>
  </si>
  <si>
    <t>幼稚園費</t>
  </si>
  <si>
    <t>国庫財源を伴うもの</t>
  </si>
  <si>
    <t>県費のみのもの</t>
  </si>
  <si>
    <t>農林水産施設災害復旧費</t>
  </si>
  <si>
    <t>公営企業費</t>
  </si>
  <si>
    <t>延滞金加算金及び過料</t>
  </si>
  <si>
    <t>預金利子</t>
  </si>
  <si>
    <t>歳入総額</t>
  </si>
  <si>
    <t>歳出総額</t>
  </si>
  <si>
    <t>資料　県市町村課｢島根県市町村財政概況｣</t>
    <rPh sb="3" eb="4">
      <t>ケン</t>
    </rPh>
    <rPh sb="4" eb="7">
      <t>シチョウソン</t>
    </rPh>
    <phoneticPr fontId="4"/>
  </si>
  <si>
    <t>科目別歳入内訳　</t>
  </si>
  <si>
    <t>配当割</t>
    <rPh sb="0" eb="2">
      <t>ハイトウ</t>
    </rPh>
    <rPh sb="2" eb="3">
      <t>ワリ</t>
    </rPh>
    <phoneticPr fontId="4"/>
  </si>
  <si>
    <t>地　方
消費税
交付金</t>
    <rPh sb="0" eb="3">
      <t>チホウ</t>
    </rPh>
    <rPh sb="4" eb="7">
      <t>ショウヒゼイ</t>
    </rPh>
    <rPh sb="8" eb="11">
      <t>コウフキン</t>
    </rPh>
    <phoneticPr fontId="4"/>
  </si>
  <si>
    <t>地方特例
交付金等</t>
    <rPh sb="2" eb="3">
      <t>トク</t>
    </rPh>
    <rPh sb="3" eb="4">
      <t>レイ</t>
    </rPh>
    <rPh sb="5" eb="8">
      <t>コウフキン</t>
    </rPh>
    <rPh sb="8" eb="9">
      <t>トウ</t>
    </rPh>
    <phoneticPr fontId="4"/>
  </si>
  <si>
    <t>交付金</t>
    <rPh sb="0" eb="3">
      <t>コウフキン</t>
    </rPh>
    <phoneticPr fontId="4"/>
  </si>
  <si>
    <t>資料  県市町村課｢島根県市町村財政概況｣</t>
    <rPh sb="5" eb="8">
      <t>シチョウソン</t>
    </rPh>
    <phoneticPr fontId="4"/>
  </si>
  <si>
    <t>性　　　質　　　別　　　歳　　　出　　　内　　　訳</t>
  </si>
  <si>
    <t>鹿足郡養護老人ホーム組合</t>
  </si>
  <si>
    <t>島前町村組合</t>
  </si>
  <si>
    <t>益田地区広域市町村圏事務組合</t>
  </si>
  <si>
    <t>江津邑智消防組合</t>
  </si>
  <si>
    <t>鹿足郡不燃物処理組合</t>
  </si>
  <si>
    <t>雲南市・飯南町事務組合</t>
  </si>
  <si>
    <t>島根県市町村総合事務組合</t>
  </si>
  <si>
    <t>邑智郡総合事務組合</t>
  </si>
  <si>
    <t>浜田地区広域行政組合</t>
  </si>
  <si>
    <t>雲南広域連合</t>
  </si>
  <si>
    <t>隠岐広域連合</t>
  </si>
  <si>
    <t>山林</t>
  </si>
  <si>
    <t>特別利益</t>
  </si>
  <si>
    <t>特別損失</t>
  </si>
  <si>
    <t>水道事業</t>
  </si>
  <si>
    <t>松江市</t>
  </si>
  <si>
    <t>雲南市</t>
    <rPh sb="0" eb="2">
      <t>ウンナン</t>
    </rPh>
    <rPh sb="2" eb="3">
      <t>シ</t>
    </rPh>
    <phoneticPr fontId="4"/>
  </si>
  <si>
    <t>隠岐の島町</t>
    <rPh sb="0" eb="2">
      <t>オキ</t>
    </rPh>
    <rPh sb="3" eb="5">
      <t>シマチョウ</t>
    </rPh>
    <phoneticPr fontId="4"/>
  </si>
  <si>
    <t>交通事業</t>
  </si>
  <si>
    <t>病院事業</t>
  </si>
  <si>
    <t>出雲市</t>
    <rPh sb="0" eb="3">
      <t>イズモシ</t>
    </rPh>
    <phoneticPr fontId="4"/>
  </si>
  <si>
    <t>大田市</t>
    <rPh sb="0" eb="3">
      <t>オオダシ</t>
    </rPh>
    <phoneticPr fontId="4"/>
  </si>
  <si>
    <t>安来市</t>
    <rPh sb="0" eb="3">
      <t>ヤスギシ</t>
    </rPh>
    <phoneticPr fontId="4"/>
  </si>
  <si>
    <t>奥出雲町</t>
    <rPh sb="0" eb="3">
      <t>オクイズモ</t>
    </rPh>
    <rPh sb="3" eb="4">
      <t>チョウ</t>
    </rPh>
    <phoneticPr fontId="4"/>
  </si>
  <si>
    <t>飯南町</t>
    <rPh sb="0" eb="3">
      <t>イイナンチョウ</t>
    </rPh>
    <phoneticPr fontId="4"/>
  </si>
  <si>
    <t>邑智郡公立病院組合</t>
    <rPh sb="0" eb="3">
      <t>オオチグン</t>
    </rPh>
    <rPh sb="3" eb="5">
      <t>コウリツ</t>
    </rPh>
    <rPh sb="5" eb="7">
      <t>ビョウイン</t>
    </rPh>
    <rPh sb="7" eb="9">
      <t>クミアイ</t>
    </rPh>
    <phoneticPr fontId="4"/>
  </si>
  <si>
    <t>隠岐広域連合（隠岐病院）</t>
    <rPh sb="0" eb="2">
      <t>オキ</t>
    </rPh>
    <rPh sb="2" eb="4">
      <t>コウイキ</t>
    </rPh>
    <rPh sb="4" eb="6">
      <t>レンゴウ</t>
    </rPh>
    <rPh sb="7" eb="9">
      <t>オキ</t>
    </rPh>
    <rPh sb="9" eb="11">
      <t>ビョウイン</t>
    </rPh>
    <phoneticPr fontId="4"/>
  </si>
  <si>
    <t>隠岐広域連合（隠岐島前病院）</t>
    <rPh sb="0" eb="2">
      <t>オキ</t>
    </rPh>
    <rPh sb="2" eb="4">
      <t>コウイキ</t>
    </rPh>
    <rPh sb="4" eb="6">
      <t>レンゴウ</t>
    </rPh>
    <rPh sb="7" eb="9">
      <t>オキ</t>
    </rPh>
    <rPh sb="9" eb="11">
      <t>ドウゼン</t>
    </rPh>
    <rPh sb="11" eb="13">
      <t>ビョウイン</t>
    </rPh>
    <phoneticPr fontId="4"/>
  </si>
  <si>
    <t>工業用水道事業</t>
  </si>
  <si>
    <t>浜田市</t>
    <rPh sb="0" eb="3">
      <t>ハマダシ</t>
    </rPh>
    <phoneticPr fontId="4"/>
  </si>
  <si>
    <t>駐車場事業</t>
  </si>
  <si>
    <t xml:space="preserve">   　　  収　益　的　収　支</t>
  </si>
  <si>
    <t>　　　　　資　本　的　収　支</t>
  </si>
  <si>
    <t>簡易水道事業</t>
  </si>
  <si>
    <t>簡</t>
  </si>
  <si>
    <t>浜 田 市</t>
  </si>
  <si>
    <t>出 雲 市</t>
  </si>
  <si>
    <t>大 田 市</t>
  </si>
  <si>
    <t>安 来 市</t>
  </si>
  <si>
    <t>江 津 市</t>
  </si>
  <si>
    <t>雲 南 市</t>
    <rPh sb="0" eb="1">
      <t>クモ</t>
    </rPh>
    <rPh sb="2" eb="3">
      <t>ミナミ</t>
    </rPh>
    <rPh sb="4" eb="5">
      <t>シ</t>
    </rPh>
    <phoneticPr fontId="5"/>
  </si>
  <si>
    <t>奥出雲町</t>
    <rPh sb="0" eb="3">
      <t>オクイズモ</t>
    </rPh>
    <rPh sb="3" eb="4">
      <t>チョウ</t>
    </rPh>
    <phoneticPr fontId="5"/>
  </si>
  <si>
    <t>飯 南 町</t>
    <rPh sb="0" eb="1">
      <t>メシ</t>
    </rPh>
    <rPh sb="2" eb="3">
      <t>ミナミ</t>
    </rPh>
    <rPh sb="4" eb="5">
      <t>マチ</t>
    </rPh>
    <phoneticPr fontId="5"/>
  </si>
  <si>
    <t>川本町</t>
    <rPh sb="0" eb="3">
      <t>カワモトチョウ</t>
    </rPh>
    <phoneticPr fontId="4"/>
  </si>
  <si>
    <t>美 郷 町</t>
    <rPh sb="0" eb="1">
      <t>ビ</t>
    </rPh>
    <rPh sb="2" eb="3">
      <t>ゴウ</t>
    </rPh>
    <rPh sb="4" eb="5">
      <t>マチ</t>
    </rPh>
    <phoneticPr fontId="5"/>
  </si>
  <si>
    <t>邑 南 町</t>
    <rPh sb="0" eb="1">
      <t>ムラ</t>
    </rPh>
    <rPh sb="2" eb="3">
      <t>ミナミ</t>
    </rPh>
    <rPh sb="4" eb="5">
      <t>マチ</t>
    </rPh>
    <phoneticPr fontId="5"/>
  </si>
  <si>
    <t>吉賀町</t>
    <rPh sb="0" eb="3">
      <t>ヨシカチョウ</t>
    </rPh>
    <phoneticPr fontId="4"/>
  </si>
  <si>
    <t>海 士 町</t>
  </si>
  <si>
    <t>知夫村</t>
    <rPh sb="0" eb="3">
      <t>チブムラ</t>
    </rPh>
    <phoneticPr fontId="4"/>
  </si>
  <si>
    <t>隠岐の島町</t>
    <rPh sb="0" eb="2">
      <t>オキ</t>
    </rPh>
    <rPh sb="3" eb="5">
      <t>シマチョウ</t>
    </rPh>
    <phoneticPr fontId="5"/>
  </si>
  <si>
    <t>小規模集合排水処理事業</t>
    <rPh sb="0" eb="3">
      <t>ショウキボ</t>
    </rPh>
    <rPh sb="3" eb="5">
      <t>シュウゴウ</t>
    </rPh>
    <rPh sb="5" eb="7">
      <t>ハイスイ</t>
    </rPh>
    <rPh sb="7" eb="9">
      <t>ショリ</t>
    </rPh>
    <rPh sb="9" eb="11">
      <t>ジギョウ</t>
    </rPh>
    <phoneticPr fontId="5"/>
  </si>
  <si>
    <t>小</t>
    <rPh sb="0" eb="1">
      <t>ショウ</t>
    </rPh>
    <phoneticPr fontId="5"/>
  </si>
  <si>
    <t>電気事業</t>
  </si>
  <si>
    <t>電</t>
    <rPh sb="0" eb="1">
      <t>デン</t>
    </rPh>
    <phoneticPr fontId="4"/>
  </si>
  <si>
    <t>出 雲 市</t>
    <rPh sb="0" eb="1">
      <t>デ</t>
    </rPh>
    <rPh sb="2" eb="3">
      <t>クモ</t>
    </rPh>
    <rPh sb="4" eb="5">
      <t>シ</t>
    </rPh>
    <phoneticPr fontId="4"/>
  </si>
  <si>
    <t>　イ　地方公営企業法非適用企業会計（続）</t>
    <rPh sb="18" eb="19">
      <t>ツヅ</t>
    </rPh>
    <phoneticPr fontId="5"/>
  </si>
  <si>
    <t>公共下水道事業</t>
  </si>
  <si>
    <t>公</t>
  </si>
  <si>
    <t>特定環境保全公共下水道事業</t>
    <rPh sb="0" eb="2">
      <t>トクテイ</t>
    </rPh>
    <rPh sb="2" eb="4">
      <t>カンキョウ</t>
    </rPh>
    <rPh sb="4" eb="6">
      <t>ホゼン</t>
    </rPh>
    <phoneticPr fontId="5"/>
  </si>
  <si>
    <t>漁業集落排水事業</t>
  </si>
  <si>
    <t>漁</t>
  </si>
  <si>
    <t>浜田市</t>
    <rPh sb="0" eb="3">
      <t>ハマダシ</t>
    </rPh>
    <phoneticPr fontId="5"/>
  </si>
  <si>
    <t>知 夫 村</t>
  </si>
  <si>
    <t>簡易排水事業</t>
    <rPh sb="0" eb="2">
      <t>カンイ</t>
    </rPh>
    <rPh sb="2" eb="4">
      <t>ハイスイ</t>
    </rPh>
    <rPh sb="4" eb="6">
      <t>ジギョウ</t>
    </rPh>
    <phoneticPr fontId="5"/>
  </si>
  <si>
    <t>簡</t>
    <rPh sb="0" eb="1">
      <t>カン</t>
    </rPh>
    <phoneticPr fontId="5"/>
  </si>
  <si>
    <t>個別排水事業</t>
    <rPh sb="0" eb="2">
      <t>コベツ</t>
    </rPh>
    <rPh sb="2" eb="4">
      <t>ハイスイ</t>
    </rPh>
    <rPh sb="4" eb="6">
      <t>ジギョウ</t>
    </rPh>
    <phoneticPr fontId="5"/>
  </si>
  <si>
    <t>個</t>
    <rPh sb="0" eb="1">
      <t>コ</t>
    </rPh>
    <phoneticPr fontId="5"/>
  </si>
  <si>
    <t>駐</t>
  </si>
  <si>
    <t>益 田 市</t>
    <rPh sb="0" eb="1">
      <t>エキ</t>
    </rPh>
    <rPh sb="2" eb="3">
      <t>タ</t>
    </rPh>
    <rPh sb="4" eb="5">
      <t>シ</t>
    </rPh>
    <phoneticPr fontId="4"/>
  </si>
  <si>
    <t>特定地域生活排水事業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ジギョウ</t>
    </rPh>
    <phoneticPr fontId="5"/>
  </si>
  <si>
    <t>特</t>
    <rPh sb="0" eb="1">
      <t>トク</t>
    </rPh>
    <phoneticPr fontId="5"/>
  </si>
  <si>
    <t>農業集落排水事業</t>
  </si>
  <si>
    <t>川 本 町</t>
  </si>
  <si>
    <t>宅地造成事業</t>
  </si>
  <si>
    <t>宅</t>
  </si>
  <si>
    <t>松 江 市</t>
    <rPh sb="0" eb="1">
      <t>マツ</t>
    </rPh>
    <rPh sb="2" eb="3">
      <t>エ</t>
    </rPh>
    <rPh sb="4" eb="5">
      <t>シ</t>
    </rPh>
    <phoneticPr fontId="4"/>
  </si>
  <si>
    <t>　ウ　事業会計</t>
  </si>
  <si>
    <t>事 業 勘 定</t>
  </si>
  <si>
    <t>直 診 勘 定</t>
  </si>
  <si>
    <t>保険事業勘定</t>
    <rPh sb="0" eb="2">
      <t>ホケン</t>
    </rPh>
    <rPh sb="2" eb="4">
      <t>ジギョウ</t>
    </rPh>
    <rPh sb="4" eb="6">
      <t>カンジョウ</t>
    </rPh>
    <phoneticPr fontId="4"/>
  </si>
  <si>
    <t>歳 入</t>
  </si>
  <si>
    <t>歳 出</t>
  </si>
  <si>
    <t>隠岐広域連合</t>
    <rPh sb="0" eb="2">
      <t>オキ</t>
    </rPh>
    <rPh sb="2" eb="4">
      <t>コウイキ</t>
    </rPh>
    <rPh sb="4" eb="6">
      <t>レンゴウ</t>
    </rPh>
    <phoneticPr fontId="4"/>
  </si>
  <si>
    <t>地方揮発油譲与税</t>
    <rPh sb="0" eb="2">
      <t>チホウ</t>
    </rPh>
    <rPh sb="2" eb="4">
      <t>キハツ</t>
    </rPh>
    <rPh sb="4" eb="5">
      <t>アブラ</t>
    </rPh>
    <rPh sb="5" eb="7">
      <t>ジョウヨ</t>
    </rPh>
    <rPh sb="7" eb="8">
      <t>ゼイ</t>
    </rPh>
    <phoneticPr fontId="4"/>
  </si>
  <si>
    <t>石油ガス譲与税</t>
    <rPh sb="0" eb="2">
      <t>セキユ</t>
    </rPh>
    <rPh sb="4" eb="6">
      <t>ジョウヨ</t>
    </rPh>
    <rPh sb="6" eb="7">
      <t>ゼイ</t>
    </rPh>
    <phoneticPr fontId="4"/>
  </si>
  <si>
    <t>資料　県病院局　「島根県病院事業会計決算報告書」</t>
    <rPh sb="3" eb="4">
      <t>ケン</t>
    </rPh>
    <rPh sb="4" eb="7">
      <t>ビョウインキョク</t>
    </rPh>
    <rPh sb="9" eb="12">
      <t>シマネケン</t>
    </rPh>
    <rPh sb="12" eb="14">
      <t>ビョウイン</t>
    </rPh>
    <rPh sb="14" eb="16">
      <t>ジギョウ</t>
    </rPh>
    <rPh sb="16" eb="18">
      <t>カイケイ</t>
    </rPh>
    <rPh sb="18" eb="20">
      <t>ケッサン</t>
    </rPh>
    <rPh sb="20" eb="23">
      <t>ホウコクショ</t>
    </rPh>
    <phoneticPr fontId="4"/>
  </si>
  <si>
    <t>18-1</t>
    <phoneticPr fontId="1"/>
  </si>
  <si>
    <t>18-2</t>
  </si>
  <si>
    <t>18-3</t>
  </si>
  <si>
    <t>18-4</t>
  </si>
  <si>
    <t>18-5</t>
  </si>
  <si>
    <t>18-6</t>
    <phoneticPr fontId="1"/>
  </si>
  <si>
    <t>18-7</t>
  </si>
  <si>
    <t>18-8</t>
    <phoneticPr fontId="1"/>
  </si>
  <si>
    <t>18-9</t>
    <phoneticPr fontId="1"/>
  </si>
  <si>
    <t>18-10</t>
  </si>
  <si>
    <t>18-11</t>
  </si>
  <si>
    <t>18-12</t>
  </si>
  <si>
    <t>交付金</t>
    <rPh sb="0" eb="1">
      <t>コウ</t>
    </rPh>
    <phoneticPr fontId="4"/>
  </si>
  <si>
    <t>18-8　県歳入歳出決算（普通会計、事業会計）</t>
    <rPh sb="13" eb="15">
      <t>フツウ</t>
    </rPh>
    <rPh sb="15" eb="17">
      <t>カイケイ</t>
    </rPh>
    <rPh sb="18" eb="20">
      <t>ジギョウ</t>
    </rPh>
    <rPh sb="20" eb="22">
      <t>カイケイ</t>
    </rPh>
    <phoneticPr fontId="4"/>
  </si>
  <si>
    <t>目的別</t>
    <rPh sb="0" eb="3">
      <t>モクテキベツ</t>
    </rPh>
    <phoneticPr fontId="4"/>
  </si>
  <si>
    <t>性質別</t>
    <rPh sb="0" eb="2">
      <t>セイシツ</t>
    </rPh>
    <rPh sb="2" eb="3">
      <t>ベツ</t>
    </rPh>
    <phoneticPr fontId="4"/>
  </si>
  <si>
    <t>性質別歳出内訳</t>
    <rPh sb="0" eb="2">
      <t>セイシツ</t>
    </rPh>
    <rPh sb="2" eb="3">
      <t>ベツ</t>
    </rPh>
    <rPh sb="3" eb="5">
      <t>サイシュツ</t>
    </rPh>
    <rPh sb="5" eb="7">
      <t>ウチワケ</t>
    </rPh>
    <phoneticPr fontId="4"/>
  </si>
  <si>
    <t>社会資本整備総合交付金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phoneticPr fontId="4"/>
  </si>
  <si>
    <t xml:space="preserve">18-12　市町村別歳入歳出決算（続）   </t>
    <rPh sb="17" eb="18">
      <t>ツヅ</t>
    </rPh>
    <phoneticPr fontId="4"/>
  </si>
  <si>
    <t>津和野町</t>
    <rPh sb="0" eb="3">
      <t>ツワノ</t>
    </rPh>
    <rPh sb="3" eb="4">
      <t>チョウ</t>
    </rPh>
    <phoneticPr fontId="4"/>
  </si>
  <si>
    <t xml:space="preserve">18-12　市町村別歳入歳出決算（続） </t>
    <rPh sb="17" eb="18">
      <t>ツヅ</t>
    </rPh>
    <phoneticPr fontId="4"/>
  </si>
  <si>
    <t>イ　地方公営企業法非適用企業会計</t>
    <phoneticPr fontId="1"/>
  </si>
  <si>
    <t>ウ　事業会計</t>
    <phoneticPr fontId="1"/>
  </si>
  <si>
    <t>…</t>
  </si>
  <si>
    <t>総務事務集中処理</t>
    <rPh sb="0" eb="2">
      <t>ソウム</t>
    </rPh>
    <rPh sb="2" eb="4">
      <t>ジム</t>
    </rPh>
    <rPh sb="4" eb="6">
      <t>シュウチュウ</t>
    </rPh>
    <rPh sb="6" eb="8">
      <t>ショリ</t>
    </rPh>
    <phoneticPr fontId="4"/>
  </si>
  <si>
    <t>雲南市</t>
    <rPh sb="0" eb="3">
      <t>ウンナンシ</t>
    </rPh>
    <phoneticPr fontId="4"/>
  </si>
  <si>
    <t>介護サービス事業勘定</t>
    <rPh sb="0" eb="2">
      <t>カイゴ</t>
    </rPh>
    <rPh sb="6" eb="8">
      <t>ジギョウ</t>
    </rPh>
    <rPh sb="8" eb="10">
      <t>カンジョウ</t>
    </rPh>
    <phoneticPr fontId="4"/>
  </si>
  <si>
    <t>参考</t>
    <rPh sb="0" eb="1">
      <t>サン</t>
    </rPh>
    <rPh sb="1" eb="2">
      <t>コウ</t>
    </rPh>
    <phoneticPr fontId="4"/>
  </si>
  <si>
    <t>注</t>
    <rPh sb="0" eb="1">
      <t>チュウ</t>
    </rPh>
    <phoneticPr fontId="4"/>
  </si>
  <si>
    <t>税目別国税（調定・収納済額等)</t>
  </si>
  <si>
    <t>税目別県税(調定･収入済額)</t>
  </si>
  <si>
    <t>税目別市町村税(調定･収入済額)</t>
  </si>
  <si>
    <t>県･市町村別、種類別公有財産(不動産のうち土地)保有高</t>
  </si>
  <si>
    <t>県歳入歳出決算（普通会計、事業会計）</t>
  </si>
  <si>
    <t>市町村歳入歳出決算(普通会計)の推移</t>
  </si>
  <si>
    <t xml:space="preserve">市町村別歳入歳出決算   </t>
  </si>
  <si>
    <t>ア　地方公営企業法適用企業会計</t>
    <phoneticPr fontId="1"/>
  </si>
  <si>
    <t>イ　財政区</t>
    <phoneticPr fontId="1"/>
  </si>
  <si>
    <t>ア　一部事務組合　</t>
  </si>
  <si>
    <t>申告所得税及復興特別所得税</t>
  </si>
  <si>
    <t>あさひ社会復帰促進センター診療所</t>
    <rPh sb="3" eb="4">
      <t>シャ</t>
    </rPh>
    <rPh sb="4" eb="5">
      <t>カイ</t>
    </rPh>
    <rPh sb="5" eb="6">
      <t>マタ</t>
    </rPh>
    <rPh sb="6" eb="7">
      <t>キ</t>
    </rPh>
    <rPh sb="7" eb="9">
      <t>ソクシン</t>
    </rPh>
    <rPh sb="13" eb="16">
      <t>シンリョウショ</t>
    </rPh>
    <phoneticPr fontId="4"/>
  </si>
  <si>
    <t>鹿足郡事務組合</t>
    <rPh sb="3" eb="5">
      <t>ジム</t>
    </rPh>
    <phoneticPr fontId="6"/>
  </si>
  <si>
    <t>奥出雲町</t>
    <rPh sb="0" eb="4">
      <t>オクイズモチョウ</t>
    </rPh>
    <phoneticPr fontId="5"/>
  </si>
  <si>
    <t>下水道事業</t>
    <rPh sb="0" eb="3">
      <t>ゲスイドウ</t>
    </rPh>
    <rPh sb="3" eb="5">
      <t>ジギョウ</t>
    </rPh>
    <phoneticPr fontId="4"/>
  </si>
  <si>
    <t>浜田市</t>
    <rPh sb="0" eb="3">
      <t>ハマダシ</t>
    </rPh>
    <phoneticPr fontId="11"/>
  </si>
  <si>
    <t>雲 南 市</t>
    <rPh sb="0" eb="1">
      <t>クモ</t>
    </rPh>
    <rPh sb="2" eb="3">
      <t>ミナミ</t>
    </rPh>
    <rPh sb="4" eb="5">
      <t>シ</t>
    </rPh>
    <phoneticPr fontId="11"/>
  </si>
  <si>
    <t>美 郷 町</t>
    <rPh sb="0" eb="1">
      <t>ビ</t>
    </rPh>
    <rPh sb="2" eb="3">
      <t>ゴウ</t>
    </rPh>
    <rPh sb="4" eb="5">
      <t>マチ</t>
    </rPh>
    <phoneticPr fontId="11"/>
  </si>
  <si>
    <t>邑 南 町</t>
    <rPh sb="0" eb="1">
      <t>ムラ</t>
    </rPh>
    <rPh sb="2" eb="3">
      <t>ミナミ</t>
    </rPh>
    <rPh sb="4" eb="5">
      <t>マチ</t>
    </rPh>
    <phoneticPr fontId="11"/>
  </si>
  <si>
    <t>西ノ島町</t>
    <rPh sb="0" eb="1">
      <t>ニシ</t>
    </rPh>
    <rPh sb="2" eb="4">
      <t>シマチョウ</t>
    </rPh>
    <phoneticPr fontId="11"/>
  </si>
  <si>
    <t>総    数　　　　　　　　Ａ＋Ｂ</t>
    <phoneticPr fontId="4"/>
  </si>
  <si>
    <t>公　園</t>
    <phoneticPr fontId="4"/>
  </si>
  <si>
    <t>18-5　県歳入歳出決算の推移</t>
    <phoneticPr fontId="4"/>
  </si>
  <si>
    <t>決　算　額</t>
    <phoneticPr fontId="4"/>
  </si>
  <si>
    <t>構 成 比</t>
    <phoneticPr fontId="4"/>
  </si>
  <si>
    <t>％</t>
    <phoneticPr fontId="4"/>
  </si>
  <si>
    <t>積立金</t>
    <phoneticPr fontId="4"/>
  </si>
  <si>
    <t>歳出総額</t>
    <phoneticPr fontId="4"/>
  </si>
  <si>
    <t>単独事業費</t>
    <phoneticPr fontId="4"/>
  </si>
  <si>
    <t>その他</t>
    <phoneticPr fontId="4"/>
  </si>
  <si>
    <t>資　本　的　収　支</t>
    <phoneticPr fontId="4"/>
  </si>
  <si>
    <t xml:space="preserve"> </t>
    <phoneticPr fontId="4"/>
  </si>
  <si>
    <t>国有提供施設等所在市町村助成交付金</t>
    <phoneticPr fontId="4"/>
  </si>
  <si>
    <t>18-11　市町村別決算収支及び財政力</t>
    <phoneticPr fontId="4"/>
  </si>
  <si>
    <t>年    度
市 町 村</t>
    <phoneticPr fontId="4"/>
  </si>
  <si>
    <t>普　　通　　会　　計　　決　　算　　収　　支</t>
    <phoneticPr fontId="4"/>
  </si>
  <si>
    <t>財　　政　　力</t>
    <phoneticPr fontId="4"/>
  </si>
  <si>
    <t>実質単年度　　　
収　　　支</t>
    <phoneticPr fontId="4"/>
  </si>
  <si>
    <t>基準財政      
収 入 額</t>
    <phoneticPr fontId="4"/>
  </si>
  <si>
    <t xml:space="preserve">18-12　市町村別歳入歳出決算   </t>
    <phoneticPr fontId="4"/>
  </si>
  <si>
    <t>年度
市町村</t>
    <phoneticPr fontId="4"/>
  </si>
  <si>
    <t>農  　林
水産業費</t>
    <phoneticPr fontId="4"/>
  </si>
  <si>
    <t>前年度
繰 上
充用金</t>
    <phoneticPr fontId="4"/>
  </si>
  <si>
    <t>維 持
補修費</t>
    <phoneticPr fontId="4"/>
  </si>
  <si>
    <t>イ 財産区</t>
    <phoneticPr fontId="4"/>
  </si>
  <si>
    <t>ア　地方公営企業法適用企業会計</t>
    <phoneticPr fontId="4"/>
  </si>
  <si>
    <t>事 業 ･ 市 町 村</t>
    <phoneticPr fontId="4"/>
  </si>
  <si>
    <t>県財政の性質別歳出（普通会計）</t>
    <rPh sb="0" eb="1">
      <t>ケン</t>
    </rPh>
    <rPh sb="1" eb="3">
      <t>ザイセイ</t>
    </rPh>
    <rPh sb="4" eb="6">
      <t>セイシツ</t>
    </rPh>
    <rPh sb="6" eb="7">
      <t>ベツ</t>
    </rPh>
    <rPh sb="7" eb="9">
      <t>サイシュツ</t>
    </rPh>
    <rPh sb="10" eb="12">
      <t>フツウ</t>
    </rPh>
    <rPh sb="12" eb="14">
      <t>カイケイ</t>
    </rPh>
    <phoneticPr fontId="1"/>
  </si>
  <si>
    <t>年　度　末
県・市町村</t>
    <phoneticPr fontId="4"/>
  </si>
  <si>
    <t>科　　　目</t>
    <phoneticPr fontId="4"/>
  </si>
  <si>
    <t>物件費</t>
    <phoneticPr fontId="4"/>
  </si>
  <si>
    <t>科　　　　　　目</t>
    <phoneticPr fontId="4"/>
  </si>
  <si>
    <t>総額</t>
    <phoneticPr fontId="4"/>
  </si>
  <si>
    <t>総務費</t>
    <phoneticPr fontId="4"/>
  </si>
  <si>
    <t>ゴルフ場利用税</t>
    <phoneticPr fontId="4"/>
  </si>
  <si>
    <t>保健体育費</t>
    <phoneticPr fontId="4"/>
  </si>
  <si>
    <t>教育文化費</t>
    <phoneticPr fontId="4"/>
  </si>
  <si>
    <t>災害復旧費</t>
    <phoneticPr fontId="4"/>
  </si>
  <si>
    <t>農林水産施設災害復旧費</t>
    <phoneticPr fontId="4"/>
  </si>
  <si>
    <t>諸支出金</t>
    <phoneticPr fontId="4"/>
  </si>
  <si>
    <t>普通財産取得費</t>
    <phoneticPr fontId="4"/>
  </si>
  <si>
    <t>ゴルフ場利用税交付金</t>
    <phoneticPr fontId="4"/>
  </si>
  <si>
    <t>公営企業貸付金</t>
    <phoneticPr fontId="4"/>
  </si>
  <si>
    <t>労政費</t>
    <phoneticPr fontId="4"/>
  </si>
  <si>
    <t>予備費</t>
    <phoneticPr fontId="4"/>
  </si>
  <si>
    <t xml:space="preserve">分担金及び負担金 </t>
    <phoneticPr fontId="4"/>
  </si>
  <si>
    <t>国庫支出金</t>
    <phoneticPr fontId="4"/>
  </si>
  <si>
    <t>財産収入</t>
    <phoneticPr fontId="4"/>
  </si>
  <si>
    <t>諸収入</t>
    <phoneticPr fontId="4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</si>
  <si>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4"/>
  </si>
  <si>
    <t>資料　県出納局「島根県歳入歳出決算付属書｣</t>
    <rPh sb="17" eb="19">
      <t>フゾク</t>
    </rPh>
    <phoneticPr fontId="4"/>
  </si>
  <si>
    <t>歳   入   総   額</t>
    <phoneticPr fontId="4"/>
  </si>
  <si>
    <t>年　　度</t>
    <phoneticPr fontId="4"/>
  </si>
  <si>
    <t>児童手当等交付金</t>
    <rPh sb="0" eb="2">
      <t>ジドウ</t>
    </rPh>
    <rPh sb="2" eb="4">
      <t>テアテ</t>
    </rPh>
    <rPh sb="4" eb="5">
      <t>トウ</t>
    </rPh>
    <rPh sb="5" eb="8">
      <t>コウフキン</t>
    </rPh>
    <phoneticPr fontId="4"/>
  </si>
  <si>
    <t>分担金
及び
負担金</t>
    <phoneticPr fontId="4"/>
  </si>
  <si>
    <t>国　庫
支出金</t>
    <phoneticPr fontId="4"/>
  </si>
  <si>
    <t>収            益</t>
    <phoneticPr fontId="4"/>
  </si>
  <si>
    <t>　費　　　　　用　　</t>
    <phoneticPr fontId="4"/>
  </si>
  <si>
    <t>　イ　地方公営企業法非適用企業会計</t>
    <phoneticPr fontId="4"/>
  </si>
  <si>
    <t>年　　　   　　　度
事 業 ･ 市 町 村</t>
    <phoneticPr fontId="4"/>
  </si>
  <si>
    <t>年    度　 　　　　　　　
市 町 村</t>
    <phoneticPr fontId="4"/>
  </si>
  <si>
    <t>年 度 ・ 税 目</t>
    <phoneticPr fontId="4"/>
  </si>
  <si>
    <t>徴 収 決 定 済 額</t>
    <phoneticPr fontId="4"/>
  </si>
  <si>
    <t>資料　国税庁「統計年報」</t>
    <rPh sb="3" eb="6">
      <t>コクゼイチョウ</t>
    </rPh>
    <rPh sb="7" eb="9">
      <t>トウケイ</t>
    </rPh>
    <rPh sb="9" eb="11">
      <t>ネンポウ</t>
    </rPh>
    <phoneticPr fontId="4"/>
  </si>
  <si>
    <t>資料　県税務課｢県税統計書｣</t>
    <phoneticPr fontId="4"/>
  </si>
  <si>
    <t>総  数　　　　　　　Ａ</t>
    <phoneticPr fontId="4"/>
  </si>
  <si>
    <t>歳入総額</t>
    <phoneticPr fontId="4"/>
  </si>
  <si>
    <t>年　度</t>
    <phoneticPr fontId="4"/>
  </si>
  <si>
    <t>公債費</t>
    <phoneticPr fontId="4"/>
  </si>
  <si>
    <t>貸付金</t>
    <phoneticPr fontId="4"/>
  </si>
  <si>
    <t>決 算 額</t>
    <phoneticPr fontId="4"/>
  </si>
  <si>
    <t>教育費</t>
    <phoneticPr fontId="4"/>
  </si>
  <si>
    <t>病院費</t>
    <phoneticPr fontId="4"/>
  </si>
  <si>
    <t>農業費</t>
    <phoneticPr fontId="4"/>
  </si>
  <si>
    <t>商工費</t>
    <phoneticPr fontId="4"/>
  </si>
  <si>
    <t>寄附金</t>
    <phoneticPr fontId="4"/>
  </si>
  <si>
    <t>警察費</t>
    <phoneticPr fontId="4"/>
  </si>
  <si>
    <t>県債</t>
    <phoneticPr fontId="4"/>
  </si>
  <si>
    <t>歳　　出　　総　　額</t>
    <phoneticPr fontId="4"/>
  </si>
  <si>
    <t>障害者自立支援給付費</t>
    <phoneticPr fontId="4"/>
  </si>
  <si>
    <t>利子割
交付金</t>
    <phoneticPr fontId="4"/>
  </si>
  <si>
    <t>地方
交付税</t>
    <phoneticPr fontId="4"/>
  </si>
  <si>
    <t>災 害
復旧費</t>
    <phoneticPr fontId="4"/>
  </si>
  <si>
    <t>　ア  一部事務組合</t>
    <phoneticPr fontId="4"/>
  </si>
  <si>
    <t>翌年度へ
繰越すべ
き 財 源</t>
    <phoneticPr fontId="4"/>
  </si>
  <si>
    <t>区　　分</t>
    <phoneticPr fontId="4"/>
  </si>
  <si>
    <t>財産区の数</t>
    <phoneticPr fontId="4"/>
  </si>
  <si>
    <t>分収交付金</t>
    <phoneticPr fontId="4"/>
  </si>
  <si>
    <t xml:space="preserve">繰入金 </t>
    <phoneticPr fontId="4"/>
  </si>
  <si>
    <t xml:space="preserve">年　度
事業・  
市町村      </t>
    <phoneticPr fontId="4"/>
  </si>
  <si>
    <t>国 民 健 康 保 険 事 業</t>
    <phoneticPr fontId="4"/>
  </si>
  <si>
    <t>歳 入</t>
    <phoneticPr fontId="4"/>
  </si>
  <si>
    <t>歳 出</t>
    <phoneticPr fontId="4"/>
  </si>
  <si>
    <t>邑智郡総合事務組合</t>
    <phoneticPr fontId="4"/>
  </si>
  <si>
    <t>雲南広域連合</t>
    <phoneticPr fontId="4"/>
  </si>
  <si>
    <t>調 定 額</t>
    <phoneticPr fontId="4"/>
  </si>
  <si>
    <t>年 度 ･ 税 目</t>
    <phoneticPr fontId="4"/>
  </si>
  <si>
    <t>収入済額</t>
    <phoneticPr fontId="4"/>
  </si>
  <si>
    <t>普通税</t>
    <phoneticPr fontId="4"/>
  </si>
  <si>
    <t>市町村民税</t>
    <phoneticPr fontId="4"/>
  </si>
  <si>
    <t>個人分</t>
    <phoneticPr fontId="4"/>
  </si>
  <si>
    <t>法人分</t>
    <phoneticPr fontId="4"/>
  </si>
  <si>
    <t>純固定資産税</t>
    <phoneticPr fontId="4"/>
  </si>
  <si>
    <t>目的税</t>
    <phoneticPr fontId="4"/>
  </si>
  <si>
    <t>旧法による税収入</t>
    <phoneticPr fontId="4"/>
  </si>
  <si>
    <t xml:space="preserve">国民健康保険税                     </t>
    <phoneticPr fontId="4"/>
  </si>
  <si>
    <t>行　　　　　　　政　　　　　　　財　　　　　　　産</t>
    <phoneticPr fontId="4"/>
  </si>
  <si>
    <t>普通財産　　　
Ｂ</t>
    <phoneticPr fontId="4"/>
  </si>
  <si>
    <t>公  共  用  財  産</t>
    <phoneticPr fontId="4"/>
  </si>
  <si>
    <t>学　校</t>
    <phoneticPr fontId="4"/>
  </si>
  <si>
    <t xml:space="preserve">本表は公有財産の地積高。 </t>
    <phoneticPr fontId="4"/>
  </si>
  <si>
    <t>歳入</t>
    <phoneticPr fontId="4"/>
  </si>
  <si>
    <t>国庫依存財源</t>
    <phoneticPr fontId="4"/>
  </si>
  <si>
    <t>歳出</t>
    <phoneticPr fontId="4"/>
  </si>
  <si>
    <t>区　　　　　分</t>
    <phoneticPr fontId="4"/>
  </si>
  <si>
    <t>資料　県出納局｢島根県歳入歳出決算書｣</t>
    <phoneticPr fontId="4"/>
  </si>
  <si>
    <t>人件費</t>
    <phoneticPr fontId="4"/>
  </si>
  <si>
    <t>維持
補修費</t>
    <phoneticPr fontId="4"/>
  </si>
  <si>
    <t>扶助費</t>
    <phoneticPr fontId="4"/>
  </si>
  <si>
    <t>投資及び　　　
出資金</t>
    <phoneticPr fontId="4"/>
  </si>
  <si>
    <t>繰出金</t>
    <phoneticPr fontId="4"/>
  </si>
  <si>
    <t>前年度
繰上
充用金</t>
    <phoneticPr fontId="4"/>
  </si>
  <si>
    <t>投資的
経費</t>
    <phoneticPr fontId="4"/>
  </si>
  <si>
    <t>投資的経費内訳</t>
    <phoneticPr fontId="4"/>
  </si>
  <si>
    <t>うち
職員給</t>
    <phoneticPr fontId="4"/>
  </si>
  <si>
    <t>うち
人件費</t>
    <phoneticPr fontId="4"/>
  </si>
  <si>
    <t>普通建設　　　
事業費</t>
    <phoneticPr fontId="4"/>
  </si>
  <si>
    <t>災害復旧　　　
事業費</t>
    <phoneticPr fontId="4"/>
  </si>
  <si>
    <t>失業対策　　　
事業費</t>
    <phoneticPr fontId="4"/>
  </si>
  <si>
    <t>うち            
単独事業費</t>
    <phoneticPr fontId="4"/>
  </si>
  <si>
    <t>平成</t>
    <phoneticPr fontId="4"/>
  </si>
  <si>
    <t>資料　県財政課｢財政状況調査表｣</t>
    <phoneticPr fontId="4"/>
  </si>
  <si>
    <t>県税</t>
    <phoneticPr fontId="4"/>
  </si>
  <si>
    <t>議会費</t>
    <phoneticPr fontId="4"/>
  </si>
  <si>
    <t>社会教育費</t>
    <phoneticPr fontId="4"/>
  </si>
  <si>
    <t>民生費</t>
    <phoneticPr fontId="4"/>
  </si>
  <si>
    <t>地方譲与税</t>
    <phoneticPr fontId="4"/>
  </si>
  <si>
    <t>衛生費</t>
    <phoneticPr fontId="4"/>
  </si>
  <si>
    <t>労働費</t>
    <phoneticPr fontId="4"/>
  </si>
  <si>
    <t>地方交付税</t>
    <phoneticPr fontId="4"/>
  </si>
  <si>
    <t>職業訓練費</t>
    <phoneticPr fontId="4"/>
  </si>
  <si>
    <t>労働委員会費</t>
    <phoneticPr fontId="4"/>
  </si>
  <si>
    <t>農林水産業費</t>
    <phoneticPr fontId="4"/>
  </si>
  <si>
    <t>使用料及び手数料</t>
    <phoneticPr fontId="4"/>
  </si>
  <si>
    <t>繰入金</t>
    <phoneticPr fontId="4"/>
  </si>
  <si>
    <t>警察活動費</t>
    <phoneticPr fontId="4"/>
  </si>
  <si>
    <t>繰越金</t>
    <phoneticPr fontId="4"/>
  </si>
  <si>
    <t>使用料</t>
    <phoneticPr fontId="4"/>
  </si>
  <si>
    <t>手数料</t>
    <phoneticPr fontId="4"/>
  </si>
  <si>
    <t>補助事業費</t>
    <phoneticPr fontId="4"/>
  </si>
  <si>
    <t>資料  県財政課｢財政状況調査表｣</t>
    <phoneticPr fontId="4"/>
  </si>
  <si>
    <t>収　益　的　収　支</t>
    <phoneticPr fontId="4"/>
  </si>
  <si>
    <t>差　　引</t>
    <phoneticPr fontId="4"/>
  </si>
  <si>
    <t>平 成</t>
    <phoneticPr fontId="4"/>
  </si>
  <si>
    <t>歳　　入　　総　　額</t>
    <phoneticPr fontId="4"/>
  </si>
  <si>
    <t>震災復興特別交付税</t>
    <phoneticPr fontId="4"/>
  </si>
  <si>
    <t>歳入歳出　　　
差 引 額</t>
    <phoneticPr fontId="4"/>
  </si>
  <si>
    <t>翌年度へ　　
繰越すべ　    
き 財 源</t>
    <phoneticPr fontId="4"/>
  </si>
  <si>
    <t>基準財政　　　
需 要 額</t>
    <phoneticPr fontId="4"/>
  </si>
  <si>
    <t>財政力
指　数</t>
    <phoneticPr fontId="4"/>
  </si>
  <si>
    <t>目 的 別 歳 出 内 訳</t>
    <phoneticPr fontId="4"/>
  </si>
  <si>
    <t>地　方
譲与税</t>
    <phoneticPr fontId="4"/>
  </si>
  <si>
    <t>ゴルフ場
利用税
交付金</t>
    <phoneticPr fontId="4"/>
  </si>
  <si>
    <t>自動車
取得税
交付金</t>
    <phoneticPr fontId="4"/>
  </si>
  <si>
    <t>交通安全
対策特別
交付金</t>
    <phoneticPr fontId="4"/>
  </si>
  <si>
    <t>普通建設
事業費</t>
    <phoneticPr fontId="4"/>
  </si>
  <si>
    <t>災害復旧
事業費</t>
    <phoneticPr fontId="4"/>
  </si>
  <si>
    <t>投資及び
出資金</t>
    <phoneticPr fontId="4"/>
  </si>
  <si>
    <t>年　　　　　　　度
組　　　　　　　合</t>
    <phoneticPr fontId="4"/>
  </si>
  <si>
    <t>歳入歳出
差 引 額</t>
    <phoneticPr fontId="4"/>
  </si>
  <si>
    <t>実　質
単年度
収　支</t>
    <phoneticPr fontId="4"/>
  </si>
  <si>
    <t>歳入総額 Ａ</t>
    <rPh sb="0" eb="2">
      <t>サイニュウ</t>
    </rPh>
    <phoneticPr fontId="4"/>
  </si>
  <si>
    <t>歳出総額 Ｂ</t>
    <rPh sb="0" eb="2">
      <t>サイシュツ</t>
    </rPh>
    <phoneticPr fontId="4"/>
  </si>
  <si>
    <t>財産費</t>
    <phoneticPr fontId="4"/>
  </si>
  <si>
    <t>市町村財政
への寄与</t>
    <phoneticPr fontId="4"/>
  </si>
  <si>
    <t>歳入歳出差引額
Ｃ＝Ａ－Ｂ</t>
    <rPh sb="0" eb="2">
      <t>サイニュウ</t>
    </rPh>
    <rPh sb="2" eb="4">
      <t>サイシュツ</t>
    </rPh>
    <phoneticPr fontId="4"/>
  </si>
  <si>
    <t>翌年度に
繰越すべき
財源　Ｄ</t>
    <phoneticPr fontId="4"/>
  </si>
  <si>
    <t>実質収支　 Ｃ－Ｄ</t>
    <phoneticPr fontId="4"/>
  </si>
  <si>
    <t>年　　　     　　度
事 業 ･ 市 町 村</t>
    <phoneticPr fontId="4"/>
  </si>
  <si>
    <t>営 　 業</t>
    <phoneticPr fontId="4"/>
  </si>
  <si>
    <t>営 業 外</t>
    <phoneticPr fontId="4"/>
  </si>
  <si>
    <t>斐川宍道水道企業団</t>
    <phoneticPr fontId="4"/>
  </si>
  <si>
    <t>ガス事業</t>
    <phoneticPr fontId="4"/>
  </si>
  <si>
    <t xml:space="preserve">事業・  
市町村      </t>
    <phoneticPr fontId="4"/>
  </si>
  <si>
    <t>農</t>
    <phoneticPr fontId="5"/>
  </si>
  <si>
    <t>浜田地区広域行政組合</t>
    <phoneticPr fontId="4"/>
  </si>
  <si>
    <t>平 成 30 年 度</t>
  </si>
  <si>
    <t>核燃料税</t>
    <rPh sb="0" eb="1">
      <t>カク</t>
    </rPh>
    <rPh sb="1" eb="4">
      <t>ネンリョウゼイ</t>
    </rPh>
    <phoneticPr fontId="4"/>
  </si>
  <si>
    <t>県有施設等災害復旧費</t>
    <rPh sb="0" eb="2">
      <t>ケンユウ</t>
    </rPh>
    <rPh sb="2" eb="4">
      <t>シセツ</t>
    </rPh>
    <rPh sb="4" eb="5">
      <t>トウ</t>
    </rPh>
    <rPh sb="5" eb="7">
      <t>サイガイ</t>
    </rPh>
    <rPh sb="7" eb="9">
      <t>フッキュウ</t>
    </rPh>
    <rPh sb="9" eb="10">
      <t>ヒ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</si>
  <si>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</si>
  <si>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中小企業制度融資等</t>
    <rPh sb="0" eb="2">
      <t>チュウショウ</t>
    </rPh>
    <rPh sb="2" eb="4">
      <t>キギョウ</t>
    </rPh>
    <rPh sb="4" eb="6">
      <t>セイド</t>
    </rPh>
    <rPh sb="6" eb="8">
      <t>ユウシ</t>
    </rPh>
    <rPh sb="8" eb="9">
      <t>トウ</t>
    </rPh>
    <phoneticPr fontId="4"/>
  </si>
  <si>
    <t>奥出雲町</t>
    <rPh sb="0" eb="4">
      <t>オクイズモチョウ</t>
    </rPh>
    <phoneticPr fontId="4"/>
  </si>
  <si>
    <t>邑南町</t>
    <rPh sb="0" eb="3">
      <t>オオナンチョウ</t>
    </rPh>
    <phoneticPr fontId="4"/>
  </si>
  <si>
    <t>津和野町</t>
    <rPh sb="0" eb="4">
      <t>ツワノチョウ</t>
    </rPh>
    <phoneticPr fontId="4"/>
  </si>
  <si>
    <t>後期高齢者医療事業  1）　</t>
    <rPh sb="0" eb="2">
      <t>コウキ</t>
    </rPh>
    <rPh sb="2" eb="5">
      <t>コウレイシャ</t>
    </rPh>
    <phoneticPr fontId="4"/>
  </si>
  <si>
    <t>-</t>
  </si>
  <si>
    <t>令和元</t>
    <rPh sb="0" eb="2">
      <t>レイワ</t>
    </rPh>
    <rPh sb="2" eb="3">
      <t>ガン</t>
    </rPh>
    <phoneticPr fontId="4"/>
  </si>
  <si>
    <t>自動車税環境性能割</t>
    <rPh sb="4" eb="6">
      <t>カンキョウ</t>
    </rPh>
    <rPh sb="6" eb="8">
      <t>セイノウ</t>
    </rPh>
    <rPh sb="8" eb="9">
      <t>ワリ</t>
    </rPh>
    <phoneticPr fontId="4"/>
  </si>
  <si>
    <t>自動車税種別割</t>
    <rPh sb="0" eb="4">
      <t>ジドウシャゼイ</t>
    </rPh>
    <rPh sb="4" eb="6">
      <t>シュベツ</t>
    </rPh>
    <rPh sb="6" eb="7">
      <t>ワリ</t>
    </rPh>
    <phoneticPr fontId="4"/>
  </si>
  <si>
    <t>令和</t>
    <rPh sb="0" eb="2">
      <t>レイワ</t>
    </rPh>
    <phoneticPr fontId="4"/>
  </si>
  <si>
    <t>元</t>
    <rPh sb="0" eb="1">
      <t>モト</t>
    </rPh>
    <phoneticPr fontId="4"/>
  </si>
  <si>
    <t>令 和 元 年 度</t>
    <rPh sb="0" eb="1">
      <t>レイ</t>
    </rPh>
    <rPh sb="2" eb="3">
      <t>ワ</t>
    </rPh>
    <rPh sb="4" eb="5">
      <t>モト</t>
    </rPh>
    <phoneticPr fontId="4"/>
  </si>
  <si>
    <t>地方道路譲与税</t>
    <rPh sb="0" eb="2">
      <t>チホウ</t>
    </rPh>
    <rPh sb="2" eb="4">
      <t>ドウロ</t>
    </rPh>
    <rPh sb="4" eb="7">
      <t>ジョウヨゼイ</t>
    </rPh>
    <phoneticPr fontId="4"/>
  </si>
  <si>
    <t>自動車重量譲与税</t>
    <rPh sb="0" eb="3">
      <t>ジドウシャ</t>
    </rPh>
    <rPh sb="3" eb="5">
      <t>ジュウリョウ</t>
    </rPh>
    <rPh sb="5" eb="8">
      <t>ジョウヨゼイ</t>
    </rPh>
    <phoneticPr fontId="4"/>
  </si>
  <si>
    <t>森林環境譲与税</t>
    <rPh sb="0" eb="2">
      <t>シンリン</t>
    </rPh>
    <rPh sb="2" eb="4">
      <t>カンキョウ</t>
    </rPh>
    <rPh sb="4" eb="7">
      <t>ジョウヨゼイ</t>
    </rPh>
    <phoneticPr fontId="4"/>
  </si>
  <si>
    <t>自動車税環境性能割交付金</t>
    <rPh sb="0" eb="4">
      <t>ジドウシャゼイ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</si>
  <si>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>自動車税環境性能割交付金</t>
    <rPh sb="4" eb="6">
      <t>カンキョウ</t>
    </rPh>
    <rPh sb="6" eb="8">
      <t>セイノウ</t>
    </rPh>
    <rPh sb="8" eb="9">
      <t>ワリ</t>
    </rPh>
    <phoneticPr fontId="4"/>
  </si>
  <si>
    <t>令 和</t>
    <rPh sb="0" eb="1">
      <t>レイ</t>
    </rPh>
    <rPh sb="2" eb="3">
      <t>ワ</t>
    </rPh>
    <phoneticPr fontId="4"/>
  </si>
  <si>
    <t>自動車税環境性能割交付金等</t>
    <rPh sb="0" eb="4">
      <t>ジドウシャゼイ</t>
    </rPh>
    <rPh sb="4" eb="6">
      <t>カンキョウ</t>
    </rPh>
    <rPh sb="6" eb="8">
      <t>セイノウ</t>
    </rPh>
    <rPh sb="8" eb="9">
      <t>ワリ</t>
    </rPh>
    <rPh sb="9" eb="12">
      <t>コウフキン</t>
    </rPh>
    <rPh sb="12" eb="13">
      <t>トウ</t>
    </rPh>
    <phoneticPr fontId="4"/>
  </si>
  <si>
    <t>自動車税環境性能割交付金等</t>
    <rPh sb="0" eb="13">
      <t>ジドウシャゼイカンキョウセイノウワリコウフキントウ</t>
    </rPh>
    <phoneticPr fontId="4"/>
  </si>
  <si>
    <t>令元</t>
    <rPh sb="0" eb="1">
      <t>レイ</t>
    </rPh>
    <rPh sb="1" eb="2">
      <t>ガン</t>
    </rPh>
    <phoneticPr fontId="4"/>
  </si>
  <si>
    <t>雲南広域連合</t>
    <rPh sb="0" eb="2">
      <t>ウンナン</t>
    </rPh>
    <rPh sb="2" eb="4">
      <t>コウイキ</t>
    </rPh>
    <rPh sb="4" eb="6">
      <t>レンゴウ</t>
    </rPh>
    <phoneticPr fontId="4"/>
  </si>
  <si>
    <t>18-6　県財政の性質別歳出（普通会計）</t>
  </si>
  <si>
    <t xml:space="preserve">単位：100万円 </t>
  </si>
  <si>
    <t>注　　補助費等のうち利子割交付金、配当割交付金、株式等譲渡所得割交付金、地方消費税交付金、ゴルフ場利用税交付金、自動車取得税交付金は除く。</t>
    <phoneticPr fontId="4"/>
  </si>
  <si>
    <t>令 和 ２ 年 度</t>
    <rPh sb="0" eb="1">
      <t>レイ</t>
    </rPh>
    <rPh sb="2" eb="3">
      <t>ワ</t>
    </rPh>
    <phoneticPr fontId="4"/>
  </si>
  <si>
    <t>令和</t>
    <rPh sb="0" eb="2">
      <t>レイワ</t>
    </rPh>
    <phoneticPr fontId="17"/>
  </si>
  <si>
    <t>元</t>
    <rPh sb="0" eb="1">
      <t>モト</t>
    </rPh>
    <phoneticPr fontId="17"/>
  </si>
  <si>
    <t>18-1　税目別国税（調定・収納済額等）</t>
    <rPh sb="11" eb="13">
      <t>チョウテイ</t>
    </rPh>
    <phoneticPr fontId="4"/>
  </si>
  <si>
    <t xml:space="preserve">単位：100万円 </t>
    <rPh sb="6" eb="7">
      <t>マン</t>
    </rPh>
    <phoneticPr fontId="4"/>
  </si>
  <si>
    <t>構成比（％）</t>
  </si>
  <si>
    <t>令和元</t>
    <rPh sb="0" eb="2">
      <t>レイワ</t>
    </rPh>
    <rPh sb="2" eb="3">
      <t>ガン</t>
    </rPh>
    <phoneticPr fontId="18"/>
  </si>
  <si>
    <t>（直　　 接　 　税）</t>
  </si>
  <si>
    <t>源 泉 所 得 税</t>
    <phoneticPr fontId="18"/>
  </si>
  <si>
    <t>源泉所得税及復興特別所得税</t>
    <phoneticPr fontId="18"/>
  </si>
  <si>
    <t>申 告 所 得 税</t>
    <phoneticPr fontId="18"/>
  </si>
  <si>
    <t>地方法人税</t>
    <rPh sb="0" eb="2">
      <t>チホウ</t>
    </rPh>
    <rPh sb="2" eb="5">
      <t>ホウジンゼイ</t>
    </rPh>
    <phoneticPr fontId="18"/>
  </si>
  <si>
    <t>相続税</t>
    <phoneticPr fontId="18"/>
  </si>
  <si>
    <t xml:space="preserve">（間 　  接  　 税）　 </t>
  </si>
  <si>
    <t>揮発油税及び地方揮発油税</t>
    <rPh sb="0" eb="4">
      <t>キハツユゼイ</t>
    </rPh>
    <rPh sb="4" eb="5">
      <t>オヨ</t>
    </rPh>
    <rPh sb="6" eb="8">
      <t>チホウ</t>
    </rPh>
    <rPh sb="8" eb="12">
      <t>キハツユゼイ</t>
    </rPh>
    <phoneticPr fontId="18"/>
  </si>
  <si>
    <t>その他</t>
    <phoneticPr fontId="18"/>
  </si>
  <si>
    <t>注　　その他には、直接税と間接税の双方を含む。</t>
    <rPh sb="0" eb="1">
      <t>チュウ</t>
    </rPh>
    <phoneticPr fontId="18"/>
  </si>
  <si>
    <t>-</t>
    <phoneticPr fontId="4"/>
  </si>
  <si>
    <t>法人事業税交付金</t>
    <rPh sb="0" eb="2">
      <t>ホウジン</t>
    </rPh>
    <rPh sb="2" eb="4">
      <t>ジギョウ</t>
    </rPh>
    <rPh sb="5" eb="8">
      <t>コウフキン</t>
    </rPh>
    <phoneticPr fontId="4"/>
  </si>
  <si>
    <t>法人事業税交付金</t>
    <phoneticPr fontId="4"/>
  </si>
  <si>
    <t>島根県後期高齢者医療広域連合</t>
    <rPh sb="0" eb="3">
      <t>シマネケン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5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</si>
  <si>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</si>
  <si>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保健所費</t>
    <rPh sb="0" eb="2">
      <t>ホケンショ</t>
    </rPh>
    <rPh sb="2" eb="3">
      <t>ヒ</t>
    </rPh>
    <phoneticPr fontId="4"/>
  </si>
  <si>
    <t>財政補給金</t>
    <rPh sb="0" eb="2">
      <t>ザイセイ</t>
    </rPh>
    <rPh sb="2" eb="5">
      <t>ホキュウキン</t>
    </rPh>
    <phoneticPr fontId="4"/>
  </si>
  <si>
    <t>地方創成関係交付金</t>
    <rPh sb="0" eb="2">
      <t>チホウ</t>
    </rPh>
    <rPh sb="2" eb="4">
      <t>ソウセイ</t>
    </rPh>
    <rPh sb="4" eb="6">
      <t>カンケイ</t>
    </rPh>
    <rPh sb="6" eb="9">
      <t>コウフキン</t>
    </rPh>
    <phoneticPr fontId="4"/>
  </si>
  <si>
    <t>新型コロナ臨時交付金</t>
    <rPh sb="0" eb="2">
      <t>シンガタ</t>
    </rPh>
    <rPh sb="5" eb="7">
      <t>リンジ</t>
    </rPh>
    <rPh sb="7" eb="10">
      <t>コウフキン</t>
    </rPh>
    <phoneticPr fontId="4"/>
  </si>
  <si>
    <t>新型コロナその他交付金</t>
    <rPh sb="0" eb="2">
      <t>シンガタ</t>
    </rPh>
    <rPh sb="7" eb="8">
      <t>タ</t>
    </rPh>
    <rPh sb="8" eb="11">
      <t>コウフキン</t>
    </rPh>
    <phoneticPr fontId="4"/>
  </si>
  <si>
    <t>法人事業税交付金</t>
    <rPh sb="0" eb="2">
      <t>ホウジン</t>
    </rPh>
    <rPh sb="2" eb="4">
      <t>ジギョウ</t>
    </rPh>
    <phoneticPr fontId="4"/>
  </si>
  <si>
    <t>令 和 2 年 度</t>
    <rPh sb="0" eb="1">
      <t>レイ</t>
    </rPh>
    <rPh sb="2" eb="3">
      <t>ワ</t>
    </rPh>
    <phoneticPr fontId="4"/>
  </si>
  <si>
    <t>益田市</t>
    <rPh sb="0" eb="3">
      <t>マスダシ</t>
    </rPh>
    <phoneticPr fontId="4"/>
  </si>
  <si>
    <t>浜田市</t>
    <rPh sb="0" eb="3">
      <t>ハマダシ</t>
    </rPh>
    <phoneticPr fontId="18"/>
  </si>
  <si>
    <t>大田市</t>
    <rPh sb="0" eb="3">
      <t>オオダシ</t>
    </rPh>
    <phoneticPr fontId="18"/>
  </si>
  <si>
    <t>吉賀町</t>
    <rPh sb="0" eb="3">
      <t>ヨシカチョウ</t>
    </rPh>
    <phoneticPr fontId="18"/>
  </si>
  <si>
    <t>介護サービス事業</t>
    <rPh sb="0" eb="2">
      <t>カイゴ</t>
    </rPh>
    <rPh sb="6" eb="8">
      <t>ジギョウ</t>
    </rPh>
    <phoneticPr fontId="18"/>
  </si>
  <si>
    <t>介</t>
    <rPh sb="0" eb="1">
      <t>スケ</t>
    </rPh>
    <phoneticPr fontId="18"/>
  </si>
  <si>
    <t>益田市</t>
    <rPh sb="0" eb="3">
      <t>マスダシ</t>
    </rPh>
    <phoneticPr fontId="18"/>
  </si>
  <si>
    <t>津和野町</t>
    <rPh sb="0" eb="4">
      <t>ツワノチョウ</t>
    </rPh>
    <phoneticPr fontId="18"/>
  </si>
  <si>
    <t>鹿足郡養護老人ホーム組合</t>
    <phoneticPr fontId="18"/>
  </si>
  <si>
    <t>島根県後期高齢者医療広域連合</t>
    <phoneticPr fontId="18"/>
  </si>
  <si>
    <t xml:space="preserve"> （2）  特別会計</t>
  </si>
  <si>
    <t xml:space="preserve">単位：1000円 </t>
  </si>
  <si>
    <t>18-9　市町村歳入歳出決算（普通会計）の推移</t>
  </si>
  <si>
    <t xml:space="preserve">　　　単位：1000円 </t>
  </si>
  <si>
    <t>令 和 2 年 度</t>
    <rPh sb="0" eb="1">
      <t>レイ</t>
    </rPh>
    <rPh sb="2" eb="3">
      <t>カズ</t>
    </rPh>
    <phoneticPr fontId="4"/>
  </si>
  <si>
    <t>※</t>
    <phoneticPr fontId="4"/>
  </si>
  <si>
    <t>（19）</t>
  </si>
  <si>
    <t xml:space="preserve">（-） </t>
  </si>
  <si>
    <t xml:space="preserve"> （2） 公営事業会計</t>
  </si>
  <si>
    <t xml:space="preserve">      単位：1000円 </t>
  </si>
  <si>
    <t>（A）-（B）
純利益
純損失
 （C）</t>
  </si>
  <si>
    <t>総　　額
　（A）</t>
  </si>
  <si>
    <t>総　　額
　（B）</t>
  </si>
  <si>
    <t>※ 飯南町</t>
    <rPh sb="2" eb="5">
      <t>イイナンチョウ</t>
    </rPh>
    <phoneticPr fontId="4"/>
  </si>
  <si>
    <t>注　※ 簡易水道事業。</t>
    <rPh sb="0" eb="1">
      <t>チュウ</t>
    </rPh>
    <rPh sb="4" eb="6">
      <t>カンイ</t>
    </rPh>
    <rPh sb="6" eb="8">
      <t>スイドウ</t>
    </rPh>
    <rPh sb="8" eb="10">
      <t>ジギョウ</t>
    </rPh>
    <phoneticPr fontId="4"/>
  </si>
  <si>
    <t>単位：1000円　</t>
  </si>
  <si>
    <t xml:space="preserve">介護保険事業 </t>
    <rPh sb="0" eb="2">
      <t>カイゴ</t>
    </rPh>
    <rPh sb="2" eb="4">
      <t>ホケン</t>
    </rPh>
    <rPh sb="4" eb="6">
      <t>ジギョウ</t>
    </rPh>
    <phoneticPr fontId="4"/>
  </si>
  <si>
    <t>参考として掲げた一部事務組合及び広域連合分の数字は、市町村合計には加えていない。</t>
    <rPh sb="0" eb="2">
      <t>サンコウ</t>
    </rPh>
    <rPh sb="5" eb="6">
      <t>カカ</t>
    </rPh>
    <rPh sb="8" eb="10">
      <t>イチブ</t>
    </rPh>
    <rPh sb="10" eb="12">
      <t>ジム</t>
    </rPh>
    <rPh sb="12" eb="14">
      <t>クミアイ</t>
    </rPh>
    <rPh sb="14" eb="15">
      <t>オヨ</t>
    </rPh>
    <rPh sb="16" eb="18">
      <t>コウイキ</t>
    </rPh>
    <rPh sb="18" eb="20">
      <t>レンゴウ</t>
    </rPh>
    <rPh sb="20" eb="21">
      <t>ブン</t>
    </rPh>
    <rPh sb="22" eb="24">
      <t>スウジ</t>
    </rPh>
    <rPh sb="26" eb="29">
      <t>シチョウソン</t>
    </rPh>
    <rPh sb="29" eb="31">
      <t>ゴウケイ</t>
    </rPh>
    <rPh sb="33" eb="34">
      <t>クワ</t>
    </rPh>
    <phoneticPr fontId="4"/>
  </si>
  <si>
    <t xml:space="preserve"> （2） 公営事業会計（続）</t>
    <phoneticPr fontId="4"/>
  </si>
  <si>
    <t>-</t>
    <phoneticPr fontId="18"/>
  </si>
  <si>
    <t>18-2　税目別県税（調定･収入済額)</t>
  </si>
  <si>
    <t>18-3　税目別市町村税（調定･収入済額）</t>
  </si>
  <si>
    <t>軽自動車税</t>
    <rPh sb="0" eb="4">
      <t>ケイジドウシャ</t>
    </rPh>
    <rPh sb="4" eb="5">
      <t>ゼイ</t>
    </rPh>
    <phoneticPr fontId="4"/>
  </si>
  <si>
    <t>環境性能割</t>
    <phoneticPr fontId="4"/>
  </si>
  <si>
    <t>種別割</t>
    <phoneticPr fontId="4"/>
  </si>
  <si>
    <t>注　　国民健康保険税、国民健康保険料は年度計に含まない。</t>
    <rPh sb="0" eb="1">
      <t>チュウ</t>
    </rPh>
    <rPh sb="3" eb="5">
      <t>コクミン</t>
    </rPh>
    <rPh sb="5" eb="7">
      <t>ケンコウ</t>
    </rPh>
    <rPh sb="7" eb="9">
      <t>ホケン</t>
    </rPh>
    <rPh sb="9" eb="10">
      <t>ゼイ</t>
    </rPh>
    <rPh sb="11" eb="13">
      <t>コクミン</t>
    </rPh>
    <rPh sb="13" eb="15">
      <t>ケンコウ</t>
    </rPh>
    <rPh sb="15" eb="18">
      <t>ホケンリョウ</t>
    </rPh>
    <rPh sb="19" eb="21">
      <t>ネンド</t>
    </rPh>
    <rPh sb="21" eb="22">
      <t>ケイ</t>
    </rPh>
    <rPh sb="23" eb="24">
      <t>フク</t>
    </rPh>
    <phoneticPr fontId="4"/>
  </si>
  <si>
    <t>18-4　県･市町村別、種類別公有財産（不動産のうち土地）保有高</t>
  </si>
  <si>
    <t xml:space="preserve">単位：㎡ </t>
  </si>
  <si>
    <t>2）　その他</t>
  </si>
  <si>
    <t>1）警察消　　　　　　
防施設</t>
  </si>
  <si>
    <t>1）　県については警察施設、市町村については消防施設。</t>
  </si>
  <si>
    <t>2）  県の「教育財産」については、「公共用財産」とは別の区分となっていることから、「その他」に計上している。</t>
    <rPh sb="4" eb="5">
      <t>ケン</t>
    </rPh>
    <rPh sb="7" eb="9">
      <t>キョウイク</t>
    </rPh>
    <rPh sb="9" eb="11">
      <t>ザイサン</t>
    </rPh>
    <rPh sb="19" eb="22">
      <t>コウキョウヨウ</t>
    </rPh>
    <rPh sb="22" eb="24">
      <t>ザイサン</t>
    </rPh>
    <rPh sb="27" eb="28">
      <t>ベツ</t>
    </rPh>
    <rPh sb="29" eb="31">
      <t>クブン</t>
    </rPh>
    <rPh sb="45" eb="46">
      <t>タ</t>
    </rPh>
    <rPh sb="48" eb="50">
      <t>ケイジョウ</t>
    </rPh>
    <phoneticPr fontId="4"/>
  </si>
  <si>
    <t>（1） 一般会計</t>
  </si>
  <si>
    <t>令 和 3 年 度</t>
    <rPh sb="0" eb="1">
      <t>レイ</t>
    </rPh>
    <rPh sb="2" eb="3">
      <t>カズ</t>
    </rPh>
    <phoneticPr fontId="4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</si>
  <si>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</si>
  <si>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</si>
  <si>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</si>
  <si>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</si>
  <si>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</si>
  <si>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</si>
  <si>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</si>
  <si>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</si>
  <si>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（2） 特別会計</t>
  </si>
  <si>
    <t>令 和 ３ 年 度</t>
    <rPh sb="0" eb="1">
      <t>レイ</t>
    </rPh>
    <rPh sb="2" eb="3">
      <t>ワ</t>
    </rPh>
    <phoneticPr fontId="4"/>
  </si>
  <si>
    <t>令 和 3 年 度</t>
    <rPh sb="0" eb="1">
      <t>レイ</t>
    </rPh>
    <rPh sb="2" eb="3">
      <t>ワ</t>
    </rPh>
    <phoneticPr fontId="4"/>
  </si>
  <si>
    <t xml:space="preserve"> （2）  事業会計（病院事業会計）</t>
  </si>
  <si>
    <t>令 和 2 年 度</t>
  </si>
  <si>
    <t>自動車税環境性能割交付金等</t>
    <rPh sb="0" eb="4">
      <t>ジドウシャゼイ</t>
    </rPh>
    <rPh sb="4" eb="6">
      <t>カンキョウ</t>
    </rPh>
    <rPh sb="6" eb="8">
      <t>セイノウ</t>
    </rPh>
    <rPh sb="8" eb="9">
      <t>ワ</t>
    </rPh>
    <rPh sb="9" eb="12">
      <t>コウフキン</t>
    </rPh>
    <rPh sb="12" eb="13">
      <t>トウ</t>
    </rPh>
    <phoneticPr fontId="4"/>
  </si>
  <si>
    <t>年度
市町村</t>
    <rPh sb="0" eb="2">
      <t>ネンド</t>
    </rPh>
    <rPh sb="3" eb="6">
      <t>シチョウソン</t>
    </rPh>
    <phoneticPr fontId="4"/>
  </si>
  <si>
    <t>令元</t>
    <rPh sb="0" eb="1">
      <t>レイ</t>
    </rPh>
    <rPh sb="1" eb="2">
      <t>モト</t>
    </rPh>
    <phoneticPr fontId="4"/>
  </si>
  <si>
    <t xml:space="preserve"> （1） 普通会計</t>
  </si>
  <si>
    <t>株式等譲渡
所得割交付金</t>
    <rPh sb="0" eb="2">
      <t>カブシキ</t>
    </rPh>
    <rPh sb="2" eb="3">
      <t>トウ</t>
    </rPh>
    <rPh sb="3" eb="5">
      <t>ジョウト</t>
    </rPh>
    <phoneticPr fontId="4"/>
  </si>
  <si>
    <t>国有提供施設等
所在市町村
助成交付金</t>
    <rPh sb="0" eb="2">
      <t>コクユウ</t>
    </rPh>
    <rPh sb="2" eb="4">
      <t>テイキョウ</t>
    </rPh>
    <rPh sb="4" eb="6">
      <t>シセツ</t>
    </rPh>
    <rPh sb="8" eb="10">
      <t>ショザイ</t>
    </rPh>
    <rPh sb="10" eb="13">
      <t>シチョウソン</t>
    </rPh>
    <phoneticPr fontId="4"/>
  </si>
  <si>
    <t>2</t>
  </si>
  <si>
    <t>3</t>
  </si>
  <si>
    <t>目　的　別　歳　出　内　訳（続）</t>
  </si>
  <si>
    <t xml:space="preserve">        単位：1000円 </t>
  </si>
  <si>
    <t>18-12　市町村別歳入歳出決算（続）</t>
    <rPh sb="17" eb="18">
      <t>ツヅ</t>
    </rPh>
    <phoneticPr fontId="4"/>
  </si>
  <si>
    <t>（1）  普通会計（続）</t>
    <phoneticPr fontId="4"/>
  </si>
  <si>
    <t>（1）</t>
    <phoneticPr fontId="4"/>
  </si>
  <si>
    <t>令和元</t>
    <rPh sb="0" eb="2">
      <t>レイワ</t>
    </rPh>
    <rPh sb="2" eb="3">
      <t>ガン</t>
    </rPh>
    <phoneticPr fontId="5"/>
  </si>
  <si>
    <t>（C） + （F）
収支再差引
（G）</t>
  </si>
  <si>
    <t>積 立 金
（H）</t>
  </si>
  <si>
    <t>繰 越 金
（I）</t>
  </si>
  <si>
    <t>繰上充用金
（J）</t>
  </si>
  <si>
    <t>形式収支
（K）</t>
  </si>
  <si>
    <t>繰り越すべき
財源
（L）</t>
  </si>
  <si>
    <t>（K） - （L） 
実質収支
（M）</t>
  </si>
  <si>
    <t>総 収 益
（A）</t>
  </si>
  <si>
    <t>総 費 用
（B）</t>
  </si>
  <si>
    <t>（A） - （B）
差 引 （C）</t>
  </si>
  <si>
    <t>収　　入
　（D）</t>
  </si>
  <si>
    <t>支　　出
　（E）</t>
  </si>
  <si>
    <t>（D） - （E）
差 引 （F）</t>
  </si>
  <si>
    <t>令元</t>
    <rPh sb="0" eb="1">
      <t>レイ</t>
    </rPh>
    <rPh sb="1" eb="2">
      <t>ガン</t>
    </rPh>
    <phoneticPr fontId="5"/>
  </si>
  <si>
    <t>（C） + （F）　　　
収支再差引　　　
（G）</t>
  </si>
  <si>
    <t>積 立 金　　
（H）</t>
  </si>
  <si>
    <t>繰 越 金　　　
（I）</t>
  </si>
  <si>
    <t>繰上充用金　　　
（J）</t>
  </si>
  <si>
    <t>形式収支　　　
（K）</t>
  </si>
  <si>
    <t>繰り越すべき
財源　　　
（L）</t>
  </si>
  <si>
    <t>（K） - （L）      
実質収支　　　
（M）</t>
  </si>
  <si>
    <t>支　　出　
（E）</t>
  </si>
  <si>
    <t>繰り越すべき財源 （L）</t>
  </si>
  <si>
    <t>出雲市</t>
    <rPh sb="0" eb="3">
      <t>イズモシ</t>
    </rPh>
    <phoneticPr fontId="18"/>
  </si>
  <si>
    <t xml:space="preserve"> （2） 公営事業会計（続）</t>
    <phoneticPr fontId="18"/>
  </si>
  <si>
    <t>邑</t>
    <phoneticPr fontId="4"/>
  </si>
  <si>
    <t>浜</t>
    <phoneticPr fontId="4"/>
  </si>
  <si>
    <t>雲</t>
    <phoneticPr fontId="4"/>
  </si>
  <si>
    <t>隠</t>
    <rPh sb="0" eb="1">
      <t>ナバリ</t>
    </rPh>
    <phoneticPr fontId="4"/>
  </si>
  <si>
    <t>鹿</t>
    <phoneticPr fontId="18"/>
  </si>
  <si>
    <t>島</t>
    <phoneticPr fontId="18"/>
  </si>
  <si>
    <t xml:space="preserve"> （1） 普通会計（続）</t>
    <rPh sb="10" eb="11">
      <t>ゾク</t>
    </rPh>
    <phoneticPr fontId="4"/>
  </si>
  <si>
    <t xml:space="preserve"> （2） 公営事業会計（続）</t>
    <phoneticPr fontId="5"/>
  </si>
  <si>
    <t>文教施設災害復旧費</t>
    <rPh sb="0" eb="2">
      <t>ブンキョウ</t>
    </rPh>
    <rPh sb="2" eb="4">
      <t>シセツ</t>
    </rPh>
    <rPh sb="4" eb="6">
      <t>サイガイ</t>
    </rPh>
    <rPh sb="6" eb="9">
      <t>フッキュウヒ</t>
    </rPh>
    <phoneticPr fontId="4"/>
  </si>
  <si>
    <r>
      <t>県歳入歳出決算（一般会計、特別会計）　</t>
    </r>
    <r>
      <rPr>
        <sz val="11"/>
        <color indexed="10"/>
        <rFont val="ＭＳ Ｐゴシック"/>
        <family val="3"/>
        <charset val="128"/>
      </rPr>
      <t>令和４年度</t>
    </r>
    <rPh sb="19" eb="21">
      <t>レイワ</t>
    </rPh>
    <rPh sb="22" eb="24">
      <t>ネンド</t>
    </rPh>
    <phoneticPr fontId="1"/>
  </si>
  <si>
    <r>
      <t>市町村歳入歳出決算(普通会計)　</t>
    </r>
    <r>
      <rPr>
        <u/>
        <sz val="11"/>
        <color indexed="10"/>
        <rFont val="ＭＳ Ｐゴシック"/>
        <family val="3"/>
        <charset val="128"/>
      </rPr>
      <t>令和４年度</t>
    </r>
    <phoneticPr fontId="1"/>
  </si>
  <si>
    <t>平成30</t>
    <rPh sb="0" eb="2">
      <t>ヘイセイ</t>
    </rPh>
    <phoneticPr fontId="4"/>
  </si>
  <si>
    <t>平成30</t>
    <rPh sb="0" eb="2">
      <t>ヘイセイ</t>
    </rPh>
    <phoneticPr fontId="18"/>
  </si>
  <si>
    <t>令 和 4 年 度</t>
    <rPh sb="0" eb="1">
      <t>レイ</t>
    </rPh>
    <rPh sb="2" eb="3">
      <t>カズ</t>
    </rPh>
    <phoneticPr fontId="4"/>
  </si>
  <si>
    <t>令 和 ４ 年 度</t>
    <rPh sb="0" eb="1">
      <t>レイ</t>
    </rPh>
    <rPh sb="2" eb="3">
      <t>ワ</t>
    </rPh>
    <phoneticPr fontId="4"/>
  </si>
  <si>
    <t>平30</t>
    <phoneticPr fontId="4"/>
  </si>
  <si>
    <t>令元</t>
  </si>
  <si>
    <r>
      <t>歳出</t>
    </r>
    <r>
      <rPr>
        <sz val="11"/>
        <color theme="1"/>
        <rFont val="ＭＳ Ｐゴシック"/>
        <family val="3"/>
        <charset val="128"/>
        <scheme val="minor"/>
      </rPr>
      <t>総額</t>
    </r>
    <phoneticPr fontId="4"/>
  </si>
  <si>
    <t>18-7　県歳入歳出決算（一般会計、特別会計）　令和４年度</t>
    <rPh sb="13" eb="15">
      <t>イッパン</t>
    </rPh>
    <rPh sb="15" eb="17">
      <t>カイケイ</t>
    </rPh>
    <rPh sb="18" eb="20">
      <t>トクベツ</t>
    </rPh>
    <rPh sb="20" eb="22">
      <t>カイケイ</t>
    </rPh>
    <rPh sb="24" eb="26">
      <t>レイワ</t>
    </rPh>
    <rPh sb="27" eb="29">
      <t>ネンド</t>
    </rPh>
    <phoneticPr fontId="4"/>
  </si>
  <si>
    <r>
      <rPr>
        <sz val="11"/>
        <color theme="1"/>
        <rFont val="ＭＳ Ｐゴシック"/>
        <family val="3"/>
        <charset val="128"/>
        <scheme val="minor"/>
      </rPr>
      <t>特別法人事業譲与税</t>
    </r>
    <rPh sb="0" eb="2">
      <t>トクベツ</t>
    </rPh>
    <rPh sb="2" eb="4">
      <t>ホウジン</t>
    </rPh>
    <rPh sb="4" eb="6">
      <t>ジギョウ</t>
    </rPh>
    <rPh sb="6" eb="8">
      <t>ジョウヨ</t>
    </rPh>
    <phoneticPr fontId="4"/>
  </si>
  <si>
    <t>令 和 4 年 度</t>
    <rPh sb="0" eb="1">
      <t>レイ</t>
    </rPh>
    <rPh sb="2" eb="3">
      <t>ワ</t>
    </rPh>
    <phoneticPr fontId="4"/>
  </si>
  <si>
    <r>
      <t>注　　</t>
    </r>
    <r>
      <rPr>
        <sz val="11"/>
        <color theme="1"/>
        <rFont val="ＭＳ Ｐゴシック"/>
        <family val="3"/>
        <charset val="128"/>
        <scheme val="minor"/>
      </rPr>
      <t xml:space="preserve">※（ ）内の数字は団体数である。 </t>
    </r>
    <phoneticPr fontId="4"/>
  </si>
  <si>
    <t>18-10　市町村歳入歳出決算（普通会計）　令和４年度</t>
    <rPh sb="22" eb="24">
      <t>レイワ</t>
    </rPh>
    <phoneticPr fontId="4"/>
  </si>
  <si>
    <t>新型コロナ子育て世帯臨時</t>
    <rPh sb="0" eb="2">
      <t>シンガタ</t>
    </rPh>
    <rPh sb="5" eb="7">
      <t>コソダ</t>
    </rPh>
    <rPh sb="8" eb="10">
      <t>セタイ</t>
    </rPh>
    <rPh sb="10" eb="12">
      <t>リンジ</t>
    </rPh>
    <phoneticPr fontId="4"/>
  </si>
  <si>
    <t>平30</t>
    <rPh sb="0" eb="1">
      <t>タイラ</t>
    </rPh>
    <phoneticPr fontId="4"/>
  </si>
  <si>
    <r>
      <rPr>
        <sz val="11"/>
        <color theme="1"/>
        <rFont val="ＭＳ Ｐゴシック"/>
        <family val="3"/>
        <charset val="128"/>
        <scheme val="minor"/>
      </rPr>
      <t>財政力指数は、基準財政収入額を基準財政需要額で除して得た数値の過去3ヵ年の平均値。</t>
    </r>
    <rPh sb="0" eb="3">
      <t>ザイセイリョク</t>
    </rPh>
    <rPh sb="3" eb="5">
      <t>シスウ</t>
    </rPh>
    <phoneticPr fontId="4"/>
  </si>
  <si>
    <t>平30</t>
    <rPh sb="0" eb="1">
      <t>ヘイ</t>
    </rPh>
    <phoneticPr fontId="4"/>
  </si>
  <si>
    <t>4</t>
    <phoneticPr fontId="4"/>
  </si>
  <si>
    <t>4</t>
  </si>
  <si>
    <t>令和４年度</t>
    <rPh sb="0" eb="2">
      <t>レイワ</t>
    </rPh>
    <rPh sb="3" eb="5">
      <t>ネンド</t>
    </rPh>
    <phoneticPr fontId="4"/>
  </si>
  <si>
    <r>
      <rPr>
        <sz val="11"/>
        <color theme="1"/>
        <rFont val="ＭＳ Ｐゴシック"/>
        <family val="3"/>
        <charset val="128"/>
        <scheme val="minor"/>
      </rPr>
      <t>都道府県支出金</t>
    </r>
    <rPh sb="0" eb="4">
      <t>トドウフケン</t>
    </rPh>
    <phoneticPr fontId="4"/>
  </si>
  <si>
    <r>
      <rPr>
        <sz val="11"/>
        <color theme="1"/>
        <rFont val="ＭＳ Ｐゴシック"/>
        <family val="3"/>
        <charset val="128"/>
        <scheme val="minor"/>
      </rPr>
      <t>財産運用収入</t>
    </r>
    <rPh sb="0" eb="2">
      <t>ザイサン</t>
    </rPh>
    <phoneticPr fontId="4"/>
  </si>
  <si>
    <r>
      <rPr>
        <sz val="11"/>
        <color theme="1"/>
        <rFont val="ＭＳ Ｐゴシック"/>
        <family val="3"/>
        <charset val="128"/>
        <scheme val="minor"/>
      </rPr>
      <t>財産売払収入</t>
    </r>
    <rPh sb="0" eb="2">
      <t>ザイサン</t>
    </rPh>
    <phoneticPr fontId="4"/>
  </si>
  <si>
    <r>
      <t>市町村から</t>
    </r>
    <r>
      <rPr>
        <sz val="11"/>
        <color theme="1"/>
        <rFont val="ＭＳ Ｐゴシック"/>
        <family val="3"/>
        <charset val="128"/>
        <scheme val="minor"/>
      </rPr>
      <t>のもの</t>
    </r>
    <phoneticPr fontId="4"/>
  </si>
  <si>
    <r>
      <t>積立金取崩し</t>
    </r>
    <r>
      <rPr>
        <sz val="11"/>
        <color theme="1"/>
        <rFont val="ＭＳ Ｐゴシック"/>
        <family val="3"/>
        <charset val="128"/>
        <scheme val="minor"/>
      </rPr>
      <t>額</t>
    </r>
    <rPh sb="6" eb="7">
      <t>ガク</t>
    </rPh>
    <phoneticPr fontId="4"/>
  </si>
  <si>
    <r>
      <t>その他</t>
    </r>
    <r>
      <rPr>
        <sz val="11"/>
        <color theme="1"/>
        <rFont val="ＭＳ Ｐゴシック"/>
        <family val="3"/>
        <charset val="128"/>
        <scheme val="minor"/>
      </rPr>
      <t>の収入</t>
    </r>
    <rPh sb="4" eb="6">
      <t>シュウニュウ</t>
    </rPh>
    <phoneticPr fontId="4"/>
  </si>
  <si>
    <r>
      <t>住民等への補助</t>
    </r>
    <r>
      <rPr>
        <sz val="11"/>
        <color theme="1"/>
        <rFont val="ＭＳ Ｐゴシック"/>
        <family val="3"/>
        <charset val="128"/>
        <scheme val="minor"/>
      </rPr>
      <t>金</t>
    </r>
    <phoneticPr fontId="4"/>
  </si>
  <si>
    <r>
      <t>その他</t>
    </r>
    <r>
      <rPr>
        <sz val="11"/>
        <color theme="1"/>
        <rFont val="ＭＳ Ｐゴシック"/>
        <family val="3"/>
        <charset val="128"/>
        <scheme val="minor"/>
      </rPr>
      <t>の支出</t>
    </r>
    <rPh sb="4" eb="6">
      <t>シシュツ</t>
    </rPh>
    <phoneticPr fontId="4"/>
  </si>
  <si>
    <t>平成30</t>
    <rPh sb="0" eb="2">
      <t>ヘイセイ</t>
    </rPh>
    <phoneticPr fontId="5"/>
  </si>
  <si>
    <t>吉賀町</t>
    <rPh sb="0" eb="2">
      <t>ヨシガ</t>
    </rPh>
    <rPh sb="2" eb="3">
      <t>マチ</t>
    </rPh>
    <phoneticPr fontId="5"/>
  </si>
  <si>
    <t>平30</t>
    <rPh sb="0" eb="1">
      <t>ヘイ</t>
    </rPh>
    <phoneticPr fontId="5"/>
  </si>
  <si>
    <t>大田市</t>
    <rPh sb="0" eb="2">
      <t>オオダ</t>
    </rPh>
    <rPh sb="2" eb="3">
      <t>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</si>
</sst>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#,##0;&quot;△&quot;#,##0;&quot;-&quot;"/>
    <numFmt numFmtId="177" formatCode="0.0"/>
    <numFmt numFmtId="178" formatCode="#,##0.0\ ;&quot;△&quot;#,##0.0\ ;&quot;-&quot;\ "/>
    <numFmt numFmtId="179" formatCode="#,##0_);[Red]\(#,##0\)"/>
    <numFmt numFmtId="180" formatCode="#,##0;&quot;△ &quot;#,##0"/>
    <numFmt numFmtId="181" formatCode="#,##0_ "/>
    <numFmt numFmtId="182" formatCode="0.0_ "/>
    <numFmt numFmtId="183" formatCode="#,##0\ ;&quot;△&quot;#,##0\ ;&quot;-&quot;\ "/>
    <numFmt numFmtId="184" formatCode="0.000_);[Red]\(0.000\)"/>
    <numFmt numFmtId="185" formatCode="0.000"/>
    <numFmt numFmtId="186" formatCode="#,##0.0_ "/>
    <numFmt numFmtId="187" formatCode="_ * #,##0.0_ ;_ * \-#,##0.0_ ;_ * &quot;-&quot;?_ ;_ @_ "/>
    <numFmt numFmtId="188" formatCode="#,##0.00;&quot;△ &quot;#,##0.00"/>
    <numFmt numFmtId="189" formatCode="#,##0.0;[Red]\-#,##0.0"/>
    <numFmt numFmtId="190" formatCode="#,##0,"/>
    <numFmt numFmtId="191" formatCode="#,##0.0_);[Red]\(#,##0.0\)"/>
  </numFmts>
  <fonts count="3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0"/>
      <color indexed="8"/>
      <name val="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0"/>
      <color rgb="FF333333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38" fontId="14" fillId="0" borderId="0" applyFont="0" applyFill="0" applyBorder="0" applyAlignment="0" applyProtection="0">
      <alignment vertical="center"/>
    </xf>
  </cellStyleXfs>
  <cellXfs count="898">
    <xf numFmtId="0" fontId="0" fillId="0" borderId="0" xfId="0">
      <alignment vertical="center"/>
    </xf>
    <xf numFmtId="0" fontId="3" fillId="0" borderId="21" xfId="6" applyFont="1" applyBorder="1" applyAlignment="1">
      <alignment horizontal="centerContinuous" vertical="center"/>
    </xf>
    <xf numFmtId="0" fontId="10" fillId="0" borderId="5" xfId="6" applyFont="1" applyBorder="1" applyAlignment="1">
      <alignment vertical="center"/>
    </xf>
    <xf numFmtId="0" fontId="2" fillId="0" borderId="0" xfId="6" applyFont="1" applyAlignment="1">
      <alignment vertical="center"/>
    </xf>
    <xf numFmtId="0" fontId="3" fillId="0" borderId="4" xfId="6" applyFont="1" applyBorder="1" applyAlignment="1">
      <alignment horizontal="centerContinuous" vertical="center"/>
    </xf>
    <xf numFmtId="0" fontId="3" fillId="0" borderId="11" xfId="6" applyFont="1" applyBorder="1" applyAlignment="1">
      <alignment horizontal="center" vertical="center"/>
    </xf>
    <xf numFmtId="0" fontId="3" fillId="0" borderId="0" xfId="6" applyFont="1" applyAlignment="1">
      <alignment vertical="center"/>
    </xf>
    <xf numFmtId="0" fontId="2" fillId="0" borderId="22" xfId="6" quotePrefix="1" applyFont="1" applyBorder="1" applyAlignment="1">
      <alignment horizontal="center" vertical="center"/>
    </xf>
    <xf numFmtId="0" fontId="2" fillId="0" borderId="23" xfId="6" applyFont="1" applyBorder="1" applyAlignment="1">
      <alignment horizontal="center" vertical="center"/>
    </xf>
    <xf numFmtId="0" fontId="2" fillId="0" borderId="24" xfId="6" quotePrefix="1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/>
    </xf>
    <xf numFmtId="0" fontId="2" fillId="0" borderId="9" xfId="6" quotePrefix="1" applyFont="1" applyBorder="1" applyAlignment="1">
      <alignment horizontal="center" vertical="center"/>
    </xf>
    <xf numFmtId="0" fontId="2" fillId="0" borderId="26" xfId="6" applyFont="1" applyBorder="1" applyAlignment="1">
      <alignment horizontal="center" vertical="center"/>
    </xf>
    <xf numFmtId="0" fontId="2" fillId="0" borderId="27" xfId="6" quotePrefix="1" applyFont="1" applyBorder="1" applyAlignment="1">
      <alignment horizontal="center" vertical="center"/>
    </xf>
    <xf numFmtId="0" fontId="2" fillId="0" borderId="25" xfId="6" applyFont="1" applyBorder="1" applyAlignment="1">
      <alignment vertical="center"/>
    </xf>
    <xf numFmtId="0" fontId="2" fillId="0" borderId="28" xfId="6" applyFont="1" applyBorder="1" applyAlignment="1">
      <alignment horizontal="center" vertical="center"/>
    </xf>
    <xf numFmtId="0" fontId="2" fillId="0" borderId="29" xfId="6" quotePrefix="1" applyFont="1" applyBorder="1" applyAlignment="1">
      <alignment horizontal="center" vertical="center"/>
    </xf>
    <xf numFmtId="0" fontId="2" fillId="0" borderId="25" xfId="6" quotePrefix="1" applyFont="1" applyBorder="1" applyAlignment="1">
      <alignment horizontal="center" vertical="center"/>
    </xf>
    <xf numFmtId="0" fontId="2" fillId="0" borderId="12" xfId="6" quotePrefix="1" applyFont="1" applyBorder="1" applyAlignment="1">
      <alignment horizontal="center" vertical="center"/>
    </xf>
    <xf numFmtId="0" fontId="2" fillId="0" borderId="30" xfId="6" quotePrefix="1" applyFont="1" applyBorder="1" applyAlignment="1">
      <alignment horizontal="center" vertical="center"/>
    </xf>
    <xf numFmtId="0" fontId="2" fillId="0" borderId="31" xfId="6" applyFont="1" applyBorder="1" applyAlignment="1">
      <alignment horizontal="center" vertical="center"/>
    </xf>
    <xf numFmtId="0" fontId="2" fillId="0" borderId="13" xfId="6" quotePrefix="1" applyFont="1" applyBorder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16" fillId="0" borderId="12" xfId="2" applyFont="1" applyBorder="1" applyAlignment="1">
      <alignment vertical="center"/>
    </xf>
    <xf numFmtId="0" fontId="16" fillId="0" borderId="25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5" fillId="0" borderId="25" xfId="2" applyBorder="1" applyAlignment="1">
      <alignment vertical="center"/>
    </xf>
    <xf numFmtId="0" fontId="15" fillId="0" borderId="33" xfId="2" applyBorder="1">
      <alignment vertical="center"/>
    </xf>
    <xf numFmtId="0" fontId="20" fillId="0" borderId="0" xfId="0" applyFont="1" applyFill="1" applyAlignment="1"/>
    <xf numFmtId="0" fontId="20" fillId="0" borderId="0" xfId="0" applyFont="1" applyFill="1" applyBorder="1" applyAlignment="1"/>
    <xf numFmtId="176" fontId="20" fillId="0" borderId="4" xfId="0" applyNumberFormat="1" applyFont="1" applyFill="1" applyBorder="1" applyAlignment="1"/>
    <xf numFmtId="176" fontId="20" fillId="0" borderId="0" xfId="0" applyNumberFormat="1" applyFont="1" applyFill="1" applyAlignment="1"/>
    <xf numFmtId="176" fontId="20" fillId="0" borderId="0" xfId="0" applyNumberFormat="1" applyFont="1" applyFill="1" applyBorder="1" applyAlignment="1"/>
    <xf numFmtId="0" fontId="20" fillId="0" borderId="4" xfId="0" applyFont="1" applyFill="1" applyBorder="1" applyAlignment="1"/>
    <xf numFmtId="176" fontId="20" fillId="0" borderId="9" xfId="0" applyNumberFormat="1" applyFont="1" applyFill="1" applyBorder="1" applyAlignment="1" applyProtection="1">
      <alignment horizontal="right" vertical="center"/>
    </xf>
    <xf numFmtId="176" fontId="20" fillId="0" borderId="0" xfId="0" applyNumberFormat="1" applyFont="1" applyFill="1" applyBorder="1" applyAlignment="1" applyProtection="1">
      <alignment horizontal="right" vertical="center"/>
    </xf>
    <xf numFmtId="0" fontId="20" fillId="0" borderId="9" xfId="0" applyFont="1" applyFill="1" applyBorder="1" applyAlignment="1">
      <alignment horizontal="center"/>
    </xf>
    <xf numFmtId="176" fontId="20" fillId="0" borderId="9" xfId="0" applyNumberFormat="1" applyFont="1" applyFill="1" applyBorder="1" applyAlignment="1"/>
    <xf numFmtId="0" fontId="20" fillId="0" borderId="9" xfId="0" applyFont="1" applyFill="1" applyBorder="1" applyAlignment="1"/>
    <xf numFmtId="176" fontId="20" fillId="0" borderId="9" xfId="0" applyNumberFormat="1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</xf>
    <xf numFmtId="0" fontId="20" fillId="0" borderId="5" xfId="0" applyFont="1" applyFill="1" applyBorder="1" applyAlignment="1"/>
    <xf numFmtId="176" fontId="20" fillId="0" borderId="6" xfId="0" applyNumberFormat="1" applyFont="1" applyFill="1" applyBorder="1" applyAlignment="1"/>
    <xf numFmtId="176" fontId="20" fillId="0" borderId="5" xfId="0" applyNumberFormat="1" applyFont="1" applyFill="1" applyBorder="1" applyAlignment="1"/>
    <xf numFmtId="0" fontId="20" fillId="0" borderId="6" xfId="0" applyFont="1" applyFill="1" applyBorder="1" applyAlignment="1"/>
    <xf numFmtId="176" fontId="20" fillId="0" borderId="12" xfId="0" applyNumberFormat="1" applyFont="1" applyFill="1" applyBorder="1" applyAlignment="1"/>
    <xf numFmtId="0" fontId="0" fillId="0" borderId="0" xfId="0" applyFont="1" applyBorder="1" applyAlignment="1">
      <alignment horizontal="center" vertical="center" shrinkToFit="1"/>
    </xf>
    <xf numFmtId="179" fontId="0" fillId="0" borderId="0" xfId="0" applyNumberFormat="1" applyFont="1" applyAlignment="1"/>
    <xf numFmtId="0" fontId="0" fillId="0" borderId="0" xfId="0" applyFont="1" applyAlignment="1"/>
    <xf numFmtId="179" fontId="0" fillId="0" borderId="9" xfId="0" applyNumberFormat="1" applyFont="1" applyBorder="1" applyAlignment="1"/>
    <xf numFmtId="0" fontId="0" fillId="0" borderId="0" xfId="0" applyFont="1" applyBorder="1" applyAlignment="1">
      <alignment horizontal="distributed"/>
    </xf>
    <xf numFmtId="0" fontId="0" fillId="0" borderId="0" xfId="0" applyFont="1" applyAlignment="1">
      <alignment vertical="center"/>
    </xf>
    <xf numFmtId="0" fontId="0" fillId="0" borderId="7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centerContinuous" vertical="center"/>
    </xf>
    <xf numFmtId="0" fontId="0" fillId="0" borderId="8" xfId="0" applyFont="1" applyBorder="1" applyAlignment="1">
      <alignment horizontal="centerContinuous" vertical="center"/>
    </xf>
    <xf numFmtId="0" fontId="0" fillId="0" borderId="0" xfId="0" applyFont="1" applyBorder="1" applyAlignment="1">
      <alignment vertical="center"/>
    </xf>
    <xf numFmtId="176" fontId="0" fillId="0" borderId="4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vertical="center"/>
    </xf>
    <xf numFmtId="0" fontId="0" fillId="0" borderId="0" xfId="0" applyNumberFormat="1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center" vertical="center"/>
    </xf>
    <xf numFmtId="41" fontId="0" fillId="0" borderId="9" xfId="3" applyNumberFormat="1" applyFont="1" applyBorder="1"/>
    <xf numFmtId="178" fontId="0" fillId="0" borderId="0" xfId="0" applyNumberFormat="1" applyFont="1" applyBorder="1" applyAlignment="1" applyProtection="1">
      <alignment horizontal="right" vertical="center"/>
    </xf>
    <xf numFmtId="41" fontId="0" fillId="0" borderId="0" xfId="3" applyNumberFormat="1" applyFont="1"/>
    <xf numFmtId="41" fontId="0" fillId="0" borderId="0" xfId="3" applyNumberFormat="1" applyFont="1" applyBorder="1"/>
    <xf numFmtId="41" fontId="0" fillId="0" borderId="9" xfId="0" applyNumberFormat="1" applyFont="1" applyBorder="1" applyAlignment="1"/>
    <xf numFmtId="41" fontId="0" fillId="0" borderId="0" xfId="0" applyNumberFormat="1" applyFont="1" applyAlignment="1"/>
    <xf numFmtId="49" fontId="0" fillId="0" borderId="0" xfId="0" applyNumberFormat="1" applyFont="1" applyFill="1" applyBorder="1" applyAlignment="1" applyProtection="1">
      <alignment horizontal="center" vertical="center"/>
    </xf>
    <xf numFmtId="41" fontId="0" fillId="0" borderId="9" xfId="0" applyNumberFormat="1" applyFont="1" applyFill="1" applyBorder="1" applyAlignment="1"/>
    <xf numFmtId="182" fontId="0" fillId="0" borderId="0" xfId="0" applyNumberFormat="1" applyFont="1" applyFill="1" applyAlignment="1"/>
    <xf numFmtId="41" fontId="0" fillId="0" borderId="0" xfId="0" applyNumberFormat="1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189" fontId="0" fillId="0" borderId="0" xfId="3" applyNumberFormat="1" applyFont="1" applyFill="1"/>
    <xf numFmtId="41" fontId="0" fillId="0" borderId="0" xfId="0" applyNumberFormat="1" applyFont="1" applyFill="1" applyAlignment="1"/>
    <xf numFmtId="41" fontId="0" fillId="0" borderId="0" xfId="0" applyNumberFormat="1" applyFont="1" applyFill="1" applyAlignment="1">
      <alignment horizontal="right"/>
    </xf>
    <xf numFmtId="41" fontId="0" fillId="0" borderId="9" xfId="0" quotePrefix="1" applyNumberFormat="1" applyFont="1" applyFill="1" applyBorder="1" applyAlignment="1">
      <alignment horizontal="right"/>
    </xf>
    <xf numFmtId="41" fontId="0" fillId="0" borderId="0" xfId="0" quotePrefix="1" applyNumberFormat="1" applyFont="1" applyFill="1" applyBorder="1" applyAlignment="1">
      <alignment horizontal="right"/>
    </xf>
    <xf numFmtId="182" fontId="0" fillId="0" borderId="0" xfId="0" applyNumberFormat="1" applyFont="1" applyFill="1" applyBorder="1" applyAlignment="1"/>
    <xf numFmtId="187" fontId="0" fillId="0" borderId="0" xfId="0" applyNumberFormat="1" applyFont="1" applyFill="1" applyBorder="1" applyAlignment="1"/>
    <xf numFmtId="0" fontId="0" fillId="0" borderId="0" xfId="0" applyNumberFormat="1" applyFont="1" applyFill="1" applyAlignment="1">
      <alignment horizontal="right"/>
    </xf>
    <xf numFmtId="0" fontId="0" fillId="0" borderId="5" xfId="0" applyFont="1" applyBorder="1" applyAlignment="1">
      <alignment vertical="center"/>
    </xf>
    <xf numFmtId="176" fontId="0" fillId="0" borderId="6" xfId="0" applyNumberFormat="1" applyFont="1" applyFill="1" applyBorder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vertical="center"/>
    </xf>
    <xf numFmtId="41" fontId="0" fillId="0" borderId="5" xfId="0" applyNumberFormat="1" applyFont="1" applyFill="1" applyBorder="1" applyAlignment="1"/>
    <xf numFmtId="41" fontId="0" fillId="0" borderId="5" xfId="0" applyNumberFormat="1" applyFont="1" applyFill="1" applyBorder="1" applyAlignment="1" applyProtection="1">
      <alignment vertical="center"/>
    </xf>
    <xf numFmtId="41" fontId="0" fillId="0" borderId="5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41" fontId="0" fillId="0" borderId="0" xfId="0" applyNumberFormat="1" applyFont="1" applyFill="1" applyBorder="1" applyAlignment="1" applyProtection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181" fontId="0" fillId="0" borderId="9" xfId="0" applyNumberFormat="1" applyFont="1" applyFill="1" applyBorder="1" applyAlignment="1">
      <alignment horizontal="right"/>
    </xf>
    <xf numFmtId="181" fontId="0" fillId="0" borderId="0" xfId="0" applyNumberFormat="1" applyFont="1" applyFill="1" applyAlignment="1"/>
    <xf numFmtId="190" fontId="0" fillId="0" borderId="9" xfId="0" applyNumberFormat="1" applyFont="1" applyFill="1" applyBorder="1" applyAlignment="1" applyProtection="1">
      <alignment vertical="center"/>
    </xf>
    <xf numFmtId="190" fontId="0" fillId="0" borderId="0" xfId="0" applyNumberFormat="1" applyFont="1" applyFill="1" applyBorder="1" applyAlignment="1" applyProtection="1">
      <alignment vertical="center"/>
    </xf>
    <xf numFmtId="3" fontId="0" fillId="0" borderId="0" xfId="11" applyNumberFormat="1" applyFont="1" applyFill="1" applyAlignment="1"/>
    <xf numFmtId="190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Alignment="1"/>
    <xf numFmtId="176" fontId="0" fillId="0" borderId="9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 shrinkToFit="1"/>
    </xf>
    <xf numFmtId="176" fontId="0" fillId="0" borderId="9" xfId="0" quotePrefix="1" applyNumberFormat="1" applyFont="1" applyFill="1" applyBorder="1" applyAlignment="1" applyProtection="1">
      <alignment horizontal="right" vertical="center"/>
    </xf>
    <xf numFmtId="176" fontId="0" fillId="0" borderId="0" xfId="0" quotePrefix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81" fontId="0" fillId="0" borderId="0" xfId="0" applyNumberFormat="1" applyFont="1" applyAlignment="1"/>
    <xf numFmtId="0" fontId="0" fillId="0" borderId="0" xfId="0" applyFont="1" applyBorder="1" applyAlignment="1">
      <alignment horizontal="centerContinuous"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/>
    <xf numFmtId="0" fontId="20" fillId="0" borderId="7" xfId="0" applyFont="1" applyBorder="1" applyAlignment="1" applyProtection="1">
      <alignment horizontal="right" vertical="center"/>
    </xf>
    <xf numFmtId="0" fontId="20" fillId="0" borderId="11" xfId="0" applyFont="1" applyBorder="1" applyAlignment="1" applyProtection="1">
      <alignment horizontal="centerContinuous" vertical="center"/>
    </xf>
    <xf numFmtId="0" fontId="20" fillId="0" borderId="11" xfId="0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176" fontId="20" fillId="0" borderId="4" xfId="0" applyNumberFormat="1" applyFont="1" applyBorder="1" applyAlignment="1" applyProtection="1">
      <alignment vertical="center"/>
    </xf>
    <xf numFmtId="176" fontId="20" fillId="0" borderId="0" xfId="0" applyNumberFormat="1" applyFont="1" applyBorder="1" applyAlignment="1" applyProtection="1">
      <alignment vertical="center"/>
    </xf>
    <xf numFmtId="176" fontId="20" fillId="0" borderId="9" xfId="0" applyNumberFormat="1" applyFont="1" applyBorder="1" applyAlignment="1" applyProtection="1">
      <alignment vertical="center"/>
    </xf>
    <xf numFmtId="176" fontId="20" fillId="0" borderId="9" xfId="0" applyNumberFormat="1" applyFont="1" applyBorder="1" applyAlignment="1">
      <alignment vertical="center"/>
    </xf>
    <xf numFmtId="176" fontId="20" fillId="0" borderId="0" xfId="0" applyNumberFormat="1" applyFont="1" applyAlignment="1">
      <alignment vertical="center"/>
    </xf>
    <xf numFmtId="176" fontId="20" fillId="0" borderId="0" xfId="0" applyNumberFormat="1" applyFont="1" applyBorder="1" applyAlignment="1" applyProtection="1">
      <alignment horizontal="right" vertical="center"/>
    </xf>
    <xf numFmtId="0" fontId="20" fillId="0" borderId="5" xfId="0" applyFont="1" applyBorder="1" applyAlignment="1">
      <alignment horizontal="right" vertical="center"/>
    </xf>
    <xf numFmtId="176" fontId="20" fillId="0" borderId="5" xfId="0" applyNumberFormat="1" applyFont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176" fontId="20" fillId="0" borderId="0" xfId="0" applyNumberFormat="1" applyFont="1" applyBorder="1" applyAlignment="1">
      <alignment vertical="center"/>
    </xf>
    <xf numFmtId="38" fontId="0" fillId="0" borderId="0" xfId="3" applyFont="1"/>
    <xf numFmtId="182" fontId="0" fillId="0" borderId="0" xfId="0" applyNumberFormat="1" applyFont="1" applyAlignment="1"/>
    <xf numFmtId="186" fontId="0" fillId="0" borderId="0" xfId="0" applyNumberFormat="1" applyFont="1" applyAlignment="1"/>
    <xf numFmtId="181" fontId="0" fillId="0" borderId="0" xfId="0" applyNumberFormat="1" applyFont="1" applyBorder="1" applyAlignment="1"/>
    <xf numFmtId="41" fontId="0" fillId="0" borderId="0" xfId="0" applyNumberFormat="1" applyFont="1" applyBorder="1" applyAlignment="1"/>
    <xf numFmtId="0" fontId="0" fillId="0" borderId="0" xfId="0" applyFont="1" applyBorder="1" applyAlignment="1">
      <alignment horizontal="right"/>
    </xf>
    <xf numFmtId="180" fontId="0" fillId="0" borderId="9" xfId="0" applyNumberFormat="1" applyFont="1" applyBorder="1" applyAlignment="1"/>
    <xf numFmtId="180" fontId="0" fillId="0" borderId="0" xfId="0" applyNumberFormat="1" applyFont="1" applyBorder="1" applyAlignment="1"/>
    <xf numFmtId="180" fontId="0" fillId="0" borderId="0" xfId="0" applyNumberFormat="1" applyFont="1" applyAlignment="1"/>
    <xf numFmtId="180" fontId="0" fillId="0" borderId="0" xfId="0" applyNumberFormat="1" applyFont="1" applyAlignment="1">
      <alignment vertical="center"/>
    </xf>
    <xf numFmtId="0" fontId="0" fillId="0" borderId="0" xfId="0" applyFont="1" applyBorder="1" applyAlignment="1" applyProtection="1">
      <alignment horizontal="right" vertical="center"/>
    </xf>
    <xf numFmtId="180" fontId="0" fillId="0" borderId="11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 applyFont="1" applyAlignment="1">
      <alignment horizontal="right"/>
    </xf>
    <xf numFmtId="180" fontId="0" fillId="0" borderId="0" xfId="0" applyNumberFormat="1" applyFont="1" applyBorder="1" applyAlignment="1" applyProtection="1">
      <protection locked="0"/>
    </xf>
    <xf numFmtId="0" fontId="0" fillId="0" borderId="0" xfId="0" quotePrefix="1" applyFont="1" applyAlignment="1">
      <alignment horizontal="right"/>
    </xf>
    <xf numFmtId="183" fontId="0" fillId="0" borderId="0" xfId="0" applyNumberFormat="1" applyFont="1" applyAlignment="1">
      <alignment horizontal="right"/>
    </xf>
    <xf numFmtId="49" fontId="0" fillId="0" borderId="0" xfId="0" applyNumberFormat="1" applyFont="1" applyBorder="1" applyAlignment="1" applyProtection="1">
      <alignment horizontal="right" vertical="center"/>
    </xf>
    <xf numFmtId="180" fontId="0" fillId="0" borderId="0" xfId="0" applyNumberFormat="1" applyFont="1" applyFill="1" applyAlignment="1"/>
    <xf numFmtId="178" fontId="0" fillId="0" borderId="0" xfId="0" applyNumberFormat="1" applyFont="1" applyAlignment="1"/>
    <xf numFmtId="180" fontId="0" fillId="0" borderId="0" xfId="7" applyNumberFormat="1" applyFont="1"/>
    <xf numFmtId="180" fontId="0" fillId="0" borderId="0" xfId="1" applyNumberFormat="1" applyFont="1" applyAlignment="1"/>
    <xf numFmtId="41" fontId="0" fillId="0" borderId="0" xfId="0" applyNumberFormat="1" applyFont="1" applyFill="1" applyAlignment="1">
      <alignment horizontal="center"/>
    </xf>
    <xf numFmtId="187" fontId="0" fillId="0" borderId="0" xfId="0" applyNumberFormat="1" applyFont="1" applyFill="1" applyAlignment="1">
      <alignment horizontal="right"/>
    </xf>
    <xf numFmtId="180" fontId="0" fillId="0" borderId="0" xfId="3" applyNumberFormat="1" applyFont="1" applyBorder="1" applyAlignment="1"/>
    <xf numFmtId="180" fontId="0" fillId="0" borderId="0" xfId="3" applyNumberFormat="1" applyFont="1" applyBorder="1" applyAlignment="1" applyProtection="1">
      <protection locked="0"/>
    </xf>
    <xf numFmtId="180" fontId="0" fillId="0" borderId="0" xfId="8" applyNumberFormat="1" applyFont="1"/>
    <xf numFmtId="183" fontId="0" fillId="0" borderId="0" xfId="0" applyNumberFormat="1" applyFont="1" applyAlignment="1"/>
    <xf numFmtId="41" fontId="0" fillId="0" borderId="0" xfId="8" applyNumberFormat="1" applyFont="1"/>
    <xf numFmtId="180" fontId="0" fillId="0" borderId="0" xfId="9" applyNumberFormat="1" applyFont="1" applyBorder="1"/>
    <xf numFmtId="0" fontId="0" fillId="0" borderId="0" xfId="0" applyFont="1" applyBorder="1" applyAlignment="1"/>
    <xf numFmtId="0" fontId="0" fillId="0" borderId="13" xfId="0" applyFont="1" applyBorder="1" applyAlignment="1">
      <alignment vertical="center"/>
    </xf>
    <xf numFmtId="177" fontId="0" fillId="0" borderId="5" xfId="0" applyNumberFormat="1" applyFont="1" applyBorder="1" applyAlignment="1" applyProtection="1">
      <alignment vertical="center"/>
    </xf>
    <xf numFmtId="180" fontId="0" fillId="0" borderId="5" xfId="0" applyNumberFormat="1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horizontal="right"/>
    </xf>
    <xf numFmtId="0" fontId="0" fillId="0" borderId="21" xfId="0" applyFont="1" applyBorder="1" applyAlignment="1"/>
    <xf numFmtId="0" fontId="0" fillId="0" borderId="38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80" fontId="0" fillId="0" borderId="0" xfId="0" applyNumberFormat="1" applyFont="1" applyBorder="1" applyAlignment="1" applyProtection="1">
      <alignment horizontal="right"/>
    </xf>
    <xf numFmtId="180" fontId="0" fillId="0" borderId="0" xfId="0" applyNumberFormat="1" applyFont="1" applyBorder="1" applyAlignment="1">
      <alignment vertical="center"/>
    </xf>
    <xf numFmtId="0" fontId="0" fillId="0" borderId="3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/>
    </xf>
    <xf numFmtId="176" fontId="0" fillId="0" borderId="4" xfId="0" applyNumberFormat="1" applyFont="1" applyBorder="1" applyAlignment="1">
      <alignment vertical="center"/>
    </xf>
    <xf numFmtId="176" fontId="0" fillId="0" borderId="21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left" vertical="center"/>
    </xf>
    <xf numFmtId="41" fontId="0" fillId="0" borderId="12" xfId="0" applyNumberFormat="1" applyFont="1" applyBorder="1" applyAlignment="1"/>
    <xf numFmtId="176" fontId="0" fillId="0" borderId="0" xfId="0" quotePrefix="1" applyNumberFormat="1" applyFont="1" applyBorder="1" applyAlignment="1" applyProtection="1">
      <alignment horizontal="distributed" vertical="center"/>
    </xf>
    <xf numFmtId="176" fontId="0" fillId="0" borderId="0" xfId="0" quotePrefix="1" applyNumberFormat="1" applyFont="1" applyBorder="1" applyAlignment="1" applyProtection="1">
      <alignment horizontal="left" vertical="center"/>
    </xf>
    <xf numFmtId="176" fontId="0" fillId="0" borderId="0" xfId="0" applyNumberFormat="1" applyFont="1" applyAlignment="1"/>
    <xf numFmtId="0" fontId="0" fillId="0" borderId="0" xfId="0" quotePrefix="1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distributed" vertical="center" shrinkToFit="1"/>
    </xf>
    <xf numFmtId="0" fontId="0" fillId="0" borderId="0" xfId="0" applyFont="1" applyBorder="1" applyAlignment="1" applyProtection="1">
      <alignment horizontal="distributed" vertical="center" wrapText="1"/>
    </xf>
    <xf numFmtId="0" fontId="0" fillId="0" borderId="0" xfId="0" applyFont="1" applyAlignment="1">
      <alignment horizontal="distributed" vertical="center" wrapText="1"/>
    </xf>
    <xf numFmtId="176" fontId="0" fillId="0" borderId="13" xfId="0" applyNumberFormat="1" applyFont="1" applyBorder="1" applyAlignment="1" applyProtection="1">
      <alignment vertic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4" xfId="0" applyFont="1" applyBorder="1" applyAlignment="1">
      <alignment vertical="center"/>
    </xf>
    <xf numFmtId="188" fontId="0" fillId="0" borderId="0" xfId="0" applyNumberFormat="1" applyFont="1" applyBorder="1" applyAlignment="1"/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right"/>
    </xf>
    <xf numFmtId="176" fontId="20" fillId="0" borderId="9" xfId="0" applyNumberFormat="1" applyFont="1" applyBorder="1" applyAlignment="1"/>
    <xf numFmtId="176" fontId="20" fillId="0" borderId="0" xfId="0" applyNumberFormat="1" applyFont="1" applyBorder="1" applyAlignment="1"/>
    <xf numFmtId="176" fontId="20" fillId="0" borderId="0" xfId="0" applyNumberFormat="1" applyFont="1" applyAlignment="1"/>
    <xf numFmtId="176" fontId="20" fillId="0" borderId="0" xfId="0" applyNumberFormat="1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14" xfId="0" applyFont="1" applyBorder="1" applyAlignment="1">
      <alignment vertical="center"/>
    </xf>
    <xf numFmtId="37" fontId="0" fillId="0" borderId="21" xfId="0" applyNumberFormat="1" applyFont="1" applyBorder="1" applyAlignment="1" applyProtection="1">
      <alignment vertical="center"/>
    </xf>
    <xf numFmtId="49" fontId="0" fillId="0" borderId="0" xfId="0" quotePrefix="1" applyNumberFormat="1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49" fontId="0" fillId="0" borderId="0" xfId="0" applyNumberFormat="1" applyFont="1" applyBorder="1" applyAlignment="1" applyProtection="1">
      <alignment horizontal="left" vertical="center"/>
    </xf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Alignment="1"/>
    <xf numFmtId="0" fontId="20" fillId="0" borderId="6" xfId="0" applyFont="1" applyBorder="1" applyAlignment="1">
      <alignment horizontal="centerContinuous" vertical="center"/>
    </xf>
    <xf numFmtId="0" fontId="20" fillId="0" borderId="10" xfId="0" applyFont="1" applyBorder="1" applyAlignment="1" applyProtection="1">
      <alignment horizontal="center" vertical="center"/>
    </xf>
    <xf numFmtId="180" fontId="20" fillId="0" borderId="0" xfId="0" applyNumberFormat="1" applyFont="1" applyAlignment="1"/>
    <xf numFmtId="41" fontId="20" fillId="0" borderId="0" xfId="0" applyNumberFormat="1" applyFont="1" applyAlignment="1"/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 applyProtection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3" xfId="0" applyFont="1" applyBorder="1" applyAlignment="1">
      <alignment vertical="center"/>
    </xf>
    <xf numFmtId="0" fontId="20" fillId="0" borderId="0" xfId="0" applyFont="1" applyBorder="1" applyAlignment="1"/>
    <xf numFmtId="0" fontId="20" fillId="0" borderId="0" xfId="0" applyFont="1" applyBorder="1" applyAlignment="1">
      <alignment horizontal="right"/>
    </xf>
    <xf numFmtId="0" fontId="20" fillId="0" borderId="21" xfId="0" applyFont="1" applyBorder="1" applyAlignment="1"/>
    <xf numFmtId="0" fontId="20" fillId="0" borderId="0" xfId="0" applyFont="1" applyBorder="1" applyAlignment="1" applyProtection="1">
      <alignment horizontal="left"/>
    </xf>
    <xf numFmtId="0" fontId="20" fillId="0" borderId="9" xfId="0" applyFont="1" applyBorder="1" applyAlignment="1"/>
    <xf numFmtId="0" fontId="20" fillId="0" borderId="0" xfId="0" applyFont="1" applyAlignment="1">
      <alignment horizontal="right" vertical="center"/>
    </xf>
    <xf numFmtId="38" fontId="20" fillId="0" borderId="0" xfId="3" applyFont="1"/>
    <xf numFmtId="176" fontId="20" fillId="0" borderId="9" xfId="0" applyNumberFormat="1" applyFont="1" applyBorder="1" applyAlignment="1" applyProtection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right" vertical="center"/>
    </xf>
    <xf numFmtId="0" fontId="20" fillId="0" borderId="5" xfId="0" applyFont="1" applyBorder="1" applyAlignment="1"/>
    <xf numFmtId="0" fontId="20" fillId="0" borderId="6" xfId="0" applyFont="1" applyBorder="1" applyAlignment="1"/>
    <xf numFmtId="0" fontId="20" fillId="0" borderId="0" xfId="0" applyFont="1" applyFill="1" applyBorder="1" applyAlignment="1">
      <alignment horizontal="distributed" vertical="center"/>
    </xf>
    <xf numFmtId="176" fontId="20" fillId="0" borderId="9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179" fontId="0" fillId="0" borderId="9" xfId="0" applyNumberFormat="1" applyFont="1" applyBorder="1" applyAlignment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 wrapText="1"/>
    </xf>
    <xf numFmtId="0" fontId="20" fillId="0" borderId="11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20" fillId="0" borderId="0" xfId="0" applyFont="1" applyAlignment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176" fontId="0" fillId="0" borderId="0" xfId="0" applyNumberFormat="1" applyFont="1" applyBorder="1" applyAlignment="1" applyProtection="1">
      <alignment horizontal="distributed" vertical="center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distributed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quotePrefix="1" applyFont="1" applyBorder="1" applyAlignment="1" applyProtection="1">
      <alignment horizontal="distributed" vertical="center"/>
    </xf>
    <xf numFmtId="0" fontId="0" fillId="0" borderId="0" xfId="0" applyFont="1" applyBorder="1" applyAlignment="1">
      <alignment horizontal="distributed" vertical="center" wrapText="1"/>
    </xf>
    <xf numFmtId="0" fontId="20" fillId="0" borderId="0" xfId="0" applyFont="1" applyFill="1" applyBorder="1" applyAlignment="1">
      <alignment horizontal="distributed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 wrapText="1"/>
    </xf>
    <xf numFmtId="0" fontId="0" fillId="0" borderId="0" xfId="0" quotePrefix="1" applyFont="1" applyFill="1" applyBorder="1" applyAlignment="1" applyProtection="1">
      <alignment horizontal="distributed" vertical="center" wrapText="1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4" xfId="0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 applyProtection="1">
      <alignment horizontal="distributed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180" fontId="0" fillId="0" borderId="3" xfId="0" applyNumberFormat="1" applyFont="1" applyBorder="1" applyAlignment="1" applyProtection="1">
      <alignment horizontal="center" vertical="center"/>
    </xf>
    <xf numFmtId="180" fontId="0" fillId="0" borderId="2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0" xfId="0" quotePrefix="1" applyFont="1" applyBorder="1" applyAlignment="1" applyProtection="1">
      <alignment horizontal="distributed" vertical="center"/>
    </xf>
    <xf numFmtId="0" fontId="0" fillId="0" borderId="0" xfId="0" applyFont="1" applyBorder="1" applyAlignment="1">
      <alignment horizontal="distributed" vertical="center" shrinkToFit="1"/>
    </xf>
    <xf numFmtId="0" fontId="0" fillId="0" borderId="0" xfId="0" applyFont="1" applyAlignment="1">
      <alignment horizontal="distributed" vertical="center" shrinkToFit="1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/>
    </xf>
    <xf numFmtId="37" fontId="0" fillId="0" borderId="35" xfId="0" applyNumberFormat="1" applyFont="1" applyBorder="1" applyAlignment="1" applyProtection="1">
      <alignment horizontal="center" vertical="center" wrapText="1"/>
    </xf>
    <xf numFmtId="37" fontId="0" fillId="0" borderId="9" xfId="0" applyNumberFormat="1" applyFont="1" applyBorder="1" applyAlignment="1" applyProtection="1">
      <alignment horizontal="center" vertical="center" wrapText="1"/>
    </xf>
    <xf numFmtId="37" fontId="0" fillId="0" borderId="6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distributed" vertic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distributed"/>
    </xf>
    <xf numFmtId="176" fontId="20" fillId="0" borderId="20" xfId="0" applyNumberFormat="1" applyFont="1" applyFill="1" applyBorder="1" applyAlignment="1">
      <alignment horizontal="center" vertical="center" wrapText="1"/>
    </xf>
    <xf numFmtId="176" fontId="20" fillId="0" borderId="17" xfId="0" applyNumberFormat="1" applyFont="1" applyFill="1" applyBorder="1" applyAlignment="1">
      <alignment horizontal="center" vertical="center" wrapText="1"/>
    </xf>
    <xf numFmtId="176" fontId="20" fillId="0" borderId="20" xfId="0" applyNumberFormat="1" applyFont="1" applyFill="1" applyBorder="1" applyAlignment="1">
      <alignment vertical="center" wrapText="1"/>
    </xf>
    <xf numFmtId="176" fontId="20" fillId="0" borderId="17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0" xfId="0" applyFont="1" applyBorder="1" applyAlignment="1">
      <alignment horizontal="distributed" vertical="center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36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0" fillId="0" borderId="0" xfId="0" applyFont="1" applyFill="1" applyAlignment="1">
      <alignment horizontal="distributed" vertical="center" wrapText="1"/>
    </xf>
    <xf numFmtId="0" fontId="21" fillId="0" borderId="0" xfId="0" applyFont="1" applyBorder="1" applyAlignment="1" applyProtection="1">
      <alignment horizontal="left" vertical="center"/>
    </xf>
    <xf numFmtId="0" fontId="21" fillId="0" borderId="0" xfId="0" applyFont="1" applyFill="1" applyAlignment="1"/>
    <xf numFmtId="0" fontId="21" fillId="0" borderId="0" xfId="0" applyFont="1" applyAlignment="1"/>
    <xf numFmtId="49" fontId="21" fillId="0" borderId="0" xfId="0" applyNumberFormat="1" applyFont="1" applyFill="1" applyBorder="1" applyAlignment="1" applyProtection="1">
      <alignment horizontal="center" vertical="center"/>
    </xf>
    <xf numFmtId="41" fontId="21" fillId="0" borderId="9" xfId="0" applyNumberFormat="1" applyFont="1" applyFill="1" applyBorder="1" applyAlignment="1"/>
    <xf numFmtId="41" fontId="21" fillId="0" borderId="0" xfId="0" applyNumberFormat="1" applyFont="1" applyFill="1" applyBorder="1" applyAlignment="1"/>
    <xf numFmtId="0" fontId="21" fillId="0" borderId="0" xfId="0" applyNumberFormat="1" applyFont="1" applyBorder="1" applyAlignment="1" applyProtection="1">
      <alignment horizontal="right" vertical="center"/>
    </xf>
    <xf numFmtId="182" fontId="21" fillId="0" borderId="0" xfId="0" applyNumberFormat="1" applyFont="1" applyFill="1" applyAlignment="1"/>
    <xf numFmtId="0" fontId="22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>
      <alignment vertical="center"/>
    </xf>
    <xf numFmtId="181" fontId="23" fillId="0" borderId="0" xfId="0" applyNumberFormat="1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Continuous" vertical="center"/>
    </xf>
    <xf numFmtId="0" fontId="23" fillId="0" borderId="1" xfId="0" applyFont="1" applyFill="1" applyBorder="1" applyAlignment="1">
      <alignment horizontal="distributed" vertical="center"/>
    </xf>
    <xf numFmtId="0" fontId="23" fillId="0" borderId="2" xfId="0" applyFont="1" applyFill="1" applyBorder="1" applyAlignment="1">
      <alignment horizontal="centerContinuous" vertical="center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37" fontId="23" fillId="0" borderId="4" xfId="0" applyNumberFormat="1" applyFont="1" applyFill="1" applyBorder="1" applyAlignment="1" applyProtection="1">
      <alignment vertical="center"/>
    </xf>
    <xf numFmtId="37" fontId="23" fillId="0" borderId="0" xfId="0" applyNumberFormat="1" applyFont="1" applyFill="1" applyBorder="1" applyAlignment="1" applyProtection="1">
      <alignment vertical="center"/>
    </xf>
    <xf numFmtId="0" fontId="23" fillId="0" borderId="0" xfId="0" quotePrefix="1" applyFont="1" applyFill="1" applyBorder="1" applyAlignment="1" applyProtection="1">
      <alignment horizontal="left" vertical="center"/>
    </xf>
    <xf numFmtId="181" fontId="20" fillId="0" borderId="0" xfId="0" applyNumberFormat="1" applyFont="1" applyFill="1" applyAlignment="1"/>
    <xf numFmtId="181" fontId="2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2" fillId="0" borderId="12" xfId="0" quotePrefix="1" applyFont="1" applyFill="1" applyBorder="1" applyAlignment="1" applyProtection="1">
      <alignment horizontal="left" vertical="center"/>
    </xf>
    <xf numFmtId="181" fontId="21" fillId="0" borderId="0" xfId="11" applyNumberFormat="1" applyFont="1" applyFill="1" applyAlignment="1">
      <alignment horizontal="right"/>
    </xf>
    <xf numFmtId="181" fontId="21" fillId="0" borderId="0" xfId="0" applyNumberFormat="1" applyFont="1" applyFill="1" applyBorder="1" applyAlignment="1"/>
    <xf numFmtId="181" fontId="21" fillId="0" borderId="0" xfId="0" applyNumberFormat="1" applyFont="1" applyFill="1" applyAlignment="1"/>
    <xf numFmtId="181" fontId="23" fillId="0" borderId="9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distributed" vertical="center"/>
    </xf>
    <xf numFmtId="0" fontId="23" fillId="0" borderId="0" xfId="0" applyFont="1" applyFill="1" applyBorder="1" applyAlignment="1" applyProtection="1">
      <alignment horizontal="left" vertical="center"/>
    </xf>
    <xf numFmtId="181" fontId="24" fillId="0" borderId="0" xfId="0" applyNumberFormat="1" applyFont="1" applyAlignment="1"/>
    <xf numFmtId="190" fontId="23" fillId="0" borderId="0" xfId="0" applyNumberFormat="1" applyFont="1" applyFill="1" applyBorder="1" applyAlignment="1" applyProtection="1">
      <alignment vertical="center"/>
    </xf>
    <xf numFmtId="190" fontId="23" fillId="0" borderId="9" xfId="0" applyNumberFormat="1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horizontal="left" vertical="center"/>
    </xf>
    <xf numFmtId="190" fontId="23" fillId="0" borderId="9" xfId="0" applyNumberFormat="1" applyFont="1" applyFill="1" applyBorder="1" applyAlignment="1" applyProtection="1">
      <alignment horizontal="right" vertical="center"/>
    </xf>
    <xf numFmtId="190" fontId="23" fillId="0" borderId="0" xfId="0" applyNumberFormat="1" applyFont="1" applyFill="1" applyBorder="1" applyAlignment="1" applyProtection="1">
      <alignment horizontal="right" vertical="center"/>
    </xf>
    <xf numFmtId="0" fontId="23" fillId="0" borderId="5" xfId="0" applyFont="1" applyFill="1" applyBorder="1" applyAlignment="1">
      <alignment vertical="center"/>
    </xf>
    <xf numFmtId="37" fontId="23" fillId="0" borderId="6" xfId="0" applyNumberFormat="1" applyFont="1" applyFill="1" applyBorder="1" applyAlignment="1" applyProtection="1">
      <alignment vertical="center"/>
    </xf>
    <xf numFmtId="37" fontId="23" fillId="0" borderId="5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horizontal="distributed"/>
    </xf>
    <xf numFmtId="176" fontId="23" fillId="0" borderId="0" xfId="0" applyNumberFormat="1" applyFont="1" applyFill="1" applyAlignment="1">
      <alignment vertical="center"/>
    </xf>
    <xf numFmtId="0" fontId="23" fillId="0" borderId="7" xfId="0" applyFont="1" applyFill="1" applyBorder="1" applyAlignment="1" applyProtection="1">
      <alignment horizontal="right" vertical="center"/>
    </xf>
    <xf numFmtId="0" fontId="23" fillId="0" borderId="2" xfId="0" applyFont="1" applyFill="1" applyBorder="1" applyAlignment="1" applyProtection="1">
      <alignment horizontal="centerContinuous" vertical="center"/>
    </xf>
    <xf numFmtId="0" fontId="23" fillId="0" borderId="8" xfId="0" applyFont="1" applyFill="1" applyBorder="1" applyAlignment="1">
      <alignment horizontal="centerContinuous" vertical="center"/>
    </xf>
    <xf numFmtId="176" fontId="23" fillId="0" borderId="4" xfId="0" applyNumberFormat="1" applyFont="1" applyFill="1" applyBorder="1" applyAlignment="1" applyProtection="1">
      <alignment vertical="center"/>
    </xf>
    <xf numFmtId="176" fontId="23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12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12" xfId="0" applyNumberFormat="1" applyFont="1" applyFill="1" applyBorder="1" applyAlignment="1" applyProtection="1">
      <alignment horizontal="center" vertical="center"/>
    </xf>
    <xf numFmtId="176" fontId="21" fillId="0" borderId="0" xfId="0" applyNumberFormat="1" applyFont="1" applyFill="1" applyAlignment="1"/>
    <xf numFmtId="0" fontId="22" fillId="0" borderId="12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distributed" vertical="center"/>
    </xf>
    <xf numFmtId="0" fontId="25" fillId="0" borderId="0" xfId="0" applyFont="1" applyFill="1" applyBorder="1" applyAlignment="1" applyProtection="1">
      <alignment vertical="center" shrinkToFit="1"/>
    </xf>
    <xf numFmtId="0" fontId="26" fillId="0" borderId="0" xfId="0" applyFont="1" applyFill="1" applyBorder="1" applyAlignment="1" applyProtection="1">
      <alignment vertical="center" shrinkToFit="1"/>
    </xf>
    <xf numFmtId="0" fontId="27" fillId="0" borderId="0" xfId="0" applyFont="1" applyFill="1" applyBorder="1" applyAlignment="1" applyProtection="1">
      <alignment horizontal="distributed" vertical="center" wrapText="1"/>
    </xf>
    <xf numFmtId="176" fontId="23" fillId="0" borderId="6" xfId="0" applyNumberFormat="1" applyFont="1" applyFill="1" applyBorder="1" applyAlignment="1">
      <alignment vertical="center"/>
    </xf>
    <xf numFmtId="176" fontId="23" fillId="0" borderId="5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Continuous" vertical="center"/>
    </xf>
    <xf numFmtId="0" fontId="0" fillId="0" borderId="11" xfId="0" applyFont="1" applyBorder="1" applyAlignment="1">
      <alignment horizontal="centerContinuous" vertical="center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181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 applyProtection="1">
      <alignment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20" fillId="0" borderId="16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20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35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20" fillId="0" borderId="34" xfId="0" applyFont="1" applyBorder="1" applyAlignment="1" applyProtection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176" fontId="21" fillId="0" borderId="9" xfId="0" applyNumberFormat="1" applyFont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81" fontId="21" fillId="0" borderId="0" xfId="0" applyNumberFormat="1" applyFont="1" applyAlignment="1">
      <alignment vertical="center"/>
    </xf>
    <xf numFmtId="0" fontId="22" fillId="0" borderId="0" xfId="0" applyFont="1" applyAlignment="1" applyProtection="1">
      <alignment horizontal="left"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4" xfId="0" applyFont="1" applyBorder="1" applyAlignment="1">
      <alignment horizontal="centerContinuous" vertical="center"/>
    </xf>
    <xf numFmtId="0" fontId="23" fillId="0" borderId="12" xfId="0" applyFont="1" applyBorder="1" applyAlignment="1">
      <alignment vertical="center"/>
    </xf>
    <xf numFmtId="0" fontId="23" fillId="0" borderId="9" xfId="0" applyFont="1" applyBorder="1" applyAlignment="1">
      <alignment horizontal="centerContinuous" vertical="center"/>
    </xf>
    <xf numFmtId="0" fontId="22" fillId="0" borderId="0" xfId="0" applyFont="1" applyBorder="1" applyAlignment="1" applyProtection="1">
      <alignment horizontal="distributed" vertical="center"/>
    </xf>
    <xf numFmtId="0" fontId="22" fillId="0" borderId="12" xfId="0" applyFont="1" applyBorder="1" applyAlignment="1">
      <alignment vertical="center"/>
    </xf>
    <xf numFmtId="181" fontId="21" fillId="0" borderId="0" xfId="0" applyNumberFormat="1" applyFont="1" applyAlignment="1"/>
    <xf numFmtId="182" fontId="21" fillId="0" borderId="0" xfId="0" applyNumberFormat="1" applyFont="1" applyAlignment="1"/>
    <xf numFmtId="186" fontId="21" fillId="0" borderId="0" xfId="0" applyNumberFormat="1" applyFont="1" applyAlignment="1"/>
    <xf numFmtId="0" fontId="22" fillId="0" borderId="9" xfId="0" applyFont="1" applyBorder="1" applyAlignment="1" applyProtection="1">
      <alignment horizontal="centerContinuous" vertical="center"/>
    </xf>
    <xf numFmtId="38" fontId="21" fillId="0" borderId="0" xfId="3" applyFont="1"/>
    <xf numFmtId="179" fontId="21" fillId="0" borderId="0" xfId="0" applyNumberFormat="1" applyFont="1" applyAlignment="1"/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distributed" vertical="center"/>
    </xf>
    <xf numFmtId="182" fontId="20" fillId="0" borderId="0" xfId="0" applyNumberFormat="1" applyFont="1" applyAlignment="1"/>
    <xf numFmtId="0" fontId="23" fillId="0" borderId="9" xfId="0" applyFont="1" applyBorder="1" applyAlignment="1" applyProtection="1">
      <alignment horizontal="centerContinuous" vertical="center"/>
    </xf>
    <xf numFmtId="191" fontId="0" fillId="0" borderId="0" xfId="0" applyNumberFormat="1" applyFont="1" applyAlignment="1"/>
    <xf numFmtId="0" fontId="23" fillId="0" borderId="0" xfId="0" quotePrefix="1" applyFont="1" applyBorder="1" applyAlignment="1" applyProtection="1">
      <alignment horizontal="center" vertical="center"/>
    </xf>
    <xf numFmtId="0" fontId="23" fillId="0" borderId="0" xfId="0" applyFont="1" applyBorder="1" applyAlignment="1">
      <alignment horizontal="distributed" vertical="center"/>
    </xf>
    <xf numFmtId="0" fontId="23" fillId="0" borderId="9" xfId="0" quotePrefix="1" applyFont="1" applyBorder="1" applyAlignment="1" applyProtection="1">
      <alignment horizontal="centerContinuous" vertical="center"/>
    </xf>
    <xf numFmtId="0" fontId="23" fillId="0" borderId="0" xfId="0" applyFont="1" applyBorder="1" applyAlignment="1" applyProtection="1">
      <alignment horizontal="distributed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3" fillId="0" borderId="5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177" fontId="23" fillId="0" borderId="5" xfId="0" applyNumberFormat="1" applyFont="1" applyBorder="1" applyAlignment="1" applyProtection="1">
      <alignment vertical="center"/>
    </xf>
    <xf numFmtId="182" fontId="20" fillId="0" borderId="5" xfId="0" applyNumberFormat="1" applyFont="1" applyBorder="1" applyAlignment="1"/>
    <xf numFmtId="182" fontId="20" fillId="0" borderId="13" xfId="0" applyNumberFormat="1" applyFont="1" applyBorder="1" applyAlignment="1"/>
    <xf numFmtId="0" fontId="23" fillId="0" borderId="6" xfId="0" applyFont="1" applyBorder="1" applyAlignment="1">
      <alignment horizontal="centerContinuous" vertical="center"/>
    </xf>
    <xf numFmtId="0" fontId="23" fillId="0" borderId="2" xfId="0" applyFont="1" applyBorder="1" applyAlignment="1" applyProtection="1">
      <alignment horizontal="centerContinuous" vertical="center"/>
    </xf>
    <xf numFmtId="0" fontId="23" fillId="0" borderId="8" xfId="0" applyFont="1" applyBorder="1" applyAlignment="1">
      <alignment horizontal="centerContinuous" vertical="center"/>
    </xf>
    <xf numFmtId="0" fontId="23" fillId="0" borderId="3" xfId="0" applyFont="1" applyBorder="1" applyAlignment="1">
      <alignment horizontal="centerContinuous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0" fontId="21" fillId="0" borderId="21" xfId="0" applyFont="1" applyBorder="1" applyAlignment="1"/>
    <xf numFmtId="0" fontId="21" fillId="0" borderId="14" xfId="0" applyFont="1" applyBorder="1" applyAlignment="1"/>
    <xf numFmtId="0" fontId="23" fillId="0" borderId="4" xfId="0" applyFont="1" applyBorder="1" applyAlignment="1">
      <alignment vertical="center"/>
    </xf>
    <xf numFmtId="0" fontId="23" fillId="0" borderId="0" xfId="0" applyFont="1" applyBorder="1" applyAlignment="1" applyProtection="1">
      <alignment horizontal="centerContinuous" vertical="center"/>
    </xf>
    <xf numFmtId="0" fontId="23" fillId="0" borderId="12" xfId="0" applyFont="1" applyBorder="1" applyAlignment="1">
      <alignment horizontal="centerContinuous" vertical="center"/>
    </xf>
    <xf numFmtId="38" fontId="20" fillId="0" borderId="9" xfId="3" applyFont="1" applyBorder="1" applyAlignment="1">
      <alignment horizontal="right"/>
    </xf>
    <xf numFmtId="38" fontId="20" fillId="0" borderId="0" xfId="3" applyFont="1" applyBorder="1" applyAlignment="1">
      <alignment horizontal="right"/>
    </xf>
    <xf numFmtId="38" fontId="21" fillId="0" borderId="0" xfId="3" applyFont="1" applyBorder="1" applyAlignment="1">
      <alignment horizontal="right"/>
    </xf>
    <xf numFmtId="38" fontId="21" fillId="0" borderId="12" xfId="3" applyFont="1" applyBorder="1" applyAlignment="1">
      <alignment horizontal="right"/>
    </xf>
    <xf numFmtId="38" fontId="20" fillId="0" borderId="0" xfId="3" applyFont="1" applyBorder="1" applyAlignment="1"/>
    <xf numFmtId="0" fontId="21" fillId="0" borderId="0" xfId="0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23" fillId="0" borderId="6" xfId="0" applyFont="1" applyBorder="1" applyAlignment="1">
      <alignment vertical="center"/>
    </xf>
    <xf numFmtId="0" fontId="23" fillId="0" borderId="0" xfId="0" applyFont="1" applyBorder="1" applyAlignment="1" applyProtection="1">
      <alignment horizontal="left" vertical="center"/>
    </xf>
    <xf numFmtId="179" fontId="23" fillId="0" borderId="0" xfId="0" applyNumberFormat="1" applyFont="1" applyBorder="1" applyAlignment="1">
      <alignment horizontal="centerContinuous" vertical="center"/>
    </xf>
    <xf numFmtId="38" fontId="0" fillId="0" borderId="0" xfId="0" applyNumberFormat="1" applyFont="1" applyAlignment="1"/>
    <xf numFmtId="0" fontId="23" fillId="0" borderId="0" xfId="0" applyFont="1" applyAlignment="1">
      <alignment horizontal="left" vertical="center"/>
    </xf>
    <xf numFmtId="0" fontId="23" fillId="0" borderId="7" xfId="0" applyFont="1" applyBorder="1" applyAlignment="1" applyProtection="1">
      <alignment horizontal="right" vertical="center"/>
    </xf>
    <xf numFmtId="0" fontId="23" fillId="0" borderId="36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34" xfId="0" applyFont="1" applyBorder="1" applyAlignment="1" applyProtection="1">
      <alignment horizontal="center" vertical="center" wrapText="1"/>
    </xf>
    <xf numFmtId="0" fontId="23" fillId="0" borderId="35" xfId="0" applyFont="1" applyBorder="1" applyAlignment="1" applyProtection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2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center" vertical="center"/>
    </xf>
    <xf numFmtId="0" fontId="23" fillId="0" borderId="0" xfId="0" applyFont="1" applyBorder="1" applyAlignment="1">
      <alignment horizontal="left" vertical="center"/>
    </xf>
    <xf numFmtId="37" fontId="23" fillId="0" borderId="4" xfId="0" applyNumberFormat="1" applyFont="1" applyBorder="1" applyAlignment="1" applyProtection="1">
      <alignment vertical="center"/>
    </xf>
    <xf numFmtId="37" fontId="23" fillId="0" borderId="0" xfId="0" applyNumberFormat="1" applyFont="1" applyBorder="1" applyAlignment="1" applyProtection="1">
      <alignment vertical="center"/>
    </xf>
    <xf numFmtId="37" fontId="23" fillId="0" borderId="4" xfId="0" applyNumberFormat="1" applyFont="1" applyBorder="1" applyAlignment="1" applyProtection="1">
      <alignment horizontal="centerContinuous" vertical="center"/>
    </xf>
    <xf numFmtId="41" fontId="23" fillId="0" borderId="0" xfId="0" applyNumberFormat="1" applyFont="1" applyBorder="1" applyAlignment="1" applyProtection="1">
      <alignment horizontal="right" vertical="center"/>
    </xf>
    <xf numFmtId="37" fontId="23" fillId="0" borderId="9" xfId="0" quotePrefix="1" applyNumberFormat="1" applyFont="1" applyBorder="1" applyAlignment="1" applyProtection="1">
      <alignment horizontal="right" vertical="center"/>
    </xf>
    <xf numFmtId="38" fontId="20" fillId="0" borderId="9" xfId="3" applyFont="1" applyBorder="1"/>
    <xf numFmtId="37" fontId="23" fillId="0" borderId="9" xfId="0" applyNumberFormat="1" applyFont="1" applyBorder="1" applyAlignment="1" applyProtection="1">
      <alignment horizontal="right" vertical="center"/>
    </xf>
    <xf numFmtId="180" fontId="20" fillId="0" borderId="9" xfId="3" applyNumberFormat="1" applyFont="1" applyBorder="1" applyAlignment="1"/>
    <xf numFmtId="180" fontId="20" fillId="0" borderId="0" xfId="3" applyNumberFormat="1" applyFont="1"/>
    <xf numFmtId="0" fontId="22" fillId="0" borderId="0" xfId="0" quotePrefix="1" applyFont="1" applyBorder="1" applyAlignment="1" applyProtection="1">
      <alignment horizontal="center" vertical="center"/>
    </xf>
    <xf numFmtId="180" fontId="21" fillId="0" borderId="9" xfId="3" applyNumberFormat="1" applyFont="1" applyBorder="1" applyAlignment="1"/>
    <xf numFmtId="180" fontId="21" fillId="0" borderId="0" xfId="3" applyNumberFormat="1" applyFont="1"/>
    <xf numFmtId="37" fontId="22" fillId="0" borderId="9" xfId="0" quotePrefix="1" applyNumberFormat="1" applyFont="1" applyBorder="1" applyAlignment="1" applyProtection="1">
      <alignment horizontal="right" vertical="center"/>
    </xf>
    <xf numFmtId="0" fontId="23" fillId="0" borderId="5" xfId="0" applyFont="1" applyBorder="1" applyAlignment="1">
      <alignment horizontal="left" vertical="center"/>
    </xf>
    <xf numFmtId="37" fontId="23" fillId="0" borderId="6" xfId="0" applyNumberFormat="1" applyFont="1" applyBorder="1" applyAlignment="1" applyProtection="1">
      <alignment vertical="center"/>
    </xf>
    <xf numFmtId="37" fontId="23" fillId="0" borderId="5" xfId="0" applyNumberFormat="1" applyFont="1" applyBorder="1" applyAlignment="1" applyProtection="1">
      <alignment vertical="center"/>
    </xf>
    <xf numFmtId="181" fontId="23" fillId="0" borderId="5" xfId="0" applyNumberFormat="1" applyFont="1" applyBorder="1" applyAlignment="1" applyProtection="1">
      <alignment horizontal="right" vertical="center"/>
    </xf>
    <xf numFmtId="37" fontId="23" fillId="0" borderId="6" xfId="0" applyNumberFormat="1" applyFont="1" applyBorder="1" applyAlignment="1" applyProtection="1">
      <alignment horizontal="centerContinuous" vertical="center"/>
    </xf>
    <xf numFmtId="179" fontId="0" fillId="0" borderId="0" xfId="0" applyNumberFormat="1" applyFont="1" applyAlignment="1">
      <alignment vertical="center"/>
    </xf>
    <xf numFmtId="179" fontId="0" fillId="0" borderId="0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0" fillId="0" borderId="37" xfId="0" applyFont="1" applyBorder="1" applyAlignment="1" applyProtection="1">
      <alignment horizontal="center" vertical="center"/>
    </xf>
    <xf numFmtId="179" fontId="0" fillId="0" borderId="11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/>
    </xf>
    <xf numFmtId="179" fontId="0" fillId="0" borderId="20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179" fontId="0" fillId="0" borderId="4" xfId="0" applyNumberFormat="1" applyFont="1" applyBorder="1" applyAlignment="1">
      <alignment vertical="center"/>
    </xf>
    <xf numFmtId="37" fontId="0" fillId="0" borderId="0" xfId="0" applyNumberFormat="1" applyFont="1" applyBorder="1" applyAlignment="1" applyProtection="1"/>
    <xf numFmtId="179" fontId="0" fillId="0" borderId="20" xfId="0" applyNumberFormat="1" applyFont="1" applyBorder="1" applyAlignment="1" applyProtection="1">
      <alignment vertical="center"/>
    </xf>
    <xf numFmtId="0" fontId="0" fillId="0" borderId="0" xfId="0" applyFont="1" applyBorder="1" applyAlignment="1">
      <alignment horizontal="right" vertical="center"/>
    </xf>
    <xf numFmtId="179" fontId="0" fillId="0" borderId="9" xfId="0" quotePrefix="1" applyNumberFormat="1" applyFont="1" applyBorder="1" applyAlignment="1" applyProtection="1">
      <alignment horizontal="right" vertical="center"/>
    </xf>
    <xf numFmtId="41" fontId="0" fillId="0" borderId="20" xfId="0" applyNumberFormat="1" applyFont="1" applyBorder="1" applyAlignment="1" applyProtection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2" xfId="0" applyFont="1" applyBorder="1" applyAlignment="1"/>
    <xf numFmtId="179" fontId="0" fillId="0" borderId="9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horizontal="left" vertical="center"/>
    </xf>
    <xf numFmtId="37" fontId="0" fillId="0" borderId="0" xfId="0" applyNumberFormat="1" applyFont="1" applyBorder="1" applyAlignment="1" applyProtection="1">
      <alignment horizontal="center" vertical="center"/>
    </xf>
    <xf numFmtId="179" fontId="0" fillId="0" borderId="20" xfId="0" applyNumberFormat="1" applyFont="1" applyBorder="1" applyAlignment="1"/>
    <xf numFmtId="179" fontId="0" fillId="0" borderId="20" xfId="0" applyNumberFormat="1" applyFont="1" applyFill="1" applyBorder="1" applyAlignment="1">
      <alignment vertical="center"/>
    </xf>
    <xf numFmtId="179" fontId="0" fillId="0" borderId="9" xfId="0" applyNumberFormat="1" applyFont="1" applyBorder="1" applyAlignment="1">
      <alignment vertical="center"/>
    </xf>
    <xf numFmtId="41" fontId="0" fillId="0" borderId="9" xfId="0" applyNumberFormat="1" applyFont="1" applyBorder="1" applyAlignment="1" applyProtection="1">
      <alignment vertical="center"/>
    </xf>
    <xf numFmtId="41" fontId="0" fillId="0" borderId="9" xfId="0" applyNumberFormat="1" applyFont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/>
    <xf numFmtId="37" fontId="0" fillId="0" borderId="0" xfId="0" applyNumberFormat="1" applyFont="1" applyBorder="1" applyAlignment="1" applyProtection="1">
      <alignment vertical="center"/>
    </xf>
    <xf numFmtId="181" fontId="0" fillId="0" borderId="20" xfId="0" applyNumberFormat="1" applyFont="1" applyBorder="1" applyAlignment="1" applyProtection="1">
      <alignment vertical="center"/>
    </xf>
    <xf numFmtId="181" fontId="0" fillId="0" borderId="20" xfId="0" applyNumberFormat="1" applyFont="1" applyBorder="1" applyAlignment="1">
      <alignment vertical="center"/>
    </xf>
    <xf numFmtId="0" fontId="0" fillId="0" borderId="0" xfId="0" applyFont="1" applyBorder="1" applyAlignment="1" applyProtection="1"/>
    <xf numFmtId="37" fontId="0" fillId="0" borderId="9" xfId="0" applyNumberFormat="1" applyFont="1" applyBorder="1" applyAlignment="1" applyProtection="1"/>
    <xf numFmtId="41" fontId="0" fillId="0" borderId="20" xfId="0" applyNumberFormat="1" applyFont="1" applyBorder="1" applyAlignment="1" applyProtection="1">
      <alignment horizontal="right" vertical="center"/>
    </xf>
    <xf numFmtId="0" fontId="0" fillId="0" borderId="20" xfId="0" applyFont="1" applyBorder="1" applyAlignment="1">
      <alignment vertical="center"/>
    </xf>
    <xf numFmtId="0" fontId="0" fillId="0" borderId="20" xfId="0" applyFont="1" applyBorder="1" applyAlignment="1"/>
    <xf numFmtId="0" fontId="0" fillId="0" borderId="6" xfId="0" applyFont="1" applyBorder="1" applyAlignment="1" applyProtection="1"/>
    <xf numFmtId="0" fontId="0" fillId="0" borderId="13" xfId="0" applyFont="1" applyBorder="1" applyAlignment="1"/>
    <xf numFmtId="37" fontId="0" fillId="0" borderId="5" xfId="0" applyNumberFormat="1" applyFont="1" applyBorder="1" applyAlignment="1" applyProtection="1"/>
    <xf numFmtId="0" fontId="21" fillId="0" borderId="0" xfId="0" applyFont="1" applyAlignment="1" applyProtection="1">
      <alignment horizontal="left" vertical="center"/>
    </xf>
    <xf numFmtId="0" fontId="21" fillId="0" borderId="0" xfId="0" applyFont="1" applyBorder="1" applyAlignment="1">
      <alignment horizontal="distributed" vertical="center"/>
    </xf>
    <xf numFmtId="179" fontId="21" fillId="0" borderId="20" xfId="0" applyNumberFormat="1" applyFont="1" applyBorder="1" applyAlignment="1" applyProtection="1">
      <alignment vertical="center"/>
    </xf>
    <xf numFmtId="0" fontId="21" fillId="0" borderId="9" xfId="0" applyFont="1" applyBorder="1" applyAlignment="1">
      <alignment horizontal="distributed" vertical="center"/>
    </xf>
    <xf numFmtId="0" fontId="28" fillId="0" borderId="5" xfId="0" applyFont="1" applyBorder="1" applyAlignment="1">
      <alignment vertical="center"/>
    </xf>
    <xf numFmtId="0" fontId="28" fillId="0" borderId="5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distributed" vertical="center"/>
    </xf>
    <xf numFmtId="0" fontId="28" fillId="0" borderId="5" xfId="0" applyFont="1" applyBorder="1" applyAlignment="1" applyProtection="1">
      <alignment horizontal="left" vertical="center"/>
    </xf>
    <xf numFmtId="179" fontId="28" fillId="0" borderId="17" xfId="0" applyNumberFormat="1" applyFont="1" applyBorder="1" applyAlignment="1" applyProtection="1">
      <alignment vertical="center"/>
    </xf>
    <xf numFmtId="0" fontId="28" fillId="0" borderId="5" xfId="0" applyFont="1" applyBorder="1" applyAlignment="1"/>
    <xf numFmtId="0" fontId="28" fillId="0" borderId="6" xfId="0" applyFont="1" applyBorder="1" applyAlignment="1"/>
    <xf numFmtId="0" fontId="28" fillId="0" borderId="9" xfId="0" applyFont="1" applyBorder="1" applyAlignment="1" applyProtection="1"/>
    <xf numFmtId="0" fontId="28" fillId="0" borderId="0" xfId="0" applyFont="1" applyBorder="1" applyAlignment="1"/>
    <xf numFmtId="0" fontId="28" fillId="0" borderId="12" xfId="0" applyFont="1" applyBorder="1" applyAlignment="1"/>
    <xf numFmtId="37" fontId="28" fillId="0" borderId="0" xfId="0" applyNumberFormat="1" applyFont="1" applyBorder="1" applyAlignment="1" applyProtection="1"/>
    <xf numFmtId="0" fontId="22" fillId="0" borderId="0" xfId="0" quotePrefix="1" applyFont="1" applyBorder="1" applyAlignment="1" applyProtection="1">
      <alignment horizontal="left" vertical="center"/>
    </xf>
    <xf numFmtId="179" fontId="23" fillId="0" borderId="0" xfId="0" applyNumberFormat="1" applyFont="1" applyAlignment="1">
      <alignment vertical="center"/>
    </xf>
    <xf numFmtId="0" fontId="23" fillId="0" borderId="18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Continuous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23" fillId="0" borderId="21" xfId="0" applyFont="1" applyBorder="1" applyAlignment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Border="1" applyAlignment="1">
      <alignment horizontal="distributed" vertical="center"/>
    </xf>
    <xf numFmtId="0" fontId="22" fillId="0" borderId="0" xfId="0" applyFont="1" applyBorder="1" applyAlignment="1">
      <alignment vertical="center"/>
    </xf>
    <xf numFmtId="179" fontId="22" fillId="0" borderId="9" xfId="0" applyNumberFormat="1" applyFont="1" applyBorder="1" applyAlignment="1" applyProtection="1">
      <alignment vertical="center"/>
    </xf>
    <xf numFmtId="179" fontId="22" fillId="0" borderId="0" xfId="0" applyNumberFormat="1" applyFont="1" applyBorder="1" applyAlignment="1" applyProtection="1">
      <alignment vertical="center"/>
    </xf>
    <xf numFmtId="0" fontId="23" fillId="0" borderId="9" xfId="0" applyFont="1" applyBorder="1" applyAlignment="1" applyProtection="1">
      <alignment vertical="center"/>
    </xf>
    <xf numFmtId="179" fontId="23" fillId="0" borderId="0" xfId="0" applyNumberFormat="1" applyFont="1" applyBorder="1" applyAlignment="1" applyProtection="1">
      <alignment vertical="center"/>
    </xf>
    <xf numFmtId="179" fontId="23" fillId="0" borderId="0" xfId="0" applyNumberFormat="1" applyFont="1" applyBorder="1" applyAlignment="1">
      <alignment vertical="center"/>
    </xf>
    <xf numFmtId="0" fontId="23" fillId="0" borderId="9" xfId="0" applyFont="1" applyBorder="1" applyAlignment="1" applyProtection="1">
      <alignment horizontal="left" vertical="center"/>
    </xf>
    <xf numFmtId="179" fontId="23" fillId="0" borderId="9" xfId="0" applyNumberFormat="1" applyFont="1" applyBorder="1" applyAlignment="1" applyProtection="1">
      <alignment vertical="center"/>
    </xf>
    <xf numFmtId="179" fontId="23" fillId="0" borderId="0" xfId="0" applyNumberFormat="1" applyFont="1" applyAlignment="1" applyProtection="1">
      <alignment vertical="center"/>
    </xf>
    <xf numFmtId="0" fontId="23" fillId="0" borderId="5" xfId="0" applyFont="1" applyBorder="1" applyAlignment="1" applyProtection="1">
      <alignment vertical="center"/>
    </xf>
    <xf numFmtId="37" fontId="23" fillId="0" borderId="6" xfId="0" applyNumberFormat="1" applyFont="1" applyBorder="1" applyAlignment="1">
      <alignment vertical="center"/>
    </xf>
    <xf numFmtId="37" fontId="23" fillId="0" borderId="5" xfId="0" applyNumberFormat="1" applyFont="1" applyBorder="1" applyAlignment="1">
      <alignment vertical="center"/>
    </xf>
    <xf numFmtId="179" fontId="23" fillId="0" borderId="5" xfId="0" applyNumberFormat="1" applyFont="1" applyBorder="1" applyAlignment="1">
      <alignment vertical="center"/>
    </xf>
    <xf numFmtId="0" fontId="23" fillId="0" borderId="0" xfId="0" applyFont="1" applyAlignment="1" applyProtection="1">
      <alignment horizontal="left" vertical="center"/>
    </xf>
    <xf numFmtId="37" fontId="0" fillId="0" borderId="0" xfId="0" applyNumberFormat="1" applyFont="1" applyAlignment="1"/>
    <xf numFmtId="180" fontId="23" fillId="0" borderId="0" xfId="0" applyNumberFormat="1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180" fontId="21" fillId="0" borderId="9" xfId="0" applyNumberFormat="1" applyFont="1" applyBorder="1" applyAlignment="1"/>
    <xf numFmtId="180" fontId="21" fillId="0" borderId="0" xfId="0" applyNumberFormat="1" applyFont="1" applyBorder="1" applyAlignment="1"/>
    <xf numFmtId="180" fontId="23" fillId="0" borderId="5" xfId="0" applyNumberFormat="1" applyFont="1" applyBorder="1" applyAlignment="1">
      <alignment vertical="center"/>
    </xf>
    <xf numFmtId="38" fontId="0" fillId="0" borderId="0" xfId="3" applyFont="1" applyFill="1"/>
    <xf numFmtId="178" fontId="0" fillId="0" borderId="0" xfId="0" applyNumberFormat="1" applyFont="1" applyFill="1" applyAlignment="1"/>
    <xf numFmtId="38" fontId="23" fillId="0" borderId="0" xfId="0" applyNumberFormat="1" applyFont="1" applyAlignment="1">
      <alignment vertical="center"/>
    </xf>
    <xf numFmtId="0" fontId="23" fillId="0" borderId="10" xfId="0" applyFont="1" applyFill="1" applyBorder="1" applyAlignment="1" applyProtection="1">
      <alignment horizontal="center" vertical="center"/>
    </xf>
    <xf numFmtId="178" fontId="21" fillId="0" borderId="0" xfId="0" applyNumberFormat="1" applyFont="1" applyFill="1" applyAlignment="1"/>
    <xf numFmtId="11" fontId="21" fillId="0" borderId="0" xfId="0" applyNumberFormat="1" applyFont="1" applyAlignment="1"/>
    <xf numFmtId="178" fontId="23" fillId="0" borderId="0" xfId="0" applyNumberFormat="1" applyFont="1" applyAlignment="1">
      <alignment vertical="center"/>
    </xf>
    <xf numFmtId="0" fontId="22" fillId="0" borderId="0" xfId="0" applyFont="1" applyBorder="1" applyAlignment="1" applyProtection="1">
      <alignment horizontal="distributed" vertical="center"/>
    </xf>
    <xf numFmtId="178" fontId="22" fillId="0" borderId="0" xfId="0" applyNumberFormat="1" applyFont="1" applyFill="1" applyBorder="1" applyAlignment="1" applyProtection="1">
      <alignment vertical="center"/>
    </xf>
    <xf numFmtId="176" fontId="23" fillId="0" borderId="0" xfId="0" applyNumberFormat="1" applyFont="1" applyBorder="1" applyAlignment="1" applyProtection="1">
      <alignment vertical="center"/>
    </xf>
    <xf numFmtId="186" fontId="23" fillId="0" borderId="0" xfId="0" applyNumberFormat="1" applyFont="1" applyFill="1" applyBorder="1" applyAlignment="1" applyProtection="1">
      <alignment vertical="center"/>
    </xf>
    <xf numFmtId="178" fontId="23" fillId="0" borderId="0" xfId="0" applyNumberFormat="1" applyFont="1" applyBorder="1" applyAlignment="1" applyProtection="1">
      <alignment vertical="center"/>
    </xf>
    <xf numFmtId="183" fontId="23" fillId="0" borderId="0" xfId="0" applyNumberFormat="1" applyFont="1" applyBorder="1" applyAlignment="1" applyProtection="1">
      <alignment vertical="center"/>
    </xf>
    <xf numFmtId="177" fontId="23" fillId="0" borderId="5" xfId="0" applyNumberFormat="1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distributed" vertical="center"/>
    </xf>
    <xf numFmtId="0" fontId="21" fillId="0" borderId="12" xfId="0" applyFont="1" applyBorder="1" applyAlignment="1">
      <alignment vertical="center"/>
    </xf>
    <xf numFmtId="180" fontId="21" fillId="0" borderId="0" xfId="0" applyNumberFormat="1" applyFont="1" applyFill="1" applyAlignment="1"/>
    <xf numFmtId="178" fontId="21" fillId="0" borderId="0" xfId="0" applyNumberFormat="1" applyFont="1" applyAlignment="1"/>
    <xf numFmtId="41" fontId="29" fillId="0" borderId="0" xfId="0" applyNumberFormat="1" applyFont="1" applyAlignment="1"/>
    <xf numFmtId="41" fontId="21" fillId="0" borderId="0" xfId="0" applyNumberFormat="1" applyFont="1" applyAlignment="1"/>
    <xf numFmtId="0" fontId="29" fillId="0" borderId="0" xfId="0" applyFont="1" applyBorder="1" applyAlignment="1">
      <alignment horizontal="right" vertical="center"/>
    </xf>
    <xf numFmtId="41" fontId="28" fillId="0" borderId="0" xfId="7" applyNumberFormat="1" applyFont="1" applyFill="1" applyBorder="1"/>
    <xf numFmtId="41" fontId="28" fillId="0" borderId="0" xfId="1" applyNumberFormat="1" applyFont="1" applyFill="1" applyBorder="1" applyAlignment="1"/>
    <xf numFmtId="0" fontId="29" fillId="0" borderId="0" xfId="0" applyFont="1" applyBorder="1" applyAlignment="1" applyProtection="1">
      <alignment horizontal="distributed" vertical="center"/>
    </xf>
    <xf numFmtId="41" fontId="28" fillId="0" borderId="0" xfId="11" applyNumberFormat="1" applyFont="1" applyFill="1" applyBorder="1" applyAlignment="1"/>
    <xf numFmtId="0" fontId="30" fillId="0" borderId="0" xfId="0" applyFont="1" applyBorder="1" applyAlignment="1" applyProtection="1">
      <alignment horizontal="distributed" vertical="center"/>
    </xf>
    <xf numFmtId="41" fontId="28" fillId="0" borderId="0" xfId="11" applyNumberFormat="1" applyFont="1" applyFill="1" applyBorder="1" applyAlignment="1" applyProtection="1">
      <protection locked="0"/>
    </xf>
    <xf numFmtId="180" fontId="21" fillId="0" borderId="0" xfId="0" applyNumberFormat="1" applyFont="1" applyAlignment="1"/>
    <xf numFmtId="41" fontId="20" fillId="0" borderId="0" xfId="8" applyNumberFormat="1" applyFont="1"/>
    <xf numFmtId="41" fontId="28" fillId="0" borderId="0" xfId="9" applyNumberFormat="1" applyFont="1" applyBorder="1" applyAlignment="1">
      <alignment shrinkToFit="1"/>
    </xf>
    <xf numFmtId="41" fontId="28" fillId="0" borderId="0" xfId="9" applyNumberFormat="1" applyFont="1" applyFill="1" applyBorder="1" applyAlignment="1">
      <alignment shrinkToFit="1"/>
    </xf>
    <xf numFmtId="0" fontId="21" fillId="0" borderId="0" xfId="0" applyFont="1" applyBorder="1" applyAlignment="1">
      <alignment vertical="center"/>
    </xf>
    <xf numFmtId="41" fontId="21" fillId="0" borderId="9" xfId="7" applyNumberFormat="1" applyFont="1" applyBorder="1"/>
    <xf numFmtId="41" fontId="21" fillId="0" borderId="0" xfId="7" applyNumberFormat="1" applyFont="1" applyBorder="1"/>
    <xf numFmtId="41" fontId="21" fillId="0" borderId="12" xfId="7" applyNumberFormat="1" applyFont="1" applyBorder="1"/>
    <xf numFmtId="176" fontId="21" fillId="0" borderId="0" xfId="0" applyNumberFormat="1" applyFont="1" applyBorder="1" applyAlignment="1" applyProtection="1">
      <alignment horizontal="distributed" vertical="center"/>
    </xf>
    <xf numFmtId="41" fontId="21" fillId="0" borderId="9" xfId="8" applyNumberFormat="1" applyFont="1" applyBorder="1"/>
    <xf numFmtId="41" fontId="21" fillId="0" borderId="0" xfId="8" applyNumberFormat="1" applyFont="1" applyBorder="1"/>
    <xf numFmtId="41" fontId="20" fillId="0" borderId="9" xfId="0" applyNumberFormat="1" applyFont="1" applyBorder="1" applyAlignment="1" applyProtection="1">
      <alignment vertical="center"/>
    </xf>
    <xf numFmtId="41" fontId="20" fillId="0" borderId="0" xfId="0" applyNumberFormat="1" applyFont="1" applyBorder="1" applyAlignment="1" applyProtection="1">
      <alignment vertical="center"/>
    </xf>
    <xf numFmtId="41" fontId="20" fillId="0" borderId="12" xfId="0" applyNumberFormat="1" applyFont="1" applyBorder="1" applyAlignment="1" applyProtection="1">
      <alignment vertical="center"/>
    </xf>
    <xf numFmtId="41" fontId="20" fillId="0" borderId="9" xfId="7" applyNumberFormat="1" applyFont="1" applyBorder="1"/>
    <xf numFmtId="41" fontId="20" fillId="0" borderId="0" xfId="7" applyNumberFormat="1" applyFont="1" applyBorder="1"/>
    <xf numFmtId="41" fontId="20" fillId="0" borderId="12" xfId="7" applyNumberFormat="1" applyFont="1" applyBorder="1"/>
    <xf numFmtId="41" fontId="20" fillId="0" borderId="9" xfId="8" applyNumberFormat="1" applyFont="1" applyBorder="1"/>
    <xf numFmtId="41" fontId="20" fillId="0" borderId="0" xfId="8" applyNumberFormat="1" applyFont="1" applyBorder="1"/>
    <xf numFmtId="41" fontId="20" fillId="0" borderId="9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vertical="center"/>
    </xf>
    <xf numFmtId="41" fontId="20" fillId="0" borderId="12" xfId="0" applyNumberFormat="1" applyFont="1" applyBorder="1" applyAlignment="1">
      <alignment vertical="center"/>
    </xf>
    <xf numFmtId="41" fontId="20" fillId="0" borderId="0" xfId="8" applyNumberFormat="1" applyFont="1" applyFill="1" applyBorder="1"/>
    <xf numFmtId="41" fontId="20" fillId="0" borderId="9" xfId="1" applyNumberFormat="1" applyFont="1" applyBorder="1" applyAlignment="1"/>
    <xf numFmtId="41" fontId="20" fillId="0" borderId="0" xfId="3" applyNumberFormat="1" applyFont="1" applyBorder="1" applyAlignment="1"/>
    <xf numFmtId="41" fontId="20" fillId="0" borderId="9" xfId="3" applyNumberFormat="1" applyFont="1" applyBorder="1" applyAlignment="1"/>
    <xf numFmtId="41" fontId="20" fillId="0" borderId="12" xfId="3" applyNumberFormat="1" applyFont="1" applyBorder="1" applyAlignment="1"/>
    <xf numFmtId="41" fontId="20" fillId="0" borderId="9" xfId="3" applyNumberFormat="1" applyFont="1" applyBorder="1" applyAlignment="1" applyProtection="1">
      <protection locked="0"/>
    </xf>
    <xf numFmtId="41" fontId="20" fillId="0" borderId="0" xfId="3" applyNumberFormat="1" applyFont="1" applyBorder="1" applyAlignment="1" applyProtection="1">
      <protection locked="0"/>
    </xf>
    <xf numFmtId="41" fontId="20" fillId="0" borderId="0" xfId="7" applyNumberFormat="1" applyFont="1" applyBorder="1" applyAlignment="1">
      <alignment horizontal="center"/>
    </xf>
    <xf numFmtId="0" fontId="31" fillId="0" borderId="0" xfId="0" applyFont="1" applyBorder="1" applyAlignment="1" applyProtection="1">
      <alignment horizontal="distributed" vertical="center"/>
    </xf>
    <xf numFmtId="0" fontId="32" fillId="0" borderId="0" xfId="0" applyFont="1" applyBorder="1" applyAlignment="1" applyProtection="1">
      <alignment horizontal="distributed"/>
    </xf>
    <xf numFmtId="41" fontId="20" fillId="0" borderId="12" xfId="3" applyNumberFormat="1" applyFont="1" applyBorder="1" applyAlignment="1" applyProtection="1">
      <protection locked="0"/>
    </xf>
    <xf numFmtId="176" fontId="21" fillId="0" borderId="9" xfId="0" applyNumberFormat="1" applyFont="1" applyBorder="1" applyAlignment="1" applyProtection="1">
      <alignment vertical="center"/>
    </xf>
    <xf numFmtId="184" fontId="0" fillId="0" borderId="0" xfId="0" applyNumberFormat="1" applyFont="1" applyAlignment="1"/>
    <xf numFmtId="184" fontId="0" fillId="0" borderId="4" xfId="0" applyNumberFormat="1" applyFont="1" applyBorder="1" applyAlignment="1">
      <alignment horizontal="center" vertical="center" wrapText="1"/>
    </xf>
    <xf numFmtId="184" fontId="0" fillId="0" borderId="9" xfId="0" applyNumberFormat="1" applyFont="1" applyBorder="1" applyAlignment="1">
      <alignment horizontal="center" vertical="center" wrapText="1"/>
    </xf>
    <xf numFmtId="184" fontId="0" fillId="0" borderId="6" xfId="0" applyNumberFormat="1" applyFont="1" applyBorder="1" applyAlignment="1">
      <alignment horizontal="center" vertical="center" wrapText="1"/>
    </xf>
    <xf numFmtId="184" fontId="23" fillId="0" borderId="0" xfId="0" applyNumberFormat="1" applyFont="1" applyAlignment="1">
      <alignment vertical="center"/>
    </xf>
    <xf numFmtId="0" fontId="33" fillId="0" borderId="0" xfId="0" applyFont="1" applyBorder="1" applyAlignment="1" applyProtection="1">
      <alignment horizontal="left" vertical="center"/>
    </xf>
    <xf numFmtId="184" fontId="23" fillId="0" borderId="7" xfId="0" applyNumberFormat="1" applyFont="1" applyBorder="1" applyAlignment="1" applyProtection="1">
      <alignment horizontal="right" vertical="center"/>
    </xf>
    <xf numFmtId="0" fontId="23" fillId="0" borderId="18" xfId="0" applyFont="1" applyBorder="1" applyAlignment="1" applyProtection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3" fillId="0" borderId="5" xfId="0" applyFont="1" applyBorder="1" applyAlignment="1" applyProtection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176" fontId="23" fillId="0" borderId="4" xfId="0" applyNumberFormat="1" applyFont="1" applyBorder="1" applyAlignment="1" applyProtection="1">
      <alignment vertical="center"/>
    </xf>
    <xf numFmtId="176" fontId="23" fillId="0" borderId="21" xfId="0" applyNumberFormat="1" applyFont="1" applyBorder="1" applyAlignment="1" applyProtection="1">
      <alignment vertical="center"/>
    </xf>
    <xf numFmtId="184" fontId="23" fillId="0" borderId="21" xfId="0" applyNumberFormat="1" applyFont="1" applyBorder="1" applyAlignment="1" applyProtection="1">
      <alignment vertical="center"/>
    </xf>
    <xf numFmtId="0" fontId="23" fillId="0" borderId="0" xfId="0" applyNumberFormat="1" applyFont="1" applyBorder="1" applyAlignment="1" applyProtection="1">
      <alignment horizontal="right" vertical="center" indent="2"/>
    </xf>
    <xf numFmtId="0" fontId="23" fillId="0" borderId="12" xfId="0" applyNumberFormat="1" applyFont="1" applyBorder="1" applyAlignment="1" applyProtection="1">
      <alignment horizontal="right" vertical="center" indent="2"/>
    </xf>
    <xf numFmtId="0" fontId="22" fillId="0" borderId="0" xfId="0" applyNumberFormat="1" applyFont="1" applyBorder="1" applyAlignment="1" applyProtection="1">
      <alignment horizontal="right" vertical="center" indent="2"/>
    </xf>
    <xf numFmtId="0" fontId="22" fillId="0" borderId="12" xfId="0" applyNumberFormat="1" applyFont="1" applyBorder="1" applyAlignment="1" applyProtection="1">
      <alignment horizontal="right" vertical="center" indent="2"/>
    </xf>
    <xf numFmtId="176" fontId="21" fillId="0" borderId="0" xfId="0" applyNumberFormat="1" applyFont="1" applyAlignment="1"/>
    <xf numFmtId="188" fontId="21" fillId="0" borderId="0" xfId="0" applyNumberFormat="1" applyFont="1" applyBorder="1" applyAlignment="1"/>
    <xf numFmtId="0" fontId="21" fillId="0" borderId="9" xfId="0" applyFont="1" applyBorder="1" applyAlignment="1">
      <alignment horizontal="right" vertical="center"/>
    </xf>
    <xf numFmtId="185" fontId="23" fillId="0" borderId="0" xfId="0" applyNumberFormat="1" applyFont="1" applyBorder="1" applyAlignment="1" applyProtection="1">
      <alignment vertical="center"/>
    </xf>
    <xf numFmtId="2" fontId="20" fillId="0" borderId="0" xfId="10" applyNumberFormat="1" applyFont="1" applyBorder="1" applyAlignment="1" applyProtection="1">
      <alignment horizontal="right"/>
      <protection locked="0"/>
    </xf>
    <xf numFmtId="2" fontId="20" fillId="0" borderId="0" xfId="10" applyNumberFormat="1" applyFont="1" applyBorder="1" applyProtection="1">
      <protection locked="0"/>
    </xf>
    <xf numFmtId="176" fontId="23" fillId="0" borderId="0" xfId="0" applyNumberFormat="1" applyFont="1" applyBorder="1" applyAlignment="1" applyProtection="1">
      <alignment horizontal="right" vertical="center"/>
    </xf>
    <xf numFmtId="176" fontId="23" fillId="0" borderId="9" xfId="0" applyNumberFormat="1" applyFont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76" fontId="23" fillId="0" borderId="9" xfId="0" applyNumberFormat="1" applyFont="1" applyBorder="1" applyAlignment="1" applyProtection="1">
      <alignment vertical="center"/>
    </xf>
    <xf numFmtId="176" fontId="23" fillId="0" borderId="6" xfId="0" applyNumberFormat="1" applyFont="1" applyBorder="1" applyAlignment="1" applyProtection="1">
      <alignment vertical="center"/>
    </xf>
    <xf numFmtId="176" fontId="23" fillId="0" borderId="5" xfId="0" applyNumberFormat="1" applyFont="1" applyBorder="1" applyAlignment="1" applyProtection="1">
      <alignment vertical="center"/>
    </xf>
    <xf numFmtId="184" fontId="23" fillId="0" borderId="5" xfId="0" applyNumberFormat="1" applyFont="1" applyBorder="1" applyAlignment="1" applyProtection="1">
      <alignment vertical="center"/>
    </xf>
    <xf numFmtId="0" fontId="31" fillId="0" borderId="6" xfId="0" applyFont="1" applyBorder="1" applyAlignment="1">
      <alignment horizontal="center" vertical="center"/>
    </xf>
    <xf numFmtId="184" fontId="23" fillId="0" borderId="0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23" fillId="0" borderId="36" xfId="0" applyFont="1" applyBorder="1" applyAlignment="1" applyProtection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23" fillId="0" borderId="18" xfId="0" applyFont="1" applyBorder="1" applyAlignment="1" applyProtection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0" fontId="23" fillId="0" borderId="1" xfId="0" applyFont="1" applyBorder="1" applyAlignment="1" applyProtection="1">
      <alignment horizontal="distributed" vertical="center"/>
    </xf>
    <xf numFmtId="0" fontId="23" fillId="0" borderId="1" xfId="0" applyFont="1" applyBorder="1" applyAlignment="1" applyProtection="1">
      <alignment horizontal="distributed" vertical="center"/>
    </xf>
    <xf numFmtId="0" fontId="23" fillId="0" borderId="19" xfId="0" applyFont="1" applyBorder="1" applyAlignment="1">
      <alignment horizontal="centerContinuous" vertical="center"/>
    </xf>
    <xf numFmtId="0" fontId="34" fillId="0" borderId="35" xfId="0" applyFont="1" applyBorder="1" applyAlignment="1" applyProtection="1">
      <alignment horizontal="center" vertical="center" wrapText="1"/>
    </xf>
    <xf numFmtId="0" fontId="23" fillId="0" borderId="12" xfId="0" applyFont="1" applyBorder="1" applyAlignment="1" applyProtection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32" fillId="0" borderId="16" xfId="0" applyFont="1" applyBorder="1" applyAlignment="1" applyProtection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 applyProtection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34" fillId="0" borderId="9" xfId="0" applyFont="1" applyBorder="1" applyAlignment="1" applyProtection="1">
      <alignment horizontal="center" vertical="center" wrapText="1"/>
    </xf>
    <xf numFmtId="0" fontId="23" fillId="0" borderId="13" xfId="0" applyFont="1" applyBorder="1" applyAlignment="1" applyProtection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32" fillId="0" borderId="17" xfId="0" applyFont="1" applyBorder="1" applyAlignment="1" applyProtection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 applyProtection="1">
      <alignment horizontal="center" vertical="center" wrapText="1"/>
    </xf>
    <xf numFmtId="0" fontId="34" fillId="0" borderId="6" xfId="0" applyFont="1" applyBorder="1" applyAlignment="1" applyProtection="1">
      <alignment horizontal="center" vertical="center" wrapText="1"/>
    </xf>
    <xf numFmtId="176" fontId="23" fillId="0" borderId="4" xfId="0" applyNumberFormat="1" applyFont="1" applyBorder="1" applyAlignment="1">
      <alignment vertical="center"/>
    </xf>
    <xf numFmtId="176" fontId="23" fillId="0" borderId="0" xfId="0" applyNumberFormat="1" applyFont="1" applyBorder="1" applyAlignment="1">
      <alignment vertical="center"/>
    </xf>
    <xf numFmtId="49" fontId="23" fillId="0" borderId="0" xfId="0" applyNumberFormat="1" applyFont="1" applyBorder="1" applyAlignment="1" applyProtection="1">
      <alignment horizontal="center" vertical="center"/>
    </xf>
    <xf numFmtId="49" fontId="23" fillId="0" borderId="12" xfId="0" applyNumberFormat="1" applyFont="1" applyBorder="1" applyAlignment="1" applyProtection="1">
      <alignment horizontal="center" vertical="center"/>
    </xf>
    <xf numFmtId="0" fontId="23" fillId="0" borderId="9" xfId="0" applyNumberFormat="1" applyFont="1" applyBorder="1" applyAlignment="1" applyProtection="1">
      <alignment horizontal="right" vertical="center"/>
    </xf>
    <xf numFmtId="176" fontId="34" fillId="0" borderId="0" xfId="0" applyNumberFormat="1" applyFont="1" applyBorder="1" applyAlignment="1" applyProtection="1">
      <alignment vertical="center"/>
    </xf>
    <xf numFmtId="176" fontId="21" fillId="0" borderId="0" xfId="0" applyNumberFormat="1" applyFont="1" applyAlignment="1">
      <alignment vertical="center"/>
    </xf>
    <xf numFmtId="176" fontId="21" fillId="0" borderId="0" xfId="0" applyNumberFormat="1" applyFont="1" applyBorder="1" applyAlignment="1" applyProtection="1">
      <alignment vertical="center"/>
    </xf>
    <xf numFmtId="0" fontId="35" fillId="0" borderId="9" xfId="0" applyFont="1" applyBorder="1" applyAlignment="1">
      <alignment vertical="center"/>
    </xf>
    <xf numFmtId="0" fontId="35" fillId="0" borderId="0" xfId="0" applyFont="1" applyAlignment="1">
      <alignment vertical="center"/>
    </xf>
    <xf numFmtId="176" fontId="36" fillId="0" borderId="0" xfId="0" applyNumberFormat="1" applyFont="1" applyBorder="1" applyAlignment="1" applyProtection="1">
      <alignment vertical="center"/>
    </xf>
    <xf numFmtId="0" fontId="23" fillId="0" borderId="9" xfId="0" applyFont="1" applyBorder="1" applyAlignment="1">
      <alignment horizontal="center" vertical="center"/>
    </xf>
    <xf numFmtId="37" fontId="23" fillId="0" borderId="9" xfId="0" applyNumberFormat="1" applyFont="1" applyBorder="1" applyAlignment="1" applyProtection="1">
      <alignment horizontal="center" vertical="center"/>
    </xf>
    <xf numFmtId="0" fontId="20" fillId="0" borderId="13" xfId="0" applyFont="1" applyBorder="1" applyAlignment="1">
      <alignment horizontal="right" vertical="center"/>
    </xf>
    <xf numFmtId="49" fontId="22" fillId="0" borderId="0" xfId="0" applyNumberFormat="1" applyFont="1" applyBorder="1" applyAlignment="1" applyProtection="1">
      <alignment horizontal="center" vertical="center"/>
    </xf>
    <xf numFmtId="49" fontId="22" fillId="0" borderId="12" xfId="0" applyNumberFormat="1" applyFont="1" applyBorder="1" applyAlignment="1" applyProtection="1">
      <alignment horizontal="center" vertical="center"/>
    </xf>
    <xf numFmtId="0" fontId="20" fillId="0" borderId="3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1" xfId="0" applyFont="1" applyBorder="1" applyAlignment="1">
      <alignment horizontal="distributed" vertical="center"/>
    </xf>
    <xf numFmtId="0" fontId="20" fillId="0" borderId="3" xfId="0" applyFont="1" applyBorder="1" applyAlignment="1" applyProtection="1">
      <alignment horizontal="centerContinuous" vertical="center"/>
    </xf>
    <xf numFmtId="0" fontId="20" fillId="0" borderId="1" xfId="0" applyFont="1" applyBorder="1" applyAlignment="1">
      <alignment horizontal="distributed" vertical="center"/>
    </xf>
    <xf numFmtId="0" fontId="20" fillId="0" borderId="2" xfId="0" applyFont="1" applyBorder="1" applyAlignment="1">
      <alignment horizontal="centerContinuous" vertical="center"/>
    </xf>
    <xf numFmtId="0" fontId="29" fillId="0" borderId="35" xfId="0" applyFont="1" applyBorder="1" applyAlignment="1" applyProtection="1">
      <alignment horizontal="center" vertical="center" wrapText="1"/>
    </xf>
    <xf numFmtId="0" fontId="29" fillId="0" borderId="9" xfId="0" applyFont="1" applyBorder="1" applyAlignment="1" applyProtection="1">
      <alignment horizontal="center" vertical="center" wrapText="1"/>
    </xf>
    <xf numFmtId="0" fontId="29" fillId="0" borderId="6" xfId="0" applyFont="1" applyBorder="1" applyAlignment="1" applyProtection="1">
      <alignment horizontal="center" vertical="center" wrapText="1"/>
    </xf>
    <xf numFmtId="0" fontId="20" fillId="0" borderId="4" xfId="0" applyFont="1" applyBorder="1" applyAlignment="1">
      <alignment horizontal="centerContinuous"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0" fillId="0" borderId="12" xfId="0" applyNumberFormat="1" applyFont="1" applyBorder="1" applyAlignment="1" applyProtection="1">
      <alignment horizontal="center" vertical="center"/>
    </xf>
    <xf numFmtId="0" fontId="20" fillId="0" borderId="9" xfId="0" applyNumberFormat="1" applyFont="1" applyBorder="1" applyAlignment="1" applyProtection="1">
      <alignment horizontal="right" vertical="center"/>
    </xf>
    <xf numFmtId="49" fontId="21" fillId="0" borderId="0" xfId="0" applyNumberFormat="1" applyFont="1" applyBorder="1" applyAlignment="1" applyProtection="1">
      <alignment horizontal="center" vertical="center"/>
    </xf>
    <xf numFmtId="49" fontId="21" fillId="0" borderId="12" xfId="0" applyNumberFormat="1" applyFont="1" applyBorder="1" applyAlignment="1" applyProtection="1">
      <alignment horizontal="center" vertical="center"/>
    </xf>
    <xf numFmtId="0" fontId="21" fillId="0" borderId="9" xfId="0" applyNumberFormat="1" applyFont="1" applyBorder="1" applyAlignment="1" applyProtection="1">
      <alignment horizontal="right" vertical="center"/>
    </xf>
    <xf numFmtId="0" fontId="20" fillId="0" borderId="9" xfId="0" applyFont="1" applyBorder="1" applyAlignment="1">
      <alignment horizontal="centerContinuous" vertical="center"/>
    </xf>
    <xf numFmtId="0" fontId="20" fillId="0" borderId="9" xfId="0" applyFont="1" applyBorder="1" applyAlignment="1">
      <alignment horizontal="center" vertical="center"/>
    </xf>
    <xf numFmtId="37" fontId="20" fillId="0" borderId="9" xfId="0" applyNumberFormat="1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center" vertical="center" wrapText="1"/>
    </xf>
    <xf numFmtId="176" fontId="21" fillId="0" borderId="9" xfId="0" applyNumberFormat="1" applyFont="1" applyBorder="1" applyAlignment="1"/>
    <xf numFmtId="176" fontId="21" fillId="0" borderId="0" xfId="0" applyNumberFormat="1" applyFont="1" applyBorder="1" applyAlignment="1"/>
    <xf numFmtId="0" fontId="34" fillId="0" borderId="0" xfId="0" applyFont="1" applyBorder="1" applyAlignment="1" applyProtection="1">
      <alignment horizontal="distributed" vertical="center"/>
    </xf>
    <xf numFmtId="0" fontId="20" fillId="0" borderId="7" xfId="0" applyFont="1" applyBorder="1" applyAlignment="1" applyProtection="1">
      <alignment horizontal="left" vertical="center"/>
    </xf>
    <xf numFmtId="0" fontId="20" fillId="0" borderId="34" xfId="0" applyFont="1" applyBorder="1" applyAlignment="1" applyProtection="1">
      <alignment horizontal="center" vertical="center"/>
    </xf>
    <xf numFmtId="0" fontId="21" fillId="0" borderId="0" xfId="0" applyFont="1" applyBorder="1" applyAlignment="1">
      <alignment horizontal="centerContinuous" vertical="center"/>
    </xf>
    <xf numFmtId="0" fontId="28" fillId="0" borderId="0" xfId="0" applyFont="1" applyBorder="1" applyAlignment="1" applyProtection="1">
      <alignment horizontal="distributed" vertical="center"/>
    </xf>
    <xf numFmtId="0" fontId="29" fillId="0" borderId="0" xfId="0" applyFont="1" applyBorder="1" applyAlignment="1" applyProtection="1">
      <alignment horizontal="distributed" vertical="center"/>
    </xf>
    <xf numFmtId="0" fontId="20" fillId="0" borderId="5" xfId="0" applyFont="1" applyBorder="1" applyAlignment="1">
      <alignment vertical="center"/>
    </xf>
    <xf numFmtId="180" fontId="28" fillId="0" borderId="6" xfId="0" applyNumberFormat="1" applyFont="1" applyBorder="1" applyAlignment="1" applyProtection="1">
      <alignment vertical="center"/>
    </xf>
    <xf numFmtId="180" fontId="28" fillId="0" borderId="5" xfId="0" applyNumberFormat="1" applyFont="1" applyBorder="1" applyAlignment="1" applyProtection="1">
      <alignment vertical="center"/>
    </xf>
    <xf numFmtId="41" fontId="28" fillId="0" borderId="5" xfId="0" applyNumberFormat="1" applyFont="1" applyBorder="1" applyAlignment="1" applyProtection="1">
      <alignment vertical="center"/>
    </xf>
    <xf numFmtId="0" fontId="21" fillId="0" borderId="12" xfId="0" applyFont="1" applyBorder="1" applyAlignment="1" applyProtection="1">
      <alignment horizontal="distributed" vertical="center"/>
    </xf>
    <xf numFmtId="41" fontId="21" fillId="0" borderId="0" xfId="5" applyNumberFormat="1" applyFont="1" applyBorder="1"/>
    <xf numFmtId="41" fontId="20" fillId="0" borderId="0" xfId="5" applyNumberFormat="1" applyFont="1" applyBorder="1"/>
    <xf numFmtId="41" fontId="20" fillId="0" borderId="0" xfId="5" applyNumberFormat="1" applyFont="1" applyBorder="1" applyAlignment="1">
      <alignment vertical="center"/>
    </xf>
    <xf numFmtId="0" fontId="21" fillId="0" borderId="0" xfId="0" applyFont="1" applyBorder="1" applyAlignment="1" applyProtection="1">
      <alignment horizontal="distributed" vertical="center" wrapText="1"/>
    </xf>
    <xf numFmtId="0" fontId="21" fillId="0" borderId="0" xfId="0" applyFont="1" applyBorder="1" applyAlignment="1">
      <alignment horizontal="center" vertical="center"/>
    </xf>
    <xf numFmtId="41" fontId="21" fillId="0" borderId="0" xfId="5" applyNumberFormat="1" applyFont="1" applyBorder="1" applyAlignment="1">
      <alignment vertical="center"/>
    </xf>
    <xf numFmtId="0" fontId="21" fillId="0" borderId="0" xfId="0" applyFont="1" applyBorder="1" applyAlignment="1">
      <alignment horizontal="distributed" vertical="center" wrapText="1"/>
    </xf>
    <xf numFmtId="176" fontId="21" fillId="0" borderId="0" xfId="0" applyNumberFormat="1" applyFont="1" applyBorder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quotePrefix="1" applyFont="1" applyFill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0" fillId="0" borderId="7" xfId="0" applyFont="1" applyFill="1" applyBorder="1" applyAlignment="1" applyProtection="1">
      <alignment horizontal="right" vertical="center"/>
    </xf>
    <xf numFmtId="0" fontId="20" fillId="0" borderId="18" xfId="0" applyFont="1" applyFill="1" applyBorder="1" applyAlignment="1" applyProtection="1">
      <alignment horizontal="center" vertical="center" wrapText="1"/>
    </xf>
    <xf numFmtId="0" fontId="20" fillId="0" borderId="36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18" xfId="0" applyFont="1" applyFill="1" applyBorder="1" applyAlignment="1" applyProtection="1">
      <alignment horizontal="left" vertical="center"/>
    </xf>
    <xf numFmtId="0" fontId="20" fillId="0" borderId="18" xfId="0" applyFont="1" applyFill="1" applyBorder="1" applyAlignment="1">
      <alignment vertical="center"/>
    </xf>
    <xf numFmtId="0" fontId="20" fillId="0" borderId="34" xfId="0" applyFont="1" applyFill="1" applyBorder="1" applyAlignment="1" applyProtection="1">
      <alignment horizontal="center" vertical="center" wrapText="1"/>
    </xf>
    <xf numFmtId="0" fontId="20" fillId="0" borderId="35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176" fontId="20" fillId="0" borderId="4" xfId="0" applyNumberFormat="1" applyFont="1" applyFill="1" applyBorder="1" applyAlignment="1" applyProtection="1">
      <alignment vertical="center"/>
    </xf>
    <xf numFmtId="0" fontId="20" fillId="0" borderId="4" xfId="0" applyFont="1" applyFill="1" applyBorder="1" applyAlignment="1">
      <alignment vertical="center"/>
    </xf>
    <xf numFmtId="0" fontId="20" fillId="0" borderId="0" xfId="0" quotePrefix="1" applyFont="1" applyFill="1" applyBorder="1" applyAlignment="1" applyProtection="1">
      <alignment horizontal="distributed" vertical="center"/>
    </xf>
    <xf numFmtId="37" fontId="20" fillId="0" borderId="9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distributed" vertical="center"/>
    </xf>
    <xf numFmtId="37" fontId="20" fillId="0" borderId="9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distributed" vertical="center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distributed" vertical="center"/>
    </xf>
    <xf numFmtId="176" fontId="28" fillId="0" borderId="6" xfId="0" applyNumberFormat="1" applyFont="1" applyFill="1" applyBorder="1" applyAlignment="1" applyProtection="1">
      <alignment horizontal="right" vertical="center"/>
    </xf>
    <xf numFmtId="176" fontId="28" fillId="0" borderId="5" xfId="0" applyNumberFormat="1" applyFont="1" applyFill="1" applyBorder="1" applyAlignment="1" applyProtection="1">
      <alignment horizontal="right" vertical="center"/>
    </xf>
    <xf numFmtId="0" fontId="22" fillId="0" borderId="0" xfId="0" quotePrefix="1" applyFont="1" applyAlignment="1" applyProtection="1">
      <alignment horizontal="left" vertical="center"/>
    </xf>
    <xf numFmtId="176" fontId="21" fillId="0" borderId="9" xfId="0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180" fontId="23" fillId="0" borderId="9" xfId="0" applyNumberFormat="1" applyFont="1" applyBorder="1" applyAlignment="1">
      <alignment vertical="center"/>
    </xf>
    <xf numFmtId="180" fontId="23" fillId="0" borderId="0" xfId="0" applyNumberFormat="1" applyFont="1" applyBorder="1" applyAlignment="1">
      <alignment vertical="center"/>
    </xf>
    <xf numFmtId="180" fontId="20" fillId="0" borderId="0" xfId="0" applyNumberFormat="1" applyFont="1" applyBorder="1" applyAlignment="1" applyProtection="1">
      <alignment horizontal="right" vertical="center"/>
    </xf>
    <xf numFmtId="41" fontId="23" fillId="0" borderId="0" xfId="0" applyNumberFormat="1" applyFont="1" applyBorder="1" applyAlignment="1">
      <alignment vertical="center"/>
    </xf>
    <xf numFmtId="0" fontId="20" fillId="0" borderId="0" xfId="0" applyFont="1" applyBorder="1" applyAlignment="1" applyProtection="1">
      <alignment horizontal="distributed" vertical="center"/>
    </xf>
    <xf numFmtId="180" fontId="20" fillId="0" borderId="9" xfId="0" applyNumberFormat="1" applyFont="1" applyBorder="1" applyAlignment="1">
      <alignment vertical="center"/>
    </xf>
    <xf numFmtId="180" fontId="20" fillId="0" borderId="0" xfId="0" applyNumberFormat="1" applyFont="1" applyBorder="1" applyAlignment="1">
      <alignment vertical="center"/>
    </xf>
    <xf numFmtId="180" fontId="20" fillId="0" borderId="9" xfId="0" applyNumberFormat="1" applyFont="1" applyFill="1" applyBorder="1" applyAlignment="1">
      <alignment vertical="center"/>
    </xf>
    <xf numFmtId="180" fontId="20" fillId="0" borderId="0" xfId="0" applyNumberFormat="1" applyFont="1" applyFill="1" applyBorder="1" applyAlignment="1">
      <alignment vertical="center"/>
    </xf>
    <xf numFmtId="180" fontId="20" fillId="0" borderId="0" xfId="0" applyNumberFormat="1" applyFont="1" applyBorder="1" applyAlignment="1" applyProtection="1">
      <alignment vertical="center"/>
    </xf>
    <xf numFmtId="180" fontId="20" fillId="0" borderId="0" xfId="0" applyNumberFormat="1" applyFont="1" applyFill="1" applyBorder="1" applyAlignment="1" applyProtection="1">
      <alignment vertical="center"/>
    </xf>
    <xf numFmtId="180" fontId="20" fillId="0" borderId="9" xfId="0" applyNumberFormat="1" applyFont="1" applyBorder="1" applyAlignment="1" applyProtection="1">
      <alignment horizontal="right" vertical="center"/>
    </xf>
    <xf numFmtId="41" fontId="23" fillId="0" borderId="0" xfId="0" applyNumberFormat="1" applyFont="1" applyBorder="1" applyAlignment="1"/>
    <xf numFmtId="38" fontId="23" fillId="0" borderId="9" xfId="11" applyFont="1" applyFill="1" applyBorder="1" applyAlignment="1">
      <alignment vertical="center"/>
    </xf>
    <xf numFmtId="38" fontId="23" fillId="0" borderId="0" xfId="11" applyFont="1" applyFill="1" applyBorder="1" applyAlignment="1">
      <alignment vertical="center"/>
    </xf>
    <xf numFmtId="0" fontId="23" fillId="0" borderId="5" xfId="0" applyFont="1" applyBorder="1" applyAlignment="1" applyProtection="1">
      <alignment horizontal="distributed" vertical="center"/>
    </xf>
    <xf numFmtId="38" fontId="23" fillId="0" borderId="6" xfId="11" applyFont="1" applyFill="1" applyBorder="1" applyAlignment="1">
      <alignment vertical="center"/>
    </xf>
    <xf numFmtId="38" fontId="23" fillId="0" borderId="5" xfId="11" applyFont="1" applyFill="1" applyBorder="1" applyAlignment="1">
      <alignment vertical="center"/>
    </xf>
    <xf numFmtId="41" fontId="23" fillId="0" borderId="5" xfId="0" applyNumberFormat="1" applyFont="1" applyBorder="1" applyAlignment="1">
      <alignment vertical="center"/>
    </xf>
    <xf numFmtId="176" fontId="21" fillId="0" borderId="9" xfId="0" applyNumberFormat="1" applyFont="1" applyFill="1" applyBorder="1" applyAlignment="1"/>
    <xf numFmtId="176" fontId="21" fillId="0" borderId="0" xfId="0" applyNumberFormat="1" applyFont="1" applyFill="1" applyBorder="1" applyAlignment="1"/>
    <xf numFmtId="176" fontId="21" fillId="0" borderId="12" xfId="0" applyNumberFormat="1" applyFont="1" applyFill="1" applyBorder="1" applyAlignment="1"/>
    <xf numFmtId="176" fontId="20" fillId="0" borderId="0" xfId="0" applyNumberFormat="1" applyFont="1" applyFill="1" applyAlignment="1">
      <alignment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49" fontId="20" fillId="0" borderId="12" xfId="0" applyNumberFormat="1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right" vertical="center"/>
    </xf>
    <xf numFmtId="0" fontId="20" fillId="0" borderId="9" xfId="0" quotePrefix="1" applyFont="1" applyFill="1" applyBorder="1" applyAlignment="1" applyProtection="1">
      <alignment horizontal="right" vertical="center"/>
    </xf>
    <xf numFmtId="49" fontId="21" fillId="0" borderId="12" xfId="0" applyNumberFormat="1" applyFont="1" applyFill="1" applyBorder="1" applyAlignment="1" applyProtection="1">
      <alignment horizontal="center" vertical="center"/>
    </xf>
    <xf numFmtId="0" fontId="21" fillId="0" borderId="9" xfId="0" quotePrefix="1" applyFont="1" applyFill="1" applyBorder="1" applyAlignment="1" applyProtection="1">
      <alignment horizontal="right" vertical="center"/>
    </xf>
    <xf numFmtId="180" fontId="28" fillId="0" borderId="0" xfId="0" applyNumberFormat="1" applyFont="1" applyFill="1" applyBorder="1" applyAlignment="1" applyProtection="1">
      <alignment horizontal="right" vertical="center"/>
    </xf>
    <xf numFmtId="0" fontId="20" fillId="0" borderId="9" xfId="0" applyFont="1" applyFill="1" applyBorder="1" applyAlignment="1">
      <alignment vertical="center"/>
    </xf>
    <xf numFmtId="0" fontId="20" fillId="0" borderId="39" xfId="0" applyFont="1" applyFill="1" applyBorder="1" applyAlignment="1">
      <alignment vertical="center"/>
    </xf>
    <xf numFmtId="0" fontId="20" fillId="0" borderId="40" xfId="0" applyFont="1" applyFill="1" applyBorder="1" applyAlignment="1">
      <alignment vertical="center"/>
    </xf>
    <xf numFmtId="176" fontId="29" fillId="0" borderId="20" xfId="0" applyNumberFormat="1" applyFont="1" applyFill="1" applyBorder="1" applyAlignment="1">
      <alignment horizontal="center" vertical="center" wrapText="1"/>
    </xf>
    <xf numFmtId="176" fontId="29" fillId="0" borderId="17" xfId="0" applyNumberFormat="1" applyFont="1" applyFill="1" applyBorder="1" applyAlignment="1">
      <alignment horizontal="center" vertical="center" wrapText="1"/>
    </xf>
    <xf numFmtId="176" fontId="20" fillId="0" borderId="3" xfId="0" applyNumberFormat="1" applyFont="1" applyFill="1" applyBorder="1" applyAlignment="1" applyProtection="1">
      <alignment horizontal="left" vertical="center"/>
    </xf>
    <xf numFmtId="176" fontId="20" fillId="0" borderId="1" xfId="0" applyNumberFormat="1" applyFont="1" applyFill="1" applyBorder="1" applyAlignment="1">
      <alignment vertical="center"/>
    </xf>
    <xf numFmtId="176" fontId="20" fillId="0" borderId="2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 applyProtection="1">
      <alignment horizontal="left" vertical="center"/>
    </xf>
    <xf numFmtId="176" fontId="20" fillId="0" borderId="18" xfId="0" applyNumberFormat="1" applyFont="1" applyFill="1" applyBorder="1" applyAlignment="1">
      <alignment vertical="center"/>
    </xf>
    <xf numFmtId="176" fontId="29" fillId="0" borderId="34" xfId="0" applyNumberFormat="1" applyFont="1" applyFill="1" applyBorder="1" applyAlignment="1" applyProtection="1">
      <alignment horizontal="center" vertical="center" wrapText="1"/>
    </xf>
    <xf numFmtId="176" fontId="20" fillId="0" borderId="34" xfId="0" applyNumberFormat="1" applyFont="1" applyFill="1" applyBorder="1" applyAlignment="1" applyProtection="1">
      <alignment horizontal="center" vertical="center" wrapText="1"/>
    </xf>
    <xf numFmtId="176" fontId="20" fillId="0" borderId="16" xfId="0" applyNumberFormat="1" applyFont="1" applyFill="1" applyBorder="1" applyAlignment="1" applyProtection="1">
      <alignment horizontal="center" vertical="center" wrapText="1"/>
    </xf>
    <xf numFmtId="176" fontId="20" fillId="0" borderId="17" xfId="0" applyNumberFormat="1" applyFont="1" applyFill="1" applyBorder="1" applyAlignment="1" applyProtection="1">
      <alignment horizontal="center" vertical="center" wrapText="1"/>
    </xf>
    <xf numFmtId="0" fontId="21" fillId="0" borderId="0" xfId="0" quotePrefix="1" applyFont="1" applyAlignment="1" applyProtection="1">
      <alignment horizontal="left" vertical="center"/>
    </xf>
    <xf numFmtId="0" fontId="28" fillId="0" borderId="35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1" fillId="0" borderId="9" xfId="0" applyFont="1" applyBorder="1" applyAlignment="1">
      <alignment horizontal="right"/>
    </xf>
    <xf numFmtId="176" fontId="21" fillId="0" borderId="0" xfId="0" applyNumberFormat="1" applyFont="1" applyAlignment="1">
      <alignment horizontal="right"/>
    </xf>
    <xf numFmtId="0" fontId="32" fillId="0" borderId="0" xfId="0" applyFont="1" applyBorder="1" applyAlignment="1" applyProtection="1">
      <alignment horizontal="distributed" vertical="center"/>
    </xf>
    <xf numFmtId="0" fontId="32" fillId="0" borderId="12" xfId="0" applyFont="1" applyBorder="1" applyAlignment="1" applyProtection="1">
      <alignment horizontal="distributed" vertical="center"/>
    </xf>
    <xf numFmtId="0" fontId="29" fillId="0" borderId="9" xfId="0" applyFont="1" applyBorder="1" applyAlignment="1" applyProtection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5" xfId="0" applyFont="1" applyBorder="1" applyAlignment="1">
      <alignment horizontal="distributed" vertical="center"/>
    </xf>
    <xf numFmtId="0" fontId="29" fillId="0" borderId="6" xfId="0" applyFont="1" applyBorder="1" applyAlignment="1">
      <alignment horizontal="distributed" vertical="center"/>
    </xf>
    <xf numFmtId="0" fontId="29" fillId="0" borderId="5" xfId="0" applyFont="1" applyBorder="1" applyAlignment="1">
      <alignment horizontal="distributed" vertical="center"/>
    </xf>
    <xf numFmtId="49" fontId="20" fillId="0" borderId="0" xfId="0" applyNumberFormat="1" applyFont="1" applyBorder="1" applyAlignment="1" applyProtection="1">
      <alignment horizontal="right" vertical="center" indent="3"/>
    </xf>
    <xf numFmtId="0" fontId="20" fillId="0" borderId="9" xfId="0" applyFont="1" applyBorder="1" applyAlignment="1">
      <alignment horizontal="right"/>
    </xf>
    <xf numFmtId="49" fontId="21" fillId="0" borderId="0" xfId="0" applyNumberFormat="1" applyFont="1" applyBorder="1" applyAlignment="1" applyProtection="1">
      <alignment horizontal="right" vertical="center" indent="3"/>
    </xf>
    <xf numFmtId="0" fontId="20" fillId="0" borderId="9" xfId="0" applyFont="1" applyBorder="1" applyAlignment="1">
      <alignment vertical="center"/>
    </xf>
  </cellXfs>
  <cellStyles count="12">
    <cellStyle name="パーセント" xfId="1" builtinId="5"/>
    <cellStyle name="ハイパーリンク" xfId="2" builtinId="8"/>
    <cellStyle name="桁区切り" xfId="11" builtinId="6"/>
    <cellStyle name="桁区切り 2" xfId="3"/>
    <cellStyle name="標準" xfId="0" builtinId="0"/>
    <cellStyle name="標準 2" xfId="4"/>
    <cellStyle name="標準_h17_28" xfId="5"/>
    <cellStyle name="標準_index" xfId="6"/>
    <cellStyle name="標準_コピーh15_02" xfId="10"/>
    <cellStyle name="標準_コピーh15_03" xfId="7"/>
    <cellStyle name="標準_コピーh15_06" xfId="8"/>
    <cellStyle name="標準_コピーh15_0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19;&#26619;&#35506;/&#32113;&#35336;&#20998;&#26512;&#12473;&#12479;&#12483;&#12501;/&#9632;&#32113;&#35336;&#26360;.&#20445;&#31649;&#24235;.&#37117;&#36947;&#24220;&#30476;&#24066;&#30010;&#26449;&#24773;&#22577;/01%20&#32113;&#35336;&#26360;&#12539;&#32113;&#35336;&#20445;&#31649;&#24235;/R4&#23798;&#26681;&#30476;&#32113;&#35336;&#26360;&#65288;R6&#24180;&#24230;&#21002;&#34892;)/&#32232;&#38598;/&#32232;&#38598;/&#23436;&#25104;&#29256;/&#31532;&#65297;&#65304;&#31456;&#12288;&#36001;&#25919;/&#9733;18-12(2)R6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8-12(2)ア"/>
      <sheetName val="表18-12(2)イ-1"/>
      <sheetName val="表18-12(2)イ-2"/>
      <sheetName val="表18-12(2)イ-3"/>
      <sheetName val="表18-12(2)ウ"/>
    </sheetNames>
    <sheetDataSet>
      <sheetData sheetId="0"/>
      <sheetData sheetId="1"/>
      <sheetData sheetId="2">
        <row r="9">
          <cell r="D9">
            <v>919196</v>
          </cell>
          <cell r="E9">
            <v>413568</v>
          </cell>
          <cell r="F9">
            <v>505628</v>
          </cell>
          <cell r="G9">
            <v>819594</v>
          </cell>
          <cell r="H9">
            <v>1265088</v>
          </cell>
          <cell r="I9">
            <v>-445494</v>
          </cell>
          <cell r="J9">
            <v>60134</v>
          </cell>
          <cell r="K9">
            <v>6</v>
          </cell>
          <cell r="L9">
            <v>24874</v>
          </cell>
          <cell r="M9">
            <v>0</v>
          </cell>
          <cell r="N9">
            <v>87602</v>
          </cell>
          <cell r="O9">
            <v>25345</v>
          </cell>
          <cell r="P9">
            <v>62257</v>
          </cell>
        </row>
        <row r="14">
          <cell r="D14">
            <v>849579</v>
          </cell>
          <cell r="E14">
            <v>419409</v>
          </cell>
          <cell r="F14">
            <v>430170</v>
          </cell>
          <cell r="G14">
            <v>578663</v>
          </cell>
          <cell r="H14">
            <v>1004359</v>
          </cell>
          <cell r="I14">
            <v>-425696</v>
          </cell>
          <cell r="J14">
            <v>4474</v>
          </cell>
          <cell r="K14">
            <v>5</v>
          </cell>
          <cell r="L14">
            <v>8560</v>
          </cell>
          <cell r="M14">
            <v>0</v>
          </cell>
          <cell r="N14">
            <v>15629</v>
          </cell>
          <cell r="O14">
            <v>3543</v>
          </cell>
          <cell r="P14">
            <v>12086</v>
          </cell>
        </row>
        <row r="24">
          <cell r="D24">
            <v>351245</v>
          </cell>
          <cell r="E24">
            <v>172958</v>
          </cell>
          <cell r="F24">
            <v>178287</v>
          </cell>
          <cell r="G24">
            <v>259919</v>
          </cell>
          <cell r="H24">
            <v>437973</v>
          </cell>
          <cell r="I24">
            <v>-178054</v>
          </cell>
          <cell r="J24">
            <v>233</v>
          </cell>
          <cell r="K24">
            <v>0</v>
          </cell>
          <cell r="L24">
            <v>226</v>
          </cell>
          <cell r="M24">
            <v>0</v>
          </cell>
          <cell r="N24">
            <v>1359</v>
          </cell>
          <cell r="O24">
            <v>1185</v>
          </cell>
          <cell r="P24">
            <v>174</v>
          </cell>
        </row>
        <row r="31">
          <cell r="D31">
            <v>17740</v>
          </cell>
          <cell r="E31">
            <v>8379</v>
          </cell>
          <cell r="F31">
            <v>9361</v>
          </cell>
          <cell r="G31">
            <v>1400</v>
          </cell>
          <cell r="H31">
            <v>10783</v>
          </cell>
          <cell r="I31">
            <v>-9383</v>
          </cell>
          <cell r="J31">
            <v>-22</v>
          </cell>
          <cell r="K31">
            <v>0</v>
          </cell>
          <cell r="L31">
            <v>219</v>
          </cell>
          <cell r="M31">
            <v>0</v>
          </cell>
          <cell r="N31">
            <v>197</v>
          </cell>
          <cell r="O31">
            <v>0</v>
          </cell>
          <cell r="P31">
            <v>197</v>
          </cell>
        </row>
        <row r="36">
          <cell r="D36">
            <v>72149</v>
          </cell>
          <cell r="E36">
            <v>47959</v>
          </cell>
          <cell r="F36">
            <v>24190</v>
          </cell>
          <cell r="G36">
            <v>11868</v>
          </cell>
          <cell r="H36">
            <v>36016</v>
          </cell>
          <cell r="I36">
            <v>-24148</v>
          </cell>
          <cell r="J36">
            <v>42</v>
          </cell>
          <cell r="K36">
            <v>0</v>
          </cell>
          <cell r="L36">
            <v>572</v>
          </cell>
          <cell r="M36">
            <v>0</v>
          </cell>
          <cell r="N36">
            <v>614</v>
          </cell>
          <cell r="O36">
            <v>0</v>
          </cell>
          <cell r="P36">
            <v>614</v>
          </cell>
        </row>
        <row r="47">
          <cell r="D47">
            <v>65753</v>
          </cell>
          <cell r="E47">
            <v>59426</v>
          </cell>
          <cell r="F47">
            <v>6327</v>
          </cell>
          <cell r="G47">
            <v>0</v>
          </cell>
          <cell r="H47">
            <v>2000</v>
          </cell>
          <cell r="I47">
            <v>-2000</v>
          </cell>
          <cell r="J47">
            <v>4327</v>
          </cell>
          <cell r="K47">
            <v>23</v>
          </cell>
          <cell r="L47">
            <v>179</v>
          </cell>
          <cell r="M47">
            <v>0</v>
          </cell>
          <cell r="N47">
            <v>4483</v>
          </cell>
          <cell r="O47">
            <v>0</v>
          </cell>
          <cell r="P47">
            <v>4483</v>
          </cell>
        </row>
      </sheetData>
      <sheetData sheetId="3">
        <row r="9">
          <cell r="D9">
            <v>994216</v>
          </cell>
          <cell r="E9">
            <v>776282</v>
          </cell>
          <cell r="F9">
            <v>217934</v>
          </cell>
          <cell r="G9">
            <v>334710</v>
          </cell>
          <cell r="H9">
            <v>536832</v>
          </cell>
          <cell r="I9">
            <v>-202122</v>
          </cell>
          <cell r="J9">
            <v>15812</v>
          </cell>
          <cell r="K9">
            <v>18717</v>
          </cell>
          <cell r="L9">
            <v>5257</v>
          </cell>
          <cell r="M9">
            <v>0</v>
          </cell>
          <cell r="N9">
            <v>7252</v>
          </cell>
          <cell r="O9">
            <v>21</v>
          </cell>
          <cell r="P9">
            <v>7231</v>
          </cell>
        </row>
        <row r="22">
          <cell r="D22">
            <v>2727264</v>
          </cell>
          <cell r="E22">
            <v>1170286</v>
          </cell>
          <cell r="F22">
            <v>1556978</v>
          </cell>
          <cell r="G22">
            <v>875303</v>
          </cell>
          <cell r="H22">
            <v>2431810</v>
          </cell>
          <cell r="I22">
            <v>-1556507</v>
          </cell>
          <cell r="J22">
            <v>471</v>
          </cell>
          <cell r="K22">
            <v>28</v>
          </cell>
          <cell r="L22">
            <v>19823</v>
          </cell>
          <cell r="M22">
            <v>0</v>
          </cell>
          <cell r="N22">
            <v>44966</v>
          </cell>
          <cell r="O22">
            <v>7757</v>
          </cell>
          <cell r="P22">
            <v>37209</v>
          </cell>
        </row>
        <row r="35">
          <cell r="D35">
            <v>90149</v>
          </cell>
          <cell r="E35">
            <v>23122</v>
          </cell>
          <cell r="F35">
            <v>67027</v>
          </cell>
          <cell r="G35">
            <v>710187</v>
          </cell>
          <cell r="H35">
            <v>777428</v>
          </cell>
          <cell r="I35">
            <v>-67241</v>
          </cell>
          <cell r="J35">
            <v>-214</v>
          </cell>
          <cell r="K35">
            <v>0</v>
          </cell>
          <cell r="L35">
            <v>273</v>
          </cell>
          <cell r="M35">
            <v>0</v>
          </cell>
          <cell r="N35">
            <v>59</v>
          </cell>
          <cell r="O35">
            <v>59</v>
          </cell>
          <cell r="P35">
            <v>0</v>
          </cell>
        </row>
        <row r="41">
          <cell r="D41">
            <v>1109003</v>
          </cell>
          <cell r="E41">
            <v>1095085</v>
          </cell>
          <cell r="F41">
            <v>13918</v>
          </cell>
          <cell r="G41">
            <v>166950</v>
          </cell>
          <cell r="H41">
            <v>183582</v>
          </cell>
          <cell r="I41">
            <v>-16632</v>
          </cell>
          <cell r="J41">
            <v>-2714</v>
          </cell>
          <cell r="K41">
            <v>0</v>
          </cell>
          <cell r="L41">
            <v>24269</v>
          </cell>
          <cell r="M41">
            <v>0</v>
          </cell>
          <cell r="N41">
            <v>21555</v>
          </cell>
          <cell r="O41">
            <v>0</v>
          </cell>
          <cell r="P41">
            <v>21555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9"/>
  <sheetViews>
    <sheetView tabSelected="1" zoomScaleNormal="100" workbookViewId="0">
      <selection activeCell="D19" sqref="D19"/>
    </sheetView>
  </sheetViews>
  <sheetFormatPr defaultColWidth="9" defaultRowHeight="13"/>
  <cols>
    <col min="1" max="1" width="2.36328125" style="3" customWidth="1"/>
    <col min="2" max="2" width="6.26953125" style="3" customWidth="1"/>
    <col min="3" max="3" width="6.6328125" style="3" customWidth="1"/>
    <col min="4" max="4" width="74.6328125" style="3" customWidth="1"/>
    <col min="5" max="16384" width="9" style="3"/>
  </cols>
  <sheetData>
    <row r="1" spans="2:4" ht="30" customHeight="1">
      <c r="B1" s="2" t="s">
        <v>0</v>
      </c>
      <c r="C1" s="2"/>
      <c r="D1" s="2"/>
    </row>
    <row r="2" spans="2:4" s="6" customFormat="1" ht="24" customHeight="1">
      <c r="B2" s="4" t="s">
        <v>1</v>
      </c>
      <c r="C2" s="1"/>
      <c r="D2" s="5" t="s">
        <v>2</v>
      </c>
    </row>
    <row r="3" spans="2:4" ht="24" customHeight="1">
      <c r="B3" s="7" t="s">
        <v>388</v>
      </c>
      <c r="C3" s="8" t="s">
        <v>3</v>
      </c>
      <c r="D3" s="23" t="s">
        <v>417</v>
      </c>
    </row>
    <row r="4" spans="2:4" ht="24" customHeight="1">
      <c r="B4" s="9" t="s">
        <v>389</v>
      </c>
      <c r="C4" s="10" t="s">
        <v>3</v>
      </c>
      <c r="D4" s="24" t="s">
        <v>418</v>
      </c>
    </row>
    <row r="5" spans="2:4" ht="24" customHeight="1">
      <c r="B5" s="9" t="s">
        <v>390</v>
      </c>
      <c r="C5" s="10" t="s">
        <v>3</v>
      </c>
      <c r="D5" s="24" t="s">
        <v>419</v>
      </c>
    </row>
    <row r="6" spans="2:4" ht="24" customHeight="1">
      <c r="B6" s="9" t="s">
        <v>391</v>
      </c>
      <c r="C6" s="10" t="s">
        <v>3</v>
      </c>
      <c r="D6" s="24" t="s">
        <v>420</v>
      </c>
    </row>
    <row r="7" spans="2:4" ht="24" customHeight="1">
      <c r="B7" s="11" t="s">
        <v>392</v>
      </c>
      <c r="C7" s="10" t="s">
        <v>3</v>
      </c>
      <c r="D7" s="24" t="s">
        <v>4</v>
      </c>
    </row>
    <row r="8" spans="2:4" ht="24" customHeight="1">
      <c r="B8" s="12"/>
      <c r="C8" s="13" t="s">
        <v>5</v>
      </c>
      <c r="D8" s="14" t="s">
        <v>6</v>
      </c>
    </row>
    <row r="9" spans="2:4" ht="24" customHeight="1">
      <c r="B9" s="15"/>
      <c r="C9" s="16" t="s">
        <v>7</v>
      </c>
      <c r="D9" s="14" t="s">
        <v>8</v>
      </c>
    </row>
    <row r="10" spans="2:4" ht="24" customHeight="1">
      <c r="B10" s="9" t="s">
        <v>393</v>
      </c>
      <c r="C10" s="10" t="s">
        <v>3</v>
      </c>
      <c r="D10" s="27" t="s">
        <v>464</v>
      </c>
    </row>
    <row r="11" spans="2:4" ht="24" customHeight="1">
      <c r="B11" s="11" t="s">
        <v>394</v>
      </c>
      <c r="C11" s="14"/>
      <c r="D11" s="14" t="s">
        <v>786</v>
      </c>
    </row>
    <row r="12" spans="2:4" ht="24" customHeight="1">
      <c r="B12" s="12"/>
      <c r="C12" s="13" t="s">
        <v>5</v>
      </c>
      <c r="D12" s="24" t="s">
        <v>6</v>
      </c>
    </row>
    <row r="13" spans="2:4" ht="24" customHeight="1">
      <c r="B13" s="15" t="s">
        <v>3</v>
      </c>
      <c r="C13" s="16" t="s">
        <v>7</v>
      </c>
      <c r="D13" s="24" t="s">
        <v>8</v>
      </c>
    </row>
    <row r="14" spans="2:4" ht="24" customHeight="1">
      <c r="B14" s="11" t="s">
        <v>395</v>
      </c>
      <c r="C14" s="14"/>
      <c r="D14" s="14" t="s">
        <v>421</v>
      </c>
    </row>
    <row r="15" spans="2:4" ht="24" customHeight="1">
      <c r="B15" s="12"/>
      <c r="C15" s="13" t="s">
        <v>5</v>
      </c>
      <c r="D15" s="24" t="s">
        <v>9</v>
      </c>
    </row>
    <row r="16" spans="2:4" ht="24" customHeight="1">
      <c r="B16" s="15" t="s">
        <v>3</v>
      </c>
      <c r="C16" s="16" t="s">
        <v>7</v>
      </c>
      <c r="D16" s="24" t="s">
        <v>10</v>
      </c>
    </row>
    <row r="17" spans="2:4" ht="24" customHeight="1">
      <c r="B17" s="9" t="s">
        <v>396</v>
      </c>
      <c r="C17" s="10" t="s">
        <v>3</v>
      </c>
      <c r="D17" s="24" t="s">
        <v>422</v>
      </c>
    </row>
    <row r="18" spans="2:4" ht="24" customHeight="1">
      <c r="B18" s="9" t="s">
        <v>397</v>
      </c>
      <c r="C18" s="10" t="s">
        <v>3</v>
      </c>
      <c r="D18" s="27" t="s">
        <v>787</v>
      </c>
    </row>
    <row r="19" spans="2:4" ht="24" customHeight="1">
      <c r="B19" s="9" t="s">
        <v>398</v>
      </c>
      <c r="C19" s="10"/>
      <c r="D19" s="24" t="s">
        <v>11</v>
      </c>
    </row>
    <row r="20" spans="2:4" ht="24" customHeight="1">
      <c r="B20" s="11" t="s">
        <v>399</v>
      </c>
      <c r="C20" s="17"/>
      <c r="D20" s="14" t="s">
        <v>423</v>
      </c>
    </row>
    <row r="21" spans="2:4" ht="24" customHeight="1">
      <c r="B21" s="12" t="s">
        <v>3</v>
      </c>
      <c r="C21" s="18" t="s">
        <v>5</v>
      </c>
      <c r="D21" s="24" t="s">
        <v>9</v>
      </c>
    </row>
    <row r="22" spans="2:4" ht="24" customHeight="1">
      <c r="B22" s="12"/>
      <c r="C22" s="18"/>
      <c r="D22" s="26" t="s">
        <v>426</v>
      </c>
    </row>
    <row r="23" spans="2:4" ht="24" customHeight="1">
      <c r="B23" s="12" t="s">
        <v>3</v>
      </c>
      <c r="C23" s="19"/>
      <c r="D23" s="24" t="s">
        <v>425</v>
      </c>
    </row>
    <row r="24" spans="2:4" ht="24" customHeight="1">
      <c r="B24" s="12" t="s">
        <v>3</v>
      </c>
      <c r="C24" s="18" t="s">
        <v>7</v>
      </c>
      <c r="D24" s="14" t="s">
        <v>12</v>
      </c>
    </row>
    <row r="25" spans="2:4" ht="24" customHeight="1">
      <c r="B25" s="12"/>
      <c r="C25" s="18"/>
      <c r="D25" s="24" t="s">
        <v>424</v>
      </c>
    </row>
    <row r="26" spans="2:4" ht="24" customHeight="1">
      <c r="B26" s="12" t="s">
        <v>3</v>
      </c>
      <c r="C26" s="18"/>
      <c r="D26" s="24" t="s">
        <v>409</v>
      </c>
    </row>
    <row r="27" spans="2:4" ht="24" customHeight="1">
      <c r="B27" s="20" t="s">
        <v>3</v>
      </c>
      <c r="C27" s="21"/>
      <c r="D27" s="25" t="s">
        <v>410</v>
      </c>
    </row>
    <row r="28" spans="2:4">
      <c r="B28" s="22" t="s">
        <v>3</v>
      </c>
      <c r="C28" s="22"/>
    </row>
    <row r="29" spans="2:4">
      <c r="B29" s="22"/>
      <c r="C29" s="22"/>
    </row>
  </sheetData>
  <phoneticPr fontId="1"/>
  <hyperlinks>
    <hyperlink ref="D3" location="'18-1'!A1" display="税目別国税（調定・収納済額等)"/>
    <hyperlink ref="D4" location="'18-2'!A1" display="税目別県税(調定･収入済額)"/>
    <hyperlink ref="D5" location="'18-3'!A1" display="税目別市町村税(調定･収入済額)"/>
    <hyperlink ref="D6" location="'18-4'!A1" display="県･市町村別、種類別公有財産(不動産のうち土地)保有高"/>
    <hyperlink ref="D7" location="'18-5'!A1" display="県歳入歳出決算の推移"/>
    <hyperlink ref="D12" location="'18-7(1)'!A1" display="一般会計"/>
    <hyperlink ref="D13" location="'18-7(2)'!A1" display="特別会計"/>
    <hyperlink ref="D15" location="'18-8(1)'!A1" display="普通会計"/>
    <hyperlink ref="D16" location="'18-8(2)'!A1" display="事業会計（病院事業会計）"/>
    <hyperlink ref="D17" location="'18-9'!A1" display="市町村歳入歳出決算(普通会計)の推移"/>
    <hyperlink ref="D19" location="'18-11'!A1" display="市町村別決算収支及び財政力"/>
    <hyperlink ref="D21" location="'18-12(1)'!A1" display="普通会計"/>
    <hyperlink ref="D23" location="'18-12(1)イ'!A1" display="イ　財政区"/>
    <hyperlink ref="D25" location="'18-12(2)ア'!A1" display="ア　地方公営企業法適用企業会計"/>
    <hyperlink ref="D26" location="'18-12(2)イ'!A1" display="イ　地方公営企業法非適用企業会計"/>
    <hyperlink ref="D27" location="'18-12(2)ｳ'!A1" display="ウ　事業会計"/>
    <hyperlink ref="D22" location="'18-12(1)ア'!A1" display="ア　一部事務組合　"/>
    <hyperlink ref="D10" location="'18-6'!A1" display="県財政の性質別歳出（普通会計）"/>
    <hyperlink ref="D18" location="'18-10'!A1" display="市町村歳入歳出決算(普通会計)　平成30年度"/>
  </hyperlinks>
  <pageMargins left="0.7" right="0.7" top="0.75" bottom="0.75" header="0.3" footer="0.3"/>
  <pageSetup paperSize="9" scale="9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120" zoomScaleNormal="120" workbookViewId="0">
      <selection sqref="A1:XFD1048576"/>
    </sheetView>
  </sheetViews>
  <sheetFormatPr defaultRowHeight="13"/>
  <cols>
    <col min="1" max="2" width="2.6328125" style="48" customWidth="1"/>
    <col min="3" max="3" width="22.54296875" style="48" customWidth="1"/>
    <col min="4" max="4" width="1.6328125" style="48" customWidth="1"/>
    <col min="5" max="5" width="15.453125" style="48" customWidth="1"/>
    <col min="6" max="6" width="10.36328125" style="48" bestFit="1" customWidth="1"/>
    <col min="7" max="7" width="15.6328125" style="48" customWidth="1"/>
    <col min="8" max="8" width="10.6328125" style="72" customWidth="1"/>
    <col min="9" max="9" width="18" style="48" bestFit="1" customWidth="1"/>
    <col min="10" max="10" width="10.36328125" style="48" bestFit="1" customWidth="1"/>
    <col min="11" max="11" width="12.6328125" style="48" bestFit="1" customWidth="1"/>
    <col min="12" max="16384" width="8.7265625" style="48"/>
  </cols>
  <sheetData>
    <row r="1" spans="1:11" ht="13.5" customHeight="1">
      <c r="A1" s="420" t="s">
        <v>401</v>
      </c>
      <c r="B1" s="421"/>
      <c r="C1" s="421"/>
      <c r="D1" s="421"/>
      <c r="E1" s="421"/>
      <c r="F1" s="421"/>
      <c r="G1" s="421"/>
      <c r="H1" s="336"/>
      <c r="I1" s="421"/>
      <c r="J1" s="421"/>
    </row>
    <row r="2" spans="1:11" ht="13.5" customHeight="1">
      <c r="A2" s="420" t="s">
        <v>208</v>
      </c>
      <c r="B2" s="421"/>
      <c r="C2" s="421"/>
      <c r="D2" s="421"/>
      <c r="E2" s="421"/>
      <c r="F2" s="421"/>
      <c r="G2" s="620"/>
      <c r="H2" s="336"/>
      <c r="I2" s="421"/>
      <c r="J2" s="421"/>
    </row>
    <row r="3" spans="1:11" ht="13.5" customHeight="1" thickBot="1">
      <c r="A3" s="421"/>
      <c r="B3" s="421"/>
      <c r="C3" s="421"/>
      <c r="D3" s="421"/>
      <c r="E3" s="421"/>
      <c r="F3" s="421"/>
      <c r="G3" s="421"/>
      <c r="I3" s="421"/>
      <c r="J3" s="372" t="s">
        <v>692</v>
      </c>
    </row>
    <row r="4" spans="1:11" ht="13.5" customHeight="1" thickTop="1">
      <c r="A4" s="591" t="s">
        <v>79</v>
      </c>
      <c r="B4" s="591"/>
      <c r="C4" s="591"/>
      <c r="D4" s="492"/>
      <c r="E4" s="426" t="s">
        <v>680</v>
      </c>
      <c r="F4" s="424"/>
      <c r="G4" s="426" t="s">
        <v>735</v>
      </c>
      <c r="H4" s="424"/>
      <c r="I4" s="426" t="s">
        <v>797</v>
      </c>
      <c r="J4" s="424"/>
    </row>
    <row r="5" spans="1:11" ht="13.5" customHeight="1">
      <c r="A5" s="593"/>
      <c r="B5" s="593"/>
      <c r="C5" s="593"/>
      <c r="D5" s="508"/>
      <c r="E5" s="432" t="s">
        <v>209</v>
      </c>
      <c r="F5" s="621" t="s">
        <v>657</v>
      </c>
      <c r="G5" s="432" t="s">
        <v>209</v>
      </c>
      <c r="H5" s="621" t="s">
        <v>657</v>
      </c>
      <c r="I5" s="432" t="s">
        <v>209</v>
      </c>
      <c r="J5" s="621" t="s">
        <v>657</v>
      </c>
    </row>
    <row r="6" spans="1:11" ht="13.5" customHeight="1">
      <c r="A6" s="434"/>
      <c r="B6" s="434"/>
      <c r="C6" s="434"/>
      <c r="D6" s="434"/>
      <c r="E6" s="434"/>
      <c r="F6" s="339"/>
      <c r="G6" s="434"/>
      <c r="H6" s="339"/>
      <c r="I6" s="434"/>
      <c r="J6" s="339"/>
    </row>
    <row r="7" spans="1:11" ht="13.5" customHeight="1">
      <c r="A7" s="434"/>
      <c r="B7" s="449" t="s">
        <v>113</v>
      </c>
      <c r="C7" s="449"/>
      <c r="D7" s="434"/>
      <c r="E7" s="132">
        <v>549680100</v>
      </c>
      <c r="F7" s="137" t="s">
        <v>411</v>
      </c>
      <c r="G7" s="132">
        <v>588612052</v>
      </c>
      <c r="H7" s="137" t="s">
        <v>411</v>
      </c>
      <c r="I7" s="132">
        <v>599893659</v>
      </c>
      <c r="J7" s="137" t="s">
        <v>411</v>
      </c>
    </row>
    <row r="8" spans="1:11" ht="13.5" customHeight="1">
      <c r="A8" s="434"/>
      <c r="B8" s="449" t="s">
        <v>115</v>
      </c>
      <c r="C8" s="449"/>
      <c r="D8" s="434"/>
      <c r="E8" s="132">
        <v>520565669</v>
      </c>
      <c r="F8" s="137" t="s">
        <v>411</v>
      </c>
      <c r="G8" s="132">
        <v>555639195</v>
      </c>
      <c r="H8" s="137" t="s">
        <v>411</v>
      </c>
      <c r="I8" s="132">
        <v>563955467</v>
      </c>
      <c r="J8" s="137" t="s">
        <v>411</v>
      </c>
    </row>
    <row r="9" spans="1:11" ht="13.5" customHeight="1">
      <c r="A9" s="434"/>
      <c r="B9" s="449" t="s">
        <v>210</v>
      </c>
      <c r="C9" s="449"/>
      <c r="D9" s="434"/>
      <c r="E9" s="132">
        <v>29114431</v>
      </c>
      <c r="F9" s="137" t="s">
        <v>411</v>
      </c>
      <c r="G9" s="132">
        <v>32972857</v>
      </c>
      <c r="H9" s="137" t="s">
        <v>411</v>
      </c>
      <c r="I9" s="132">
        <v>35938192</v>
      </c>
      <c r="J9" s="137" t="s">
        <v>411</v>
      </c>
    </row>
    <row r="10" spans="1:11" ht="13.5" customHeight="1">
      <c r="A10" s="434"/>
      <c r="B10" s="449" t="s">
        <v>211</v>
      </c>
      <c r="C10" s="449"/>
      <c r="D10" s="434"/>
      <c r="E10" s="132">
        <v>15348184</v>
      </c>
      <c r="F10" s="137" t="s">
        <v>411</v>
      </c>
      <c r="G10" s="132">
        <v>18477931</v>
      </c>
      <c r="H10" s="137" t="s">
        <v>411</v>
      </c>
      <c r="I10" s="132">
        <v>15202763</v>
      </c>
      <c r="J10" s="137" t="s">
        <v>411</v>
      </c>
    </row>
    <row r="11" spans="1:11" ht="13.5" customHeight="1">
      <c r="A11" s="434"/>
      <c r="B11" s="449" t="s">
        <v>212</v>
      </c>
      <c r="C11" s="449"/>
      <c r="D11" s="434"/>
      <c r="E11" s="132">
        <v>13766247</v>
      </c>
      <c r="F11" s="137" t="s">
        <v>411</v>
      </c>
      <c r="G11" s="132">
        <v>14494926</v>
      </c>
      <c r="H11" s="137" t="s">
        <v>411</v>
      </c>
      <c r="I11" s="132">
        <v>20735429</v>
      </c>
      <c r="J11" s="137" t="s">
        <v>411</v>
      </c>
    </row>
    <row r="12" spans="1:11" ht="13.5" customHeight="1">
      <c r="A12" s="434"/>
      <c r="B12" s="434"/>
      <c r="C12" s="434"/>
      <c r="D12" s="434"/>
      <c r="F12" s="72"/>
      <c r="J12" s="72"/>
    </row>
    <row r="13" spans="1:11" s="329" customFormat="1" ht="13.5" customHeight="1">
      <c r="A13" s="440" t="s">
        <v>488</v>
      </c>
      <c r="B13" s="440"/>
      <c r="C13" s="440"/>
      <c r="D13" s="598"/>
      <c r="E13" s="446">
        <v>549680100</v>
      </c>
      <c r="F13" s="622">
        <v>100</v>
      </c>
      <c r="G13" s="446">
        <v>588612052</v>
      </c>
      <c r="H13" s="622">
        <v>100</v>
      </c>
      <c r="I13" s="446">
        <v>599893659</v>
      </c>
      <c r="J13" s="622">
        <v>100</v>
      </c>
      <c r="K13" s="623"/>
    </row>
    <row r="14" spans="1:11" ht="7.5" customHeight="1">
      <c r="A14" s="434"/>
      <c r="B14" s="434"/>
      <c r="C14" s="434"/>
      <c r="D14" s="434"/>
      <c r="E14" s="72"/>
      <c r="F14" s="622"/>
      <c r="G14" s="72"/>
      <c r="H14" s="622"/>
      <c r="I14" s="72"/>
      <c r="J14" s="622"/>
    </row>
    <row r="15" spans="1:11" ht="13.5" customHeight="1">
      <c r="A15" s="434"/>
      <c r="B15" s="449" t="s">
        <v>213</v>
      </c>
      <c r="C15" s="449"/>
      <c r="D15" s="434"/>
      <c r="E15" s="618">
        <v>84461968</v>
      </c>
      <c r="F15" s="619">
        <v>15.365658680385192</v>
      </c>
      <c r="G15" s="618">
        <v>89135821</v>
      </c>
      <c r="H15" s="624">
        <v>15.143390404109496</v>
      </c>
      <c r="I15" s="618">
        <v>92761529</v>
      </c>
      <c r="J15" s="624">
        <f t="shared" ref="J15:J29" si="0">I15/I$13*100</f>
        <v>15.462995417326123</v>
      </c>
    </row>
    <row r="16" spans="1:11" ht="13.5" customHeight="1">
      <c r="A16" s="434"/>
      <c r="B16" s="449" t="s">
        <v>81</v>
      </c>
      <c r="C16" s="449"/>
      <c r="D16" s="434"/>
      <c r="E16" s="618">
        <v>12263550</v>
      </c>
      <c r="F16" s="619">
        <v>2.2310340141475016</v>
      </c>
      <c r="G16" s="618">
        <v>13467309</v>
      </c>
      <c r="H16" s="624">
        <v>2.2879771072033703</v>
      </c>
      <c r="I16" s="618">
        <v>15048571</v>
      </c>
      <c r="J16" s="624">
        <f t="shared" si="0"/>
        <v>2.5085397677123971</v>
      </c>
    </row>
    <row r="17" spans="1:11" ht="13.5" customHeight="1">
      <c r="A17" s="434"/>
      <c r="B17" s="449" t="s">
        <v>214</v>
      </c>
      <c r="C17" s="449"/>
      <c r="D17" s="434"/>
      <c r="E17" s="618">
        <v>413128</v>
      </c>
      <c r="F17" s="619">
        <v>7.5157896383733006E-2</v>
      </c>
      <c r="G17" s="618">
        <v>391927</v>
      </c>
      <c r="H17" s="624">
        <v>6.6584943116319337E-2</v>
      </c>
      <c r="I17" s="618">
        <v>382160</v>
      </c>
      <c r="J17" s="624">
        <f t="shared" si="0"/>
        <v>6.3704624022371939E-2</v>
      </c>
    </row>
    <row r="18" spans="1:11" ht="13.5" customHeight="1">
      <c r="A18" s="434"/>
      <c r="B18" s="449" t="s">
        <v>83</v>
      </c>
      <c r="C18" s="449"/>
      <c r="D18" s="434"/>
      <c r="E18" s="618">
        <v>186347388</v>
      </c>
      <c r="F18" s="619">
        <v>33.901061362781739</v>
      </c>
      <c r="G18" s="618">
        <v>199777952</v>
      </c>
      <c r="H18" s="624">
        <v>33.94051333491894</v>
      </c>
      <c r="I18" s="618">
        <v>193204571</v>
      </c>
      <c r="J18" s="624">
        <f t="shared" si="0"/>
        <v>32.206469947034392</v>
      </c>
    </row>
    <row r="19" spans="1:11" ht="13.5" customHeight="1">
      <c r="A19" s="434"/>
      <c r="B19" s="449" t="s">
        <v>84</v>
      </c>
      <c r="C19" s="449"/>
      <c r="D19" s="434"/>
      <c r="E19" s="618">
        <v>186205</v>
      </c>
      <c r="F19" s="619">
        <v>3.3875157568920546E-2</v>
      </c>
      <c r="G19" s="618">
        <v>177854</v>
      </c>
      <c r="H19" s="624">
        <v>3.0215827113237569E-2</v>
      </c>
      <c r="I19" s="618">
        <v>160487</v>
      </c>
      <c r="J19" s="624">
        <f t="shared" si="0"/>
        <v>2.6752574825932608E-2</v>
      </c>
    </row>
    <row r="20" spans="1:11" ht="13.5" customHeight="1">
      <c r="A20" s="434"/>
      <c r="B20" s="449" t="s">
        <v>89</v>
      </c>
      <c r="C20" s="449"/>
      <c r="D20" s="434"/>
      <c r="E20" s="618">
        <v>2385474</v>
      </c>
      <c r="F20" s="619">
        <v>0.43397496107281308</v>
      </c>
      <c r="G20" s="618">
        <v>2357130</v>
      </c>
      <c r="H20" s="624">
        <v>0.40045561282527053</v>
      </c>
      <c r="I20" s="618">
        <v>1980787</v>
      </c>
      <c r="J20" s="624">
        <f t="shared" si="0"/>
        <v>0.33018968783599029</v>
      </c>
    </row>
    <row r="21" spans="1:11" ht="13.5" customHeight="1">
      <c r="A21" s="434"/>
      <c r="B21" s="449" t="s">
        <v>584</v>
      </c>
      <c r="C21" s="449"/>
      <c r="D21" s="434"/>
      <c r="E21" s="618">
        <v>3893631</v>
      </c>
      <c r="F21" s="619">
        <v>0.70834490824754248</v>
      </c>
      <c r="G21" s="618">
        <v>3844283</v>
      </c>
      <c r="H21" s="624">
        <v>0.65310980074869418</v>
      </c>
      <c r="I21" s="618">
        <v>3970628</v>
      </c>
      <c r="J21" s="624">
        <f t="shared" si="0"/>
        <v>0.66188864316700502</v>
      </c>
    </row>
    <row r="22" spans="1:11" ht="13.5" customHeight="1">
      <c r="A22" s="434"/>
      <c r="B22" s="449" t="s">
        <v>585</v>
      </c>
      <c r="C22" s="449"/>
      <c r="D22" s="434"/>
      <c r="E22" s="618">
        <v>1099022</v>
      </c>
      <c r="F22" s="619">
        <v>0.19993847330474582</v>
      </c>
      <c r="G22" s="618">
        <v>1097044</v>
      </c>
      <c r="H22" s="624">
        <v>0.1863781069844625</v>
      </c>
      <c r="I22" s="618">
        <v>1152996</v>
      </c>
      <c r="J22" s="624">
        <f t="shared" si="0"/>
        <v>0.19220006457844555</v>
      </c>
    </row>
    <row r="23" spans="1:11" ht="13.5" customHeight="1">
      <c r="A23" s="434"/>
      <c r="B23" s="449" t="s">
        <v>85</v>
      </c>
      <c r="C23" s="449"/>
      <c r="D23" s="434"/>
      <c r="E23" s="618">
        <v>114439866</v>
      </c>
      <c r="F23" s="619">
        <v>20.819357659118459</v>
      </c>
      <c r="G23" s="618">
        <v>115156200</v>
      </c>
      <c r="H23" s="624">
        <v>19.564023469910193</v>
      </c>
      <c r="I23" s="618">
        <v>127772312</v>
      </c>
      <c r="J23" s="624">
        <f t="shared" si="0"/>
        <v>21.299160290007332</v>
      </c>
    </row>
    <row r="24" spans="1:11" ht="13.5" customHeight="1">
      <c r="A24" s="434"/>
      <c r="B24" s="449" t="s">
        <v>91</v>
      </c>
      <c r="C24" s="449"/>
      <c r="D24" s="434"/>
      <c r="E24" s="618">
        <v>1791818</v>
      </c>
      <c r="F24" s="619">
        <v>0.32597468964221188</v>
      </c>
      <c r="G24" s="618">
        <v>2677549</v>
      </c>
      <c r="H24" s="624">
        <v>0.45489197696550049</v>
      </c>
      <c r="I24" s="618">
        <v>1652552</v>
      </c>
      <c r="J24" s="624">
        <f t="shared" si="0"/>
        <v>0.27547415699554845</v>
      </c>
    </row>
    <row r="25" spans="1:11" ht="13.5" customHeight="1">
      <c r="A25" s="434"/>
      <c r="B25" s="449" t="s">
        <v>92</v>
      </c>
      <c r="C25" s="449"/>
      <c r="D25" s="434"/>
      <c r="E25" s="618">
        <v>86213</v>
      </c>
      <c r="F25" s="619">
        <v>1.5684213417949823E-2</v>
      </c>
      <c r="G25" s="618">
        <v>115062</v>
      </c>
      <c r="H25" s="624">
        <v>1.9548019720126288E-2</v>
      </c>
      <c r="I25" s="618">
        <v>104265</v>
      </c>
      <c r="J25" s="624">
        <f>I25/I$13*100</f>
        <v>1.7380580447175557E-2</v>
      </c>
    </row>
    <row r="26" spans="1:11" ht="13.5" customHeight="1">
      <c r="A26" s="434"/>
      <c r="B26" s="449" t="s">
        <v>93</v>
      </c>
      <c r="C26" s="449"/>
      <c r="D26" s="434"/>
      <c r="E26" s="618">
        <v>10643671</v>
      </c>
      <c r="F26" s="619">
        <v>1.9363391543554149</v>
      </c>
      <c r="G26" s="618">
        <v>10163513</v>
      </c>
      <c r="H26" s="624">
        <v>1.726691284262049</v>
      </c>
      <c r="I26" s="618">
        <v>21710278</v>
      </c>
      <c r="J26" s="624">
        <f t="shared" si="0"/>
        <v>3.6190210838684664</v>
      </c>
    </row>
    <row r="27" spans="1:11" ht="13.5" customHeight="1">
      <c r="A27" s="434"/>
      <c r="B27" s="449" t="s">
        <v>94</v>
      </c>
      <c r="C27" s="449"/>
      <c r="D27" s="434"/>
      <c r="E27" s="618">
        <v>22687194</v>
      </c>
      <c r="F27" s="619">
        <v>4.1273449775605844</v>
      </c>
      <c r="G27" s="618">
        <v>29114431</v>
      </c>
      <c r="H27" s="624">
        <v>4.946285231686014</v>
      </c>
      <c r="I27" s="618">
        <v>32972857</v>
      </c>
      <c r="J27" s="624">
        <f t="shared" si="0"/>
        <v>5.4964503300409113</v>
      </c>
    </row>
    <row r="28" spans="1:11" ht="13.5" customHeight="1">
      <c r="A28" s="434"/>
      <c r="B28" s="449" t="s">
        <v>95</v>
      </c>
      <c r="C28" s="449"/>
      <c r="D28" s="434"/>
      <c r="E28" s="618">
        <v>46026476</v>
      </c>
      <c r="F28" s="619">
        <v>8.3733204094526972</v>
      </c>
      <c r="G28" s="618">
        <v>55784620</v>
      </c>
      <c r="H28" s="624">
        <v>9.4773152894939354</v>
      </c>
      <c r="I28" s="618">
        <v>53870054</v>
      </c>
      <c r="J28" s="624">
        <f t="shared" si="0"/>
        <v>8.9799338919166658</v>
      </c>
    </row>
    <row r="29" spans="1:11" ht="13.5" customHeight="1">
      <c r="A29" s="434"/>
      <c r="B29" s="449" t="s">
        <v>215</v>
      </c>
      <c r="C29" s="449"/>
      <c r="D29" s="434"/>
      <c r="E29" s="618">
        <v>62954496</v>
      </c>
      <c r="F29" s="619">
        <v>11.4529334425605</v>
      </c>
      <c r="G29" s="618">
        <v>65351357</v>
      </c>
      <c r="H29" s="624">
        <v>11.102619590942389</v>
      </c>
      <c r="I29" s="618">
        <v>53149612</v>
      </c>
      <c r="J29" s="624">
        <f t="shared" si="0"/>
        <v>8.8598389402212376</v>
      </c>
    </row>
    <row r="30" spans="1:11" ht="13.5" customHeight="1">
      <c r="A30" s="434"/>
      <c r="B30" s="434"/>
      <c r="C30" s="434"/>
      <c r="D30" s="434"/>
      <c r="E30" s="489"/>
      <c r="F30" s="619"/>
      <c r="G30" s="489"/>
      <c r="H30" s="619"/>
      <c r="I30" s="489"/>
      <c r="J30" s="619"/>
    </row>
    <row r="31" spans="1:11" s="329" customFormat="1" ht="13.5" customHeight="1">
      <c r="A31" s="440" t="s">
        <v>444</v>
      </c>
      <c r="B31" s="440"/>
      <c r="C31" s="440"/>
      <c r="D31" s="598"/>
      <c r="E31" s="446">
        <v>520565669</v>
      </c>
      <c r="F31" s="622">
        <v>100</v>
      </c>
      <c r="G31" s="446">
        <v>555639195</v>
      </c>
      <c r="H31" s="622">
        <v>100</v>
      </c>
      <c r="I31" s="446">
        <v>563955467</v>
      </c>
      <c r="J31" s="622">
        <v>100</v>
      </c>
      <c r="K31" s="444"/>
    </row>
    <row r="32" spans="1:11" s="329" customFormat="1" ht="8.25" customHeight="1">
      <c r="A32" s="625"/>
      <c r="B32" s="625"/>
      <c r="C32" s="625"/>
      <c r="D32" s="598"/>
      <c r="E32" s="446"/>
      <c r="F32" s="626"/>
      <c r="G32" s="446"/>
      <c r="H32" s="626"/>
      <c r="I32" s="446"/>
      <c r="J32" s="626"/>
    </row>
    <row r="33" spans="1:11" ht="13.5" customHeight="1">
      <c r="A33" s="434" t="s">
        <v>402</v>
      </c>
      <c r="B33" s="434"/>
      <c r="C33" s="434"/>
      <c r="D33" s="434"/>
      <c r="E33" s="627"/>
      <c r="F33" s="626"/>
      <c r="G33" s="627"/>
      <c r="H33" s="626"/>
      <c r="I33" s="627"/>
      <c r="J33" s="626"/>
    </row>
    <row r="34" spans="1:11" ht="13.5" customHeight="1">
      <c r="A34" s="434"/>
      <c r="B34" s="449" t="s">
        <v>122</v>
      </c>
      <c r="C34" s="449"/>
      <c r="D34" s="434"/>
      <c r="E34" s="132">
        <v>893218</v>
      </c>
      <c r="F34" s="628">
        <v>0.17158603672728945</v>
      </c>
      <c r="G34" s="132">
        <v>955427</v>
      </c>
      <c r="H34" s="628">
        <v>0.17195097260912273</v>
      </c>
      <c r="I34" s="132">
        <v>961619</v>
      </c>
      <c r="J34" s="628">
        <f>I34/I$31*100</f>
        <v>0.17051328629109644</v>
      </c>
      <c r="K34" s="159"/>
    </row>
    <row r="35" spans="1:11" ht="13.5" customHeight="1">
      <c r="A35" s="434"/>
      <c r="B35" s="449" t="s">
        <v>216</v>
      </c>
      <c r="C35" s="449"/>
      <c r="D35" s="434"/>
      <c r="E35" s="132">
        <v>26745816</v>
      </c>
      <c r="F35" s="628">
        <v>5.1378370862178393</v>
      </c>
      <c r="G35" s="132">
        <v>43745342</v>
      </c>
      <c r="H35" s="628">
        <v>7.8729762755487407</v>
      </c>
      <c r="I35" s="132">
        <v>34087925</v>
      </c>
      <c r="J35" s="628">
        <f t="shared" ref="J35:J55" si="1">I35/I$31*100</f>
        <v>6.0444355972525754</v>
      </c>
    </row>
    <row r="36" spans="1:11" ht="13.5" customHeight="1">
      <c r="A36" s="434"/>
      <c r="B36" s="449" t="s">
        <v>217</v>
      </c>
      <c r="C36" s="449"/>
      <c r="D36" s="434"/>
      <c r="E36" s="132">
        <v>62791207</v>
      </c>
      <c r="F36" s="628">
        <v>12.062110649866923</v>
      </c>
      <c r="G36" s="132">
        <v>60655838</v>
      </c>
      <c r="H36" s="628">
        <v>10.916407363954949</v>
      </c>
      <c r="I36" s="132">
        <v>60962640</v>
      </c>
      <c r="J36" s="628">
        <f t="shared" si="1"/>
        <v>10.809832259326249</v>
      </c>
    </row>
    <row r="37" spans="1:11" ht="13.5" customHeight="1">
      <c r="A37" s="434"/>
      <c r="B37" s="449" t="s">
        <v>218</v>
      </c>
      <c r="C37" s="449"/>
      <c r="D37" s="434"/>
      <c r="E37" s="132">
        <v>32263611</v>
      </c>
      <c r="F37" s="628">
        <v>6.1977984568167903</v>
      </c>
      <c r="G37" s="132">
        <v>34166960</v>
      </c>
      <c r="H37" s="628">
        <v>6.149127042774583</v>
      </c>
      <c r="I37" s="132">
        <v>41052444</v>
      </c>
      <c r="J37" s="628">
        <f t="shared" si="1"/>
        <v>7.2793769015807763</v>
      </c>
    </row>
    <row r="38" spans="1:11" ht="13.5" customHeight="1">
      <c r="A38" s="434"/>
      <c r="B38" s="449" t="s">
        <v>219</v>
      </c>
      <c r="C38" s="449"/>
      <c r="D38" s="434"/>
      <c r="E38" s="132">
        <v>1825210</v>
      </c>
      <c r="F38" s="628">
        <v>0.35062050932137057</v>
      </c>
      <c r="G38" s="132">
        <v>1725145</v>
      </c>
      <c r="H38" s="628">
        <v>0.31047935702232093</v>
      </c>
      <c r="I38" s="132">
        <v>1849149</v>
      </c>
      <c r="J38" s="628">
        <f t="shared" si="1"/>
        <v>0.32788918774680481</v>
      </c>
    </row>
    <row r="39" spans="1:11" ht="13.5" customHeight="1">
      <c r="A39" s="434"/>
      <c r="B39" s="449" t="s">
        <v>220</v>
      </c>
      <c r="C39" s="449"/>
      <c r="D39" s="434"/>
      <c r="E39" s="132">
        <v>42373100</v>
      </c>
      <c r="F39" s="628">
        <v>8.1398183789949474</v>
      </c>
      <c r="G39" s="132">
        <v>42958657</v>
      </c>
      <c r="H39" s="628">
        <v>7.7313942908581161</v>
      </c>
      <c r="I39" s="132">
        <v>41898245</v>
      </c>
      <c r="J39" s="628">
        <f t="shared" si="1"/>
        <v>7.4293534599248767</v>
      </c>
    </row>
    <row r="40" spans="1:11" ht="13.5" customHeight="1">
      <c r="A40" s="434"/>
      <c r="B40" s="449" t="s">
        <v>221</v>
      </c>
      <c r="C40" s="449"/>
      <c r="D40" s="434"/>
      <c r="E40" s="132">
        <v>59764347</v>
      </c>
      <c r="F40" s="628">
        <v>11.480654710635557</v>
      </c>
      <c r="G40" s="132">
        <v>72679374</v>
      </c>
      <c r="H40" s="628">
        <v>13.080318065034991</v>
      </c>
      <c r="I40" s="132">
        <v>69441069</v>
      </c>
      <c r="J40" s="628">
        <f t="shared" si="1"/>
        <v>12.313218518723925</v>
      </c>
    </row>
    <row r="41" spans="1:11" ht="13.5" customHeight="1">
      <c r="A41" s="434"/>
      <c r="B41" s="449" t="s">
        <v>222</v>
      </c>
      <c r="C41" s="449"/>
      <c r="D41" s="434"/>
      <c r="E41" s="132">
        <v>86586391</v>
      </c>
      <c r="F41" s="628">
        <v>16.633135098273261</v>
      </c>
      <c r="G41" s="132">
        <v>86649077</v>
      </c>
      <c r="H41" s="628">
        <v>15.594486094523981</v>
      </c>
      <c r="I41" s="132">
        <v>82455286</v>
      </c>
      <c r="J41" s="628">
        <f t="shared" si="1"/>
        <v>14.620886014036991</v>
      </c>
    </row>
    <row r="42" spans="1:11" ht="13.5" customHeight="1">
      <c r="A42" s="434"/>
      <c r="B42" s="449" t="s">
        <v>223</v>
      </c>
      <c r="C42" s="449"/>
      <c r="D42" s="434"/>
      <c r="E42" s="132">
        <v>20399371</v>
      </c>
      <c r="F42" s="628">
        <v>3.9186931092069388</v>
      </c>
      <c r="G42" s="132">
        <v>19524845</v>
      </c>
      <c r="H42" s="628">
        <v>3.5139430723565139</v>
      </c>
      <c r="I42" s="132">
        <v>19968771</v>
      </c>
      <c r="J42" s="628">
        <f t="shared" si="1"/>
        <v>3.5408418161499977</v>
      </c>
    </row>
    <row r="43" spans="1:11" ht="13.5" customHeight="1">
      <c r="A43" s="434"/>
      <c r="B43" s="449" t="s">
        <v>224</v>
      </c>
      <c r="C43" s="449"/>
      <c r="D43" s="434"/>
      <c r="E43" s="132">
        <v>92643708</v>
      </c>
      <c r="F43" s="628">
        <v>17.796737955840879</v>
      </c>
      <c r="G43" s="132">
        <v>95129891</v>
      </c>
      <c r="H43" s="628">
        <v>17.12080282601374</v>
      </c>
      <c r="I43" s="132">
        <v>94254357</v>
      </c>
      <c r="J43" s="628">
        <f t="shared" si="1"/>
        <v>16.713085077691073</v>
      </c>
    </row>
    <row r="44" spans="1:11" ht="13.5" customHeight="1">
      <c r="A44" s="434"/>
      <c r="B44" s="449" t="s">
        <v>225</v>
      </c>
      <c r="C44" s="449"/>
      <c r="D44" s="434"/>
      <c r="E44" s="132">
        <v>2263542</v>
      </c>
      <c r="F44" s="628">
        <v>0.43482352655875967</v>
      </c>
      <c r="G44" s="132">
        <v>5008475</v>
      </c>
      <c r="H44" s="628">
        <v>0.90138979486499327</v>
      </c>
      <c r="I44" s="132">
        <v>11399303</v>
      </c>
      <c r="J44" s="628">
        <f t="shared" si="1"/>
        <v>2.0213126154516026</v>
      </c>
    </row>
    <row r="45" spans="1:11" ht="13.5" customHeight="1">
      <c r="A45" s="434"/>
      <c r="B45" s="449" t="s">
        <v>141</v>
      </c>
      <c r="C45" s="449"/>
      <c r="D45" s="434"/>
      <c r="E45" s="132">
        <v>75701313</v>
      </c>
      <c r="F45" s="628">
        <v>14.542125519998518</v>
      </c>
      <c r="G45" s="132">
        <v>74144958</v>
      </c>
      <c r="H45" s="628">
        <v>13.344083474888771</v>
      </c>
      <c r="I45" s="132">
        <v>86768159</v>
      </c>
      <c r="J45" s="628">
        <f t="shared" si="1"/>
        <v>15.385640192756567</v>
      </c>
    </row>
    <row r="46" spans="1:11" ht="13.5" customHeight="1">
      <c r="A46" s="434"/>
      <c r="B46" s="449" t="s">
        <v>226</v>
      </c>
      <c r="C46" s="449"/>
      <c r="D46" s="434"/>
      <c r="E46" s="132">
        <v>4114</v>
      </c>
      <c r="F46" s="628">
        <v>7.9029414442618583E-4</v>
      </c>
      <c r="G46" s="132">
        <v>3320</v>
      </c>
      <c r="H46" s="628">
        <v>5.9751004426532588E-4</v>
      </c>
      <c r="I46" s="132">
        <v>3938</v>
      </c>
      <c r="J46" s="628">
        <f t="shared" si="1"/>
        <v>6.9828208616337433E-4</v>
      </c>
    </row>
    <row r="47" spans="1:11" ht="13.5" customHeight="1">
      <c r="A47" s="434"/>
      <c r="B47" s="449" t="s">
        <v>154</v>
      </c>
      <c r="C47" s="449"/>
      <c r="D47" s="434"/>
      <c r="E47" s="132">
        <v>107164</v>
      </c>
      <c r="F47" s="628">
        <v>2.0586067499583804E-2</v>
      </c>
      <c r="G47" s="132">
        <v>99042</v>
      </c>
      <c r="H47" s="628">
        <v>1.7824876447026024E-2</v>
      </c>
      <c r="I47" s="132">
        <v>64259</v>
      </c>
      <c r="J47" s="628">
        <f t="shared" si="1"/>
        <v>1.1394339404462233E-2</v>
      </c>
    </row>
    <row r="48" spans="1:11" ht="13.5" customHeight="1">
      <c r="A48" s="434"/>
      <c r="B48" s="449" t="s">
        <v>158</v>
      </c>
      <c r="C48" s="449"/>
      <c r="D48" s="434"/>
      <c r="E48" s="132">
        <v>236481</v>
      </c>
      <c r="F48" s="628">
        <v>4.5427697999039576E-2</v>
      </c>
      <c r="G48" s="132">
        <v>375041</v>
      </c>
      <c r="H48" s="628">
        <v>6.7497218226298811E-2</v>
      </c>
      <c r="I48" s="132">
        <v>316649</v>
      </c>
      <c r="J48" s="628">
        <f t="shared" si="1"/>
        <v>5.6147873108569404E-2</v>
      </c>
    </row>
    <row r="49" spans="1:11" ht="13.5" customHeight="1">
      <c r="A49" s="434"/>
      <c r="B49" s="449" t="s">
        <v>227</v>
      </c>
      <c r="C49" s="449"/>
      <c r="D49" s="434"/>
      <c r="E49" s="132">
        <v>253368</v>
      </c>
      <c r="F49" s="628">
        <v>4.8671669126148231E-2</v>
      </c>
      <c r="G49" s="132">
        <v>347234</v>
      </c>
      <c r="H49" s="628">
        <v>6.2492711659766907E-2</v>
      </c>
      <c r="I49" s="132">
        <v>233858</v>
      </c>
      <c r="J49" s="628">
        <f t="shared" si="1"/>
        <v>4.1467458635346469E-2</v>
      </c>
    </row>
    <row r="50" spans="1:11" ht="13.5" customHeight="1">
      <c r="A50" s="434"/>
      <c r="B50" s="449" t="s">
        <v>157</v>
      </c>
      <c r="C50" s="449"/>
      <c r="D50" s="434"/>
      <c r="E50" s="132">
        <v>14737756</v>
      </c>
      <c r="F50" s="628">
        <v>2.8311041003358981</v>
      </c>
      <c r="G50" s="132">
        <v>15996742</v>
      </c>
      <c r="H50" s="628">
        <v>2.8789801266629507</v>
      </c>
      <c r="I50" s="132">
        <v>16524267</v>
      </c>
      <c r="J50" s="628">
        <f t="shared" si="1"/>
        <v>2.9300659301880656</v>
      </c>
    </row>
    <row r="51" spans="1:11" ht="13.5" customHeight="1">
      <c r="A51" s="434"/>
      <c r="B51" s="449" t="s">
        <v>478</v>
      </c>
      <c r="C51" s="449"/>
      <c r="D51" s="434"/>
      <c r="E51" s="132">
        <v>61071</v>
      </c>
      <c r="F51" s="628">
        <v>1.1731661082705782E-2</v>
      </c>
      <c r="G51" s="132">
        <v>68106</v>
      </c>
      <c r="H51" s="628">
        <v>1.2257234661064542E-2</v>
      </c>
      <c r="I51" s="132">
        <v>67673</v>
      </c>
      <c r="J51" s="628">
        <f t="shared" si="1"/>
        <v>1.1999706352700363E-2</v>
      </c>
    </row>
    <row r="52" spans="1:11" ht="13.5" customHeight="1">
      <c r="A52" s="434"/>
      <c r="B52" s="449" t="s">
        <v>228</v>
      </c>
      <c r="C52" s="449"/>
      <c r="D52" s="434"/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</row>
    <row r="53" spans="1:11" ht="13.5" customHeight="1">
      <c r="A53" s="434"/>
      <c r="B53" s="449" t="s">
        <v>146</v>
      </c>
      <c r="C53" s="449"/>
      <c r="D53" s="434"/>
      <c r="E53" s="132">
        <v>0</v>
      </c>
      <c r="F53" s="628">
        <v>0</v>
      </c>
      <c r="G53" s="629">
        <v>0</v>
      </c>
      <c r="H53" s="629">
        <v>0</v>
      </c>
      <c r="I53" s="629">
        <v>0</v>
      </c>
      <c r="J53" s="629">
        <v>0</v>
      </c>
    </row>
    <row r="54" spans="1:11" ht="13.5" customHeight="1">
      <c r="A54" s="434"/>
      <c r="B54" s="449" t="s">
        <v>643</v>
      </c>
      <c r="C54" s="449"/>
      <c r="D54" s="434"/>
      <c r="E54" s="132">
        <v>200694</v>
      </c>
      <c r="F54" s="628">
        <v>3.8553061016399832E-2</v>
      </c>
      <c r="G54" s="630">
        <v>184676</v>
      </c>
      <c r="H54" s="628">
        <v>3.3236676185163648E-2</v>
      </c>
      <c r="I54" s="630">
        <v>217618</v>
      </c>
      <c r="J54" s="628">
        <f t="shared" si="1"/>
        <v>3.8587798635525951E-2</v>
      </c>
    </row>
    <row r="55" spans="1:11" ht="13.5" customHeight="1">
      <c r="A55" s="434"/>
      <c r="B55" s="274" t="s">
        <v>673</v>
      </c>
      <c r="C55" s="274"/>
      <c r="D55" s="434"/>
      <c r="E55" s="629">
        <v>714187</v>
      </c>
      <c r="F55" s="629">
        <v>0.1371944103367293</v>
      </c>
      <c r="G55" s="630">
        <v>1221045</v>
      </c>
      <c r="H55" s="628">
        <v>0.21975501566263697</v>
      </c>
      <c r="I55" s="630">
        <v>1428238</v>
      </c>
      <c r="J55" s="628">
        <f t="shared" si="1"/>
        <v>0.25325368465662912</v>
      </c>
    </row>
    <row r="56" spans="1:11" ht="12.75" customHeight="1">
      <c r="A56" s="434"/>
      <c r="B56" s="456"/>
      <c r="C56" s="456"/>
      <c r="D56" s="434"/>
      <c r="E56" s="132"/>
      <c r="F56" s="628"/>
      <c r="G56" s="132"/>
      <c r="H56" s="628"/>
      <c r="I56" s="132"/>
      <c r="J56" s="628"/>
    </row>
    <row r="57" spans="1:11" ht="13.5" customHeight="1">
      <c r="A57" s="434" t="s">
        <v>403</v>
      </c>
      <c r="B57" s="456"/>
      <c r="C57" s="456"/>
      <c r="D57" s="434"/>
      <c r="E57" s="132"/>
      <c r="F57" s="628"/>
      <c r="G57" s="132"/>
      <c r="H57" s="628"/>
      <c r="I57" s="132"/>
      <c r="J57" s="628"/>
      <c r="K57" s="134"/>
    </row>
    <row r="58" spans="1:11" ht="13.5" customHeight="1">
      <c r="A58" s="434"/>
      <c r="B58" s="449" t="s">
        <v>229</v>
      </c>
      <c r="C58" s="449"/>
      <c r="D58" s="434"/>
      <c r="E58" s="132">
        <v>118314764</v>
      </c>
      <c r="F58" s="628">
        <v>22.728115019048634</v>
      </c>
      <c r="G58" s="132">
        <v>117549046</v>
      </c>
      <c r="H58" s="628">
        <v>21.155643276749043</v>
      </c>
      <c r="I58" s="132">
        <v>117302337</v>
      </c>
      <c r="J58" s="628">
        <f>I58/I$31*100</f>
        <v>20.79992904829842</v>
      </c>
      <c r="K58" s="159"/>
    </row>
    <row r="59" spans="1:11" ht="13.5" customHeight="1">
      <c r="A59" s="434"/>
      <c r="B59" s="449" t="s">
        <v>230</v>
      </c>
      <c r="C59" s="449"/>
      <c r="D59" s="434"/>
      <c r="E59" s="132">
        <v>20497124</v>
      </c>
      <c r="F59" s="628">
        <v>3.9374713356289353</v>
      </c>
      <c r="G59" s="132">
        <v>24366033</v>
      </c>
      <c r="H59" s="628">
        <v>4.3852257398796359</v>
      </c>
      <c r="I59" s="132">
        <v>35268954</v>
      </c>
      <c r="J59" s="628">
        <f t="shared" ref="J59:J78" si="2">I59/I$31*100</f>
        <v>6.2538544377653853</v>
      </c>
    </row>
    <row r="60" spans="1:11" ht="13.5" customHeight="1">
      <c r="A60" s="434"/>
      <c r="B60" s="449" t="s">
        <v>231</v>
      </c>
      <c r="C60" s="449"/>
      <c r="D60" s="434"/>
      <c r="E60" s="132">
        <v>10729741</v>
      </c>
      <c r="F60" s="628">
        <v>2.0611695390154514</v>
      </c>
      <c r="G60" s="132">
        <v>10865589</v>
      </c>
      <c r="H60" s="628">
        <v>1.9555116157707342</v>
      </c>
      <c r="I60" s="132">
        <v>11005005</v>
      </c>
      <c r="J60" s="628">
        <f t="shared" si="2"/>
        <v>1.9513961019904431</v>
      </c>
    </row>
    <row r="61" spans="1:11" ht="13.5" customHeight="1">
      <c r="A61" s="434"/>
      <c r="B61" s="449" t="s">
        <v>232</v>
      </c>
      <c r="C61" s="449"/>
      <c r="D61" s="434"/>
      <c r="E61" s="132">
        <v>11724947</v>
      </c>
      <c r="F61" s="628">
        <v>2.2523473402545875</v>
      </c>
      <c r="G61" s="132">
        <v>12340313</v>
      </c>
      <c r="H61" s="628">
        <v>2.2209219779752938</v>
      </c>
      <c r="I61" s="132">
        <v>13100481</v>
      </c>
      <c r="J61" s="628">
        <f t="shared" si="2"/>
        <v>2.3229637385534909</v>
      </c>
    </row>
    <row r="62" spans="1:11" ht="13.5" customHeight="1">
      <c r="A62" s="434"/>
      <c r="B62" s="449" t="s">
        <v>116</v>
      </c>
      <c r="C62" s="449"/>
      <c r="D62" s="434"/>
      <c r="E62" s="132">
        <v>111924773</v>
      </c>
      <c r="F62" s="628">
        <v>21.500605911067101</v>
      </c>
      <c r="G62" s="132">
        <v>119896123</v>
      </c>
      <c r="H62" s="628">
        <v>21.578053542461127</v>
      </c>
      <c r="I62" s="132">
        <v>119884232</v>
      </c>
      <c r="J62" s="628">
        <f t="shared" si="2"/>
        <v>21.257747998744023</v>
      </c>
    </row>
    <row r="63" spans="1:11" ht="13.5" customHeight="1">
      <c r="A63" s="434"/>
      <c r="B63" s="449" t="s">
        <v>233</v>
      </c>
      <c r="C63" s="449"/>
      <c r="D63" s="434"/>
      <c r="E63" s="132">
        <v>113222539</v>
      </c>
      <c r="F63" s="628">
        <v>21.749905101790336</v>
      </c>
      <c r="G63" s="132">
        <v>116547826</v>
      </c>
      <c r="H63" s="628">
        <v>20.975450804905872</v>
      </c>
      <c r="I63" s="132">
        <v>106313689</v>
      </c>
      <c r="J63" s="628">
        <f t="shared" si="2"/>
        <v>18.85143335262676</v>
      </c>
      <c r="K63" s="159"/>
    </row>
    <row r="64" spans="1:11" ht="13.5" customHeight="1">
      <c r="A64" s="434"/>
      <c r="C64" s="456" t="s">
        <v>586</v>
      </c>
      <c r="D64" s="434"/>
      <c r="E64" s="132">
        <v>78327546</v>
      </c>
      <c r="F64" s="628">
        <v>15.046621524324916</v>
      </c>
      <c r="G64" s="132">
        <v>75327440</v>
      </c>
      <c r="H64" s="628">
        <v>13.55689819541978</v>
      </c>
      <c r="I64" s="132">
        <v>69685771</v>
      </c>
      <c r="J64" s="628">
        <f t="shared" si="2"/>
        <v>12.356608824221221</v>
      </c>
    </row>
    <row r="65" spans="1:11" ht="13.5" customHeight="1">
      <c r="A65" s="434"/>
      <c r="C65" s="456" t="s">
        <v>445</v>
      </c>
      <c r="D65" s="434"/>
      <c r="E65" s="132">
        <v>25714119</v>
      </c>
      <c r="F65" s="628">
        <v>4.939649410495413</v>
      </c>
      <c r="G65" s="132">
        <v>31608264</v>
      </c>
      <c r="H65" s="628">
        <v>5.6886310909006337</v>
      </c>
      <c r="I65" s="132">
        <v>27851455</v>
      </c>
      <c r="J65" s="628">
        <f t="shared" si="2"/>
        <v>4.9385911884421896</v>
      </c>
      <c r="K65" s="134"/>
    </row>
    <row r="66" spans="1:11" ht="13.5" customHeight="1">
      <c r="A66" s="434"/>
      <c r="C66" s="456" t="s">
        <v>446</v>
      </c>
      <c r="D66" s="434"/>
      <c r="E66" s="132">
        <v>9180874</v>
      </c>
      <c r="F66" s="628">
        <v>1.763634166970008</v>
      </c>
      <c r="G66" s="132">
        <v>9612122</v>
      </c>
      <c r="H66" s="628">
        <v>1.7299215185854553</v>
      </c>
      <c r="I66" s="132">
        <v>8776463</v>
      </c>
      <c r="J66" s="628">
        <f t="shared" si="2"/>
        <v>1.5562333399633486</v>
      </c>
    </row>
    <row r="67" spans="1:11" ht="13.5" customHeight="1">
      <c r="A67" s="434"/>
      <c r="B67" s="449" t="s">
        <v>234</v>
      </c>
      <c r="C67" s="449"/>
      <c r="D67" s="434"/>
      <c r="E67" s="132">
        <v>2263542</v>
      </c>
      <c r="F67" s="628">
        <v>0.43482352655875967</v>
      </c>
      <c r="G67" s="132">
        <v>5008475</v>
      </c>
      <c r="H67" s="628">
        <v>0.90138979486499327</v>
      </c>
      <c r="I67" s="132">
        <v>11399303</v>
      </c>
      <c r="J67" s="628">
        <f t="shared" si="2"/>
        <v>2.0213126154516026</v>
      </c>
      <c r="K67" s="159"/>
    </row>
    <row r="68" spans="1:11" ht="13.5" customHeight="1">
      <c r="A68" s="434"/>
      <c r="C68" s="456" t="s">
        <v>586</v>
      </c>
      <c r="D68" s="434"/>
      <c r="E68" s="132">
        <v>1790659</v>
      </c>
      <c r="F68" s="628">
        <v>0.34398330635975916</v>
      </c>
      <c r="G68" s="132">
        <v>3630063</v>
      </c>
      <c r="H68" s="628">
        <v>0.65331298307708474</v>
      </c>
      <c r="I68" s="132">
        <v>10589257</v>
      </c>
      <c r="J68" s="628">
        <f t="shared" si="2"/>
        <v>1.8776760967191757</v>
      </c>
    </row>
    <row r="69" spans="1:11" ht="13.5" customHeight="1">
      <c r="A69" s="434"/>
      <c r="C69" s="456" t="s">
        <v>445</v>
      </c>
      <c r="D69" s="434"/>
      <c r="E69" s="132">
        <v>112269</v>
      </c>
      <c r="F69" s="628">
        <v>2.1566731478022228E-2</v>
      </c>
      <c r="G69" s="132">
        <v>539560</v>
      </c>
      <c r="H69" s="628">
        <v>9.7106180567409384E-2</v>
      </c>
      <c r="I69" s="132">
        <v>810046</v>
      </c>
      <c r="J69" s="628">
        <f t="shared" si="2"/>
        <v>0.14363651873242678</v>
      </c>
    </row>
    <row r="70" spans="1:11" ht="13.5" customHeight="1">
      <c r="A70" s="434"/>
      <c r="C70" s="456" t="s">
        <v>446</v>
      </c>
      <c r="D70" s="434"/>
      <c r="E70" s="613">
        <v>360614</v>
      </c>
      <c r="F70" s="628">
        <v>6.9273488720978257E-2</v>
      </c>
      <c r="G70" s="132">
        <v>838852</v>
      </c>
      <c r="H70" s="628">
        <v>0.15097063122049911</v>
      </c>
      <c r="I70" s="629">
        <v>0</v>
      </c>
      <c r="J70" s="629">
        <v>0</v>
      </c>
    </row>
    <row r="71" spans="1:11" ht="13.5" customHeight="1">
      <c r="A71" s="434"/>
      <c r="B71" s="449" t="s">
        <v>235</v>
      </c>
      <c r="C71" s="449"/>
      <c r="D71" s="434"/>
      <c r="E71" s="629">
        <v>0</v>
      </c>
      <c r="F71" s="629">
        <v>0</v>
      </c>
      <c r="G71" s="629">
        <v>0</v>
      </c>
      <c r="H71" s="629">
        <v>0</v>
      </c>
      <c r="I71" s="629">
        <v>0</v>
      </c>
      <c r="J71" s="629">
        <v>0</v>
      </c>
    </row>
    <row r="72" spans="1:11" ht="13.5" customHeight="1">
      <c r="A72" s="434"/>
      <c r="C72" s="456" t="s">
        <v>586</v>
      </c>
      <c r="D72" s="434"/>
      <c r="E72" s="629">
        <v>0</v>
      </c>
      <c r="F72" s="629">
        <v>0</v>
      </c>
      <c r="G72" s="629">
        <v>0</v>
      </c>
      <c r="H72" s="629">
        <v>0</v>
      </c>
      <c r="I72" s="629">
        <v>0</v>
      </c>
      <c r="J72" s="629">
        <v>0</v>
      </c>
    </row>
    <row r="73" spans="1:11" ht="13.5" customHeight="1">
      <c r="A73" s="434"/>
      <c r="C73" s="456" t="s">
        <v>445</v>
      </c>
      <c r="D73" s="434"/>
      <c r="E73" s="629">
        <v>0</v>
      </c>
      <c r="F73" s="629">
        <v>0</v>
      </c>
      <c r="G73" s="629">
        <v>0</v>
      </c>
      <c r="H73" s="629">
        <v>0</v>
      </c>
      <c r="I73" s="629">
        <v>0</v>
      </c>
      <c r="J73" s="629">
        <v>0</v>
      </c>
    </row>
    <row r="74" spans="1:11" ht="13.5" customHeight="1">
      <c r="A74" s="434"/>
      <c r="B74" s="449" t="s">
        <v>141</v>
      </c>
      <c r="C74" s="449"/>
      <c r="D74" s="434"/>
      <c r="E74" s="376">
        <v>75465731</v>
      </c>
      <c r="F74" s="628">
        <v>14.496870518751019</v>
      </c>
      <c r="G74" s="376">
        <v>73917097</v>
      </c>
      <c r="H74" s="628">
        <v>13.303074668805536</v>
      </c>
      <c r="I74" s="376">
        <v>86407819</v>
      </c>
      <c r="J74" s="628">
        <f t="shared" si="2"/>
        <v>15.321745076726067</v>
      </c>
    </row>
    <row r="75" spans="1:11" ht="13.5" customHeight="1">
      <c r="A75" s="434"/>
      <c r="B75" s="449" t="s">
        <v>236</v>
      </c>
      <c r="C75" s="449"/>
      <c r="D75" s="434"/>
      <c r="E75" s="376">
        <v>11179296</v>
      </c>
      <c r="F75" s="628">
        <v>2.1475284802156249</v>
      </c>
      <c r="G75" s="376">
        <v>22020281</v>
      </c>
      <c r="H75" s="628">
        <v>3.96305393826654</v>
      </c>
      <c r="I75" s="376">
        <v>11902283</v>
      </c>
      <c r="J75" s="628">
        <f t="shared" si="2"/>
        <v>2.110500508721906</v>
      </c>
    </row>
    <row r="76" spans="1:11" ht="13.5" customHeight="1">
      <c r="A76" s="434"/>
      <c r="B76" s="449" t="s">
        <v>237</v>
      </c>
      <c r="C76" s="449"/>
      <c r="D76" s="434"/>
      <c r="E76" s="376">
        <v>237</v>
      </c>
      <c r="F76" s="628">
        <v>4.5527397236024795E-5</v>
      </c>
      <c r="G76" s="376">
        <v>174</v>
      </c>
      <c r="H76" s="628">
        <v>3.1315285452459847E-5</v>
      </c>
      <c r="I76" s="376">
        <v>458</v>
      </c>
      <c r="J76" s="628">
        <f t="shared" si="2"/>
        <v>8.1212086201834795E-5</v>
      </c>
    </row>
    <row r="77" spans="1:11" ht="13.5" customHeight="1">
      <c r="A77" s="434"/>
      <c r="B77" s="449" t="s">
        <v>238</v>
      </c>
      <c r="C77" s="449"/>
      <c r="D77" s="434"/>
      <c r="E77" s="376">
        <v>41518992</v>
      </c>
      <c r="F77" s="628">
        <v>7.9757453233052136</v>
      </c>
      <c r="G77" s="376">
        <v>49214968</v>
      </c>
      <c r="H77" s="628">
        <v>8.8573607554809008</v>
      </c>
      <c r="I77" s="376">
        <v>47671085</v>
      </c>
      <c r="J77" s="628">
        <f t="shared" si="2"/>
        <v>8.4529874767576292</v>
      </c>
      <c r="K77" s="489"/>
    </row>
    <row r="78" spans="1:11" ht="13.5" customHeight="1">
      <c r="A78" s="434"/>
      <c r="B78" s="449" t="s">
        <v>239</v>
      </c>
      <c r="C78" s="449"/>
      <c r="D78" s="434"/>
      <c r="E78" s="376">
        <v>3723983</v>
      </c>
      <c r="F78" s="628">
        <v>0.71537237696710265</v>
      </c>
      <c r="G78" s="376">
        <v>3913270</v>
      </c>
      <c r="H78" s="628">
        <v>0.70428256955487101</v>
      </c>
      <c r="I78" s="376">
        <v>3699821</v>
      </c>
      <c r="J78" s="628">
        <f t="shared" si="2"/>
        <v>0.65604843227807563</v>
      </c>
    </row>
    <row r="79" spans="1:11" ht="13.5" customHeight="1">
      <c r="A79" s="459"/>
      <c r="B79" s="459"/>
      <c r="C79" s="459"/>
      <c r="D79" s="459"/>
      <c r="E79" s="528"/>
      <c r="F79" s="631"/>
      <c r="G79" s="528"/>
      <c r="H79" s="631"/>
      <c r="I79" s="528"/>
      <c r="J79" s="461"/>
    </row>
    <row r="80" spans="1:11" ht="13.5" customHeight="1">
      <c r="A80" s="487" t="s">
        <v>587</v>
      </c>
      <c r="B80" s="434"/>
      <c r="C80" s="434"/>
      <c r="D80" s="434"/>
      <c r="E80" s="434"/>
      <c r="F80" s="434"/>
      <c r="G80" s="434"/>
      <c r="H80" s="338"/>
      <c r="I80" s="434"/>
      <c r="J80" s="434"/>
    </row>
    <row r="81" spans="7:7" ht="13.5" customHeight="1">
      <c r="G81" s="66"/>
    </row>
    <row r="82" spans="7:7">
      <c r="G82" s="489"/>
    </row>
    <row r="83" spans="7:7">
      <c r="G83" s="489"/>
    </row>
  </sheetData>
  <mergeCells count="61">
    <mergeCell ref="B54:C54"/>
    <mergeCell ref="B62:C62"/>
    <mergeCell ref="B77:C77"/>
    <mergeCell ref="A31:C31"/>
    <mergeCell ref="B53:C53"/>
    <mergeCell ref="B61:C61"/>
    <mergeCell ref="B76:C76"/>
    <mergeCell ref="B59:C59"/>
    <mergeCell ref="B45:C45"/>
    <mergeCell ref="B46:C46"/>
    <mergeCell ref="B47:C47"/>
    <mergeCell ref="B48:C48"/>
    <mergeCell ref="B49:C49"/>
    <mergeCell ref="B50:C50"/>
    <mergeCell ref="B74:C74"/>
    <mergeCell ref="B75:C75"/>
    <mergeCell ref="B51:C51"/>
    <mergeCell ref="B52:C52"/>
    <mergeCell ref="B39:C39"/>
    <mergeCell ref="B40:C40"/>
    <mergeCell ref="B41:C41"/>
    <mergeCell ref="B42:C42"/>
    <mergeCell ref="B43:C43"/>
    <mergeCell ref="B44:C44"/>
    <mergeCell ref="B34:C34"/>
    <mergeCell ref="B35:C35"/>
    <mergeCell ref="B36:C36"/>
    <mergeCell ref="B37:C37"/>
    <mergeCell ref="B38:C38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7:C17"/>
    <mergeCell ref="G4:H4"/>
    <mergeCell ref="I4:J4"/>
    <mergeCell ref="A4:D5"/>
    <mergeCell ref="B7:C7"/>
    <mergeCell ref="B8:C8"/>
    <mergeCell ref="B9:C9"/>
    <mergeCell ref="E4:F4"/>
    <mergeCell ref="B10:C10"/>
    <mergeCell ref="B11:C11"/>
    <mergeCell ref="A13:C13"/>
    <mergeCell ref="B15:C15"/>
    <mergeCell ref="B16:C16"/>
    <mergeCell ref="B55:C55"/>
    <mergeCell ref="B63:C63"/>
    <mergeCell ref="B67:C67"/>
    <mergeCell ref="B71:C71"/>
    <mergeCell ref="B78:C78"/>
    <mergeCell ref="B60:C60"/>
    <mergeCell ref="B58:C58"/>
  </mergeCells>
  <phoneticPr fontId="7"/>
  <printOptions horizontalCentered="1" verticalCentered="1" gridLinesSet="0"/>
  <pageMargins left="0.59055118110236227" right="0.19685039370078741" top="0.19685039370078741" bottom="0.19685039370078741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20" zoomScaleNormal="120" workbookViewId="0">
      <selection sqref="A1:XFD1048576"/>
    </sheetView>
  </sheetViews>
  <sheetFormatPr defaultRowHeight="13"/>
  <cols>
    <col min="1" max="2" width="6.6328125" style="48" customWidth="1"/>
    <col min="3" max="3" width="13.08984375" style="48" customWidth="1"/>
    <col min="4" max="4" width="12.6328125" style="48" customWidth="1"/>
    <col min="5" max="5" width="15.7265625" style="48" bestFit="1" customWidth="1"/>
    <col min="6" max="7" width="12.6328125" style="48" customWidth="1"/>
    <col min="8" max="8" width="15.7265625" style="48" customWidth="1"/>
    <col min="9" max="16384" width="8.7265625" style="48"/>
  </cols>
  <sheetData>
    <row r="1" spans="1:8" ht="13.5" customHeight="1">
      <c r="A1" s="589" t="s">
        <v>736</v>
      </c>
      <c r="C1" s="421"/>
      <c r="D1" s="421"/>
      <c r="E1" s="421"/>
      <c r="F1" s="421"/>
      <c r="G1" s="421"/>
      <c r="H1" s="421"/>
    </row>
    <row r="2" spans="1:8" ht="13.5" customHeight="1" thickBot="1">
      <c r="A2" s="421"/>
      <c r="B2" s="421"/>
      <c r="C2" s="421"/>
      <c r="D2" s="421"/>
      <c r="E2" s="421"/>
      <c r="F2" s="421"/>
      <c r="H2" s="491" t="s">
        <v>692</v>
      </c>
    </row>
    <row r="3" spans="1:8" ht="13.5" customHeight="1" thickTop="1">
      <c r="A3" s="591" t="s">
        <v>489</v>
      </c>
      <c r="B3" s="492"/>
      <c r="C3" s="498" t="s">
        <v>588</v>
      </c>
      <c r="D3" s="499"/>
      <c r="E3" s="500"/>
      <c r="F3" s="498" t="s">
        <v>447</v>
      </c>
      <c r="G3" s="499"/>
      <c r="H3" s="499"/>
    </row>
    <row r="4" spans="1:8" ht="13.5" customHeight="1">
      <c r="A4" s="593"/>
      <c r="B4" s="508"/>
      <c r="C4" s="432" t="s">
        <v>240</v>
      </c>
      <c r="D4" s="432" t="s">
        <v>241</v>
      </c>
      <c r="E4" s="432" t="s">
        <v>589</v>
      </c>
      <c r="F4" s="432" t="s">
        <v>242</v>
      </c>
      <c r="G4" s="432" t="s">
        <v>243</v>
      </c>
      <c r="H4" s="594" t="s">
        <v>589</v>
      </c>
    </row>
    <row r="5" spans="1:8" ht="13.5" customHeight="1">
      <c r="A5" s="434"/>
      <c r="B5" s="434"/>
      <c r="C5" s="513"/>
      <c r="D5" s="514"/>
      <c r="E5" s="514"/>
      <c r="F5" s="514"/>
      <c r="G5" s="514"/>
      <c r="H5" s="514"/>
    </row>
    <row r="6" spans="1:8" ht="13.5" customHeight="1">
      <c r="A6" s="436" t="s">
        <v>590</v>
      </c>
      <c r="B6" s="448">
        <v>30</v>
      </c>
      <c r="C6" s="138">
        <v>20837023</v>
      </c>
      <c r="D6" s="139">
        <v>21754193</v>
      </c>
      <c r="E6" s="613">
        <v>-917170</v>
      </c>
      <c r="F6" s="139">
        <v>4204368</v>
      </c>
      <c r="G6" s="139">
        <v>5053492</v>
      </c>
      <c r="H6" s="613">
        <v>-849124</v>
      </c>
    </row>
    <row r="7" spans="1:8" ht="13.5" customHeight="1">
      <c r="A7" s="436" t="s">
        <v>644</v>
      </c>
      <c r="B7" s="448" t="s">
        <v>637</v>
      </c>
      <c r="C7" s="138">
        <v>21856742.085000001</v>
      </c>
      <c r="D7" s="139">
        <v>22339633.061000001</v>
      </c>
      <c r="E7" s="613">
        <v>-482890.97599999979</v>
      </c>
      <c r="F7" s="139">
        <v>2999627.64</v>
      </c>
      <c r="G7" s="139">
        <v>3944409.912</v>
      </c>
      <c r="H7" s="613">
        <v>-944782.27199999988</v>
      </c>
    </row>
    <row r="8" spans="1:8" s="117" customFormat="1" ht="13.5" customHeight="1">
      <c r="A8" s="436"/>
      <c r="B8" s="448">
        <v>2</v>
      </c>
      <c r="C8" s="138">
        <v>22843237.611000001</v>
      </c>
      <c r="D8" s="139">
        <v>22726496.886999998</v>
      </c>
      <c r="E8" s="613">
        <v>116740.72400000319</v>
      </c>
      <c r="F8" s="139">
        <v>2668474.4</v>
      </c>
      <c r="G8" s="139">
        <v>3643084.128</v>
      </c>
      <c r="H8" s="613">
        <v>-974609.72800000012</v>
      </c>
    </row>
    <row r="9" spans="1:8" ht="13.5" customHeight="1">
      <c r="A9" s="436"/>
      <c r="B9" s="448">
        <v>3</v>
      </c>
      <c r="C9" s="138">
        <v>23300620.912999999</v>
      </c>
      <c r="D9" s="139">
        <v>22492233.386999998</v>
      </c>
      <c r="E9" s="613">
        <v>808387.52599999995</v>
      </c>
      <c r="F9" s="139">
        <v>3504243.9840000002</v>
      </c>
      <c r="G9" s="139">
        <v>4474485.9000000004</v>
      </c>
      <c r="H9" s="613">
        <v>-970241.91599999997</v>
      </c>
    </row>
    <row r="10" spans="1:8" s="329" customFormat="1" ht="13.5" customHeight="1">
      <c r="B10" s="614">
        <v>4</v>
      </c>
      <c r="C10" s="615">
        <v>23773421.081</v>
      </c>
      <c r="D10" s="616">
        <v>23019893.951000001</v>
      </c>
      <c r="E10" s="613">
        <v>753527.12999999896</v>
      </c>
      <c r="F10" s="616">
        <v>2664847.3330000001</v>
      </c>
      <c r="G10" s="616">
        <v>3631495.8930000002</v>
      </c>
      <c r="H10" s="613">
        <v>-966648.56</v>
      </c>
    </row>
    <row r="11" spans="1:8" ht="13.5" customHeight="1">
      <c r="A11" s="459"/>
      <c r="B11" s="460"/>
      <c r="C11" s="459"/>
      <c r="D11" s="459"/>
      <c r="E11" s="617"/>
      <c r="F11" s="459"/>
      <c r="G11" s="459"/>
      <c r="H11" s="617"/>
    </row>
    <row r="12" spans="1:8" ht="13.5" customHeight="1">
      <c r="A12" s="487" t="s">
        <v>387</v>
      </c>
      <c r="B12" s="434"/>
      <c r="C12" s="434"/>
      <c r="D12" s="434"/>
      <c r="E12" s="434"/>
      <c r="F12" s="434"/>
      <c r="G12" s="434"/>
      <c r="H12" s="434"/>
    </row>
    <row r="13" spans="1:8" ht="13.5" customHeight="1"/>
    <row r="14" spans="1:8" ht="13.5" customHeight="1"/>
    <row r="15" spans="1:8">
      <c r="E15" s="613"/>
    </row>
  </sheetData>
  <mergeCells count="3">
    <mergeCell ref="A3:B4"/>
    <mergeCell ref="C3:E3"/>
    <mergeCell ref="F3:H3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zoomScale="120" zoomScaleNormal="120" workbookViewId="0">
      <selection sqref="A1:XFD1048576"/>
    </sheetView>
  </sheetViews>
  <sheetFormatPr defaultRowHeight="13"/>
  <cols>
    <col min="1" max="2" width="2.6328125" style="48" customWidth="1"/>
    <col min="3" max="3" width="20.6328125" style="48" customWidth="1"/>
    <col min="4" max="4" width="1.6328125" style="48" customWidth="1"/>
    <col min="5" max="5" width="15.6328125" style="48" customWidth="1"/>
    <col min="6" max="6" width="10.6328125" style="48" customWidth="1"/>
    <col min="7" max="7" width="15.6328125" style="48" customWidth="1"/>
    <col min="8" max="8" width="10.6328125" style="48" customWidth="1"/>
    <col min="9" max="9" width="15.6328125" style="140" customWidth="1"/>
    <col min="10" max="11" width="10.6328125" style="48" customWidth="1"/>
    <col min="12" max="12" width="15.36328125" style="48" customWidth="1"/>
    <col min="13" max="13" width="8.7265625" style="48"/>
    <col min="14" max="14" width="14.08984375" style="48" bestFit="1" customWidth="1"/>
    <col min="15" max="16384" width="8.7265625" style="48"/>
  </cols>
  <sheetData>
    <row r="1" spans="1:14" ht="13.5" customHeight="1">
      <c r="A1" s="327" t="s">
        <v>693</v>
      </c>
      <c r="B1" s="51"/>
      <c r="C1" s="51"/>
      <c r="D1" s="51"/>
      <c r="E1" s="51"/>
      <c r="F1" s="51"/>
      <c r="G1" s="51"/>
      <c r="H1" s="51"/>
      <c r="I1" s="141"/>
      <c r="J1" s="51"/>
      <c r="K1" s="51"/>
    </row>
    <row r="2" spans="1:14" ht="13.5" customHeight="1" thickBot="1">
      <c r="A2" s="51"/>
      <c r="B2" s="51"/>
      <c r="C2" s="51"/>
      <c r="D2" s="51"/>
      <c r="E2" s="51"/>
      <c r="F2" s="51"/>
      <c r="H2" s="51"/>
      <c r="J2" s="52" t="s">
        <v>694</v>
      </c>
      <c r="K2" s="142"/>
    </row>
    <row r="3" spans="1:14" ht="13.5" customHeight="1" thickTop="1">
      <c r="A3" s="275" t="s">
        <v>79</v>
      </c>
      <c r="B3" s="275"/>
      <c r="C3" s="275"/>
      <c r="D3" s="276"/>
      <c r="E3" s="279" t="s">
        <v>737</v>
      </c>
      <c r="F3" s="280"/>
      <c r="G3" s="279" t="s">
        <v>724</v>
      </c>
      <c r="H3" s="280"/>
      <c r="I3" s="279" t="s">
        <v>790</v>
      </c>
      <c r="J3" s="280"/>
      <c r="K3" s="107"/>
    </row>
    <row r="4" spans="1:14" ht="13.5" customHeight="1">
      <c r="A4" s="277"/>
      <c r="B4" s="277"/>
      <c r="C4" s="277"/>
      <c r="D4" s="278"/>
      <c r="E4" s="143" t="s">
        <v>209</v>
      </c>
      <c r="F4" s="240" t="s">
        <v>657</v>
      </c>
      <c r="G4" s="143" t="s">
        <v>209</v>
      </c>
      <c r="H4" s="240" t="s">
        <v>657</v>
      </c>
      <c r="I4" s="143" t="s">
        <v>209</v>
      </c>
      <c r="J4" s="240" t="s">
        <v>657</v>
      </c>
      <c r="K4" s="252"/>
    </row>
    <row r="5" spans="1:14" ht="13.5" customHeight="1">
      <c r="A5" s="55"/>
      <c r="B5" s="55"/>
      <c r="C5" s="55"/>
      <c r="D5" s="55"/>
      <c r="E5" s="140"/>
      <c r="G5" s="140"/>
    </row>
    <row r="6" spans="1:14" ht="13.5" customHeight="1">
      <c r="A6" s="55"/>
      <c r="B6" s="274" t="s">
        <v>113</v>
      </c>
      <c r="C6" s="274"/>
      <c r="D6" s="144"/>
      <c r="E6" s="140">
        <v>536360636</v>
      </c>
      <c r="F6" s="145" t="s">
        <v>411</v>
      </c>
      <c r="G6" s="146">
        <v>498264366</v>
      </c>
      <c r="H6" s="145" t="s">
        <v>411</v>
      </c>
      <c r="I6" s="146">
        <v>483494436</v>
      </c>
      <c r="J6" s="145" t="s">
        <v>411</v>
      </c>
    </row>
    <row r="7" spans="1:14" ht="13.5" customHeight="1">
      <c r="A7" s="55"/>
      <c r="B7" s="274" t="s">
        <v>115</v>
      </c>
      <c r="C7" s="274"/>
      <c r="D7" s="144"/>
      <c r="E7" s="140">
        <v>526494962</v>
      </c>
      <c r="F7" s="145" t="s">
        <v>411</v>
      </c>
      <c r="G7" s="146">
        <v>482789345</v>
      </c>
      <c r="H7" s="145" t="s">
        <v>411</v>
      </c>
      <c r="I7" s="146">
        <v>468596676</v>
      </c>
      <c r="J7" s="145" t="s">
        <v>411</v>
      </c>
    </row>
    <row r="8" spans="1:14" ht="13.5" customHeight="1">
      <c r="A8" s="55"/>
      <c r="B8" s="274" t="s">
        <v>210</v>
      </c>
      <c r="C8" s="274"/>
      <c r="D8" s="144"/>
      <c r="E8" s="140">
        <v>9865674</v>
      </c>
      <c r="F8" s="145" t="s">
        <v>411</v>
      </c>
      <c r="G8" s="146">
        <v>15475021</v>
      </c>
      <c r="H8" s="145" t="s">
        <v>411</v>
      </c>
      <c r="I8" s="146">
        <v>14897760</v>
      </c>
      <c r="J8" s="145" t="s">
        <v>411</v>
      </c>
    </row>
    <row r="9" spans="1:14" ht="13.5" customHeight="1">
      <c r="A9" s="55"/>
      <c r="B9" s="274" t="s">
        <v>211</v>
      </c>
      <c r="C9" s="274"/>
      <c r="D9" s="144"/>
      <c r="E9" s="140">
        <v>2143902</v>
      </c>
      <c r="F9" s="145" t="s">
        <v>411</v>
      </c>
      <c r="G9" s="146">
        <v>3663242</v>
      </c>
      <c r="H9" s="145" t="s">
        <v>411</v>
      </c>
      <c r="I9" s="146">
        <v>3708145</v>
      </c>
      <c r="J9" s="145" t="s">
        <v>411</v>
      </c>
    </row>
    <row r="10" spans="1:14" ht="13.5" customHeight="1">
      <c r="A10" s="55"/>
      <c r="B10" s="274" t="s">
        <v>212</v>
      </c>
      <c r="C10" s="274"/>
      <c r="D10" s="144"/>
      <c r="E10" s="140">
        <v>7721772</v>
      </c>
      <c r="F10" s="145" t="s">
        <v>411</v>
      </c>
      <c r="G10" s="146">
        <v>11811779</v>
      </c>
      <c r="H10" s="145" t="s">
        <v>411</v>
      </c>
      <c r="I10" s="146">
        <v>11189615</v>
      </c>
      <c r="J10" s="145" t="s">
        <v>411</v>
      </c>
    </row>
    <row r="11" spans="1:14" ht="13.5" customHeight="1">
      <c r="A11" s="632" t="s">
        <v>696</v>
      </c>
      <c r="B11" s="274" t="s">
        <v>244</v>
      </c>
      <c r="C11" s="274"/>
      <c r="D11" s="144"/>
      <c r="E11" s="140">
        <v>7721772</v>
      </c>
      <c r="F11" s="147" t="s">
        <v>697</v>
      </c>
      <c r="G11" s="140">
        <v>11811779</v>
      </c>
      <c r="H11" s="147" t="s">
        <v>697</v>
      </c>
      <c r="I11" s="140">
        <v>11189615</v>
      </c>
      <c r="J11" s="147" t="s">
        <v>697</v>
      </c>
      <c r="K11" s="147"/>
    </row>
    <row r="12" spans="1:14" ht="13.5" customHeight="1">
      <c r="A12" s="632" t="s">
        <v>696</v>
      </c>
      <c r="B12" s="274" t="s">
        <v>245</v>
      </c>
      <c r="C12" s="274"/>
      <c r="D12" s="144"/>
      <c r="E12" s="148">
        <v>0</v>
      </c>
      <c r="F12" s="149" t="s">
        <v>698</v>
      </c>
      <c r="G12" s="148">
        <v>0</v>
      </c>
      <c r="H12" s="149" t="s">
        <v>698</v>
      </c>
      <c r="I12" s="148">
        <v>0</v>
      </c>
      <c r="J12" s="149" t="s">
        <v>698</v>
      </c>
      <c r="K12" s="149"/>
    </row>
    <row r="13" spans="1:14" ht="13.5" customHeight="1">
      <c r="A13" s="55"/>
      <c r="B13" s="55"/>
      <c r="C13" s="55"/>
      <c r="D13" s="144"/>
      <c r="E13" s="140"/>
      <c r="G13" s="140"/>
    </row>
    <row r="14" spans="1:14" s="329" customFormat="1" ht="13.5" customHeight="1">
      <c r="A14" s="633" t="s">
        <v>488</v>
      </c>
      <c r="B14" s="633"/>
      <c r="C14" s="633"/>
      <c r="D14" s="634"/>
      <c r="E14" s="635">
        <v>536360636</v>
      </c>
      <c r="F14" s="636">
        <v>100</v>
      </c>
      <c r="G14" s="635">
        <v>498264366</v>
      </c>
      <c r="H14" s="636">
        <v>100</v>
      </c>
      <c r="I14" s="635">
        <v>483494436</v>
      </c>
      <c r="J14" s="636">
        <v>100</v>
      </c>
      <c r="L14" s="637"/>
      <c r="N14" s="638"/>
    </row>
    <row r="15" spans="1:14" ht="7.5" customHeight="1">
      <c r="A15" s="55"/>
      <c r="B15" s="55"/>
      <c r="C15" s="55"/>
      <c r="D15" s="144"/>
      <c r="E15" s="150"/>
      <c r="F15" s="151"/>
      <c r="G15" s="150"/>
      <c r="H15" s="151"/>
      <c r="I15" s="150"/>
      <c r="J15" s="151"/>
    </row>
    <row r="16" spans="1:14" ht="13.5" customHeight="1">
      <c r="A16" s="639" t="s">
        <v>448</v>
      </c>
      <c r="B16" s="274" t="s">
        <v>213</v>
      </c>
      <c r="C16" s="274"/>
      <c r="D16" s="144"/>
      <c r="E16" s="150">
        <v>86648823</v>
      </c>
      <c r="F16" s="151">
        <v>16.15495567426391</v>
      </c>
      <c r="G16" s="152">
        <v>86312114</v>
      </c>
      <c r="H16" s="151">
        <v>17.322554027473842</v>
      </c>
      <c r="I16" s="640">
        <v>88355384</v>
      </c>
      <c r="J16" s="151">
        <f t="shared" ref="J16:J40" si="0">I16/$I$14*100</f>
        <v>18.274333150754192</v>
      </c>
      <c r="K16" s="151"/>
    </row>
    <row r="17" spans="1:11" ht="13.5" customHeight="1">
      <c r="A17" s="639"/>
      <c r="B17" s="274" t="s">
        <v>246</v>
      </c>
      <c r="C17" s="274"/>
      <c r="D17" s="144"/>
      <c r="E17" s="150">
        <v>4394420</v>
      </c>
      <c r="F17" s="151">
        <v>0.81930322716673043</v>
      </c>
      <c r="G17" s="152">
        <v>4614604</v>
      </c>
      <c r="H17" s="151">
        <v>0.92613566509791323</v>
      </c>
      <c r="I17" s="640">
        <v>4721645</v>
      </c>
      <c r="J17" s="151">
        <f t="shared" si="0"/>
        <v>0.97656656383942331</v>
      </c>
      <c r="K17" s="151"/>
    </row>
    <row r="18" spans="1:11" ht="13.5" customHeight="1">
      <c r="A18" s="55"/>
      <c r="B18" s="274" t="s">
        <v>154</v>
      </c>
      <c r="C18" s="274"/>
      <c r="D18" s="144"/>
      <c r="E18" s="150">
        <v>107164</v>
      </c>
      <c r="F18" s="151">
        <v>1.9979840578755671E-2</v>
      </c>
      <c r="G18" s="152">
        <v>99042</v>
      </c>
      <c r="H18" s="151">
        <v>1.987739978178572E-2</v>
      </c>
      <c r="I18" s="640">
        <v>64259</v>
      </c>
      <c r="J18" s="151">
        <f t="shared" si="0"/>
        <v>1.3290535570920201E-2</v>
      </c>
      <c r="K18" s="151"/>
    </row>
    <row r="19" spans="1:11" ht="13.5" customHeight="1">
      <c r="A19" s="55"/>
      <c r="B19" s="274" t="s">
        <v>158</v>
      </c>
      <c r="C19" s="274"/>
      <c r="D19" s="144"/>
      <c r="E19" s="150">
        <v>236481</v>
      </c>
      <c r="F19" s="151">
        <v>4.4089924600656187E-2</v>
      </c>
      <c r="G19" s="152">
        <v>375041</v>
      </c>
      <c r="H19" s="151">
        <v>7.5269480539172248E-2</v>
      </c>
      <c r="I19" s="640">
        <v>316649</v>
      </c>
      <c r="J19" s="151">
        <f t="shared" si="0"/>
        <v>6.5491756765531831E-2</v>
      </c>
      <c r="K19" s="151"/>
    </row>
    <row r="20" spans="1:11" ht="13.5" customHeight="1">
      <c r="A20" s="55"/>
      <c r="B20" s="274" t="s">
        <v>159</v>
      </c>
      <c r="C20" s="274"/>
      <c r="D20" s="144"/>
      <c r="E20" s="150">
        <v>253368</v>
      </c>
      <c r="F20" s="151">
        <v>4.7238365941530427E-2</v>
      </c>
      <c r="G20" s="152">
        <v>347234</v>
      </c>
      <c r="H20" s="151">
        <v>6.9688708182675863E-2</v>
      </c>
      <c r="I20" s="640">
        <v>233858</v>
      </c>
      <c r="J20" s="151">
        <f t="shared" si="0"/>
        <v>4.8368291874200595E-2</v>
      </c>
      <c r="K20" s="151"/>
    </row>
    <row r="21" spans="1:11" ht="13.5" customHeight="1">
      <c r="A21" s="55"/>
      <c r="B21" s="274" t="s">
        <v>157</v>
      </c>
      <c r="C21" s="274"/>
      <c r="D21" s="144"/>
      <c r="E21" s="150">
        <v>14737756</v>
      </c>
      <c r="F21" s="151">
        <v>2.7477325908756662</v>
      </c>
      <c r="G21" s="153">
        <v>15996742</v>
      </c>
      <c r="H21" s="151">
        <v>3.2104928812027471</v>
      </c>
      <c r="I21" s="641">
        <v>16524267</v>
      </c>
      <c r="J21" s="151">
        <f t="shared" si="0"/>
        <v>3.4176746968811034</v>
      </c>
      <c r="K21" s="151"/>
    </row>
    <row r="22" spans="1:11" ht="13.5" customHeight="1">
      <c r="A22" s="55"/>
      <c r="B22" s="274" t="s">
        <v>247</v>
      </c>
      <c r="C22" s="274"/>
      <c r="D22" s="144"/>
      <c r="E22" s="150">
        <v>61071</v>
      </c>
      <c r="F22" s="151">
        <v>1.1386182337213873E-2</v>
      </c>
      <c r="G22" s="153">
        <v>68106</v>
      </c>
      <c r="H22" s="151">
        <v>1.3668647538804733E-2</v>
      </c>
      <c r="I22" s="641">
        <v>67673</v>
      </c>
      <c r="J22" s="151">
        <f t="shared" si="0"/>
        <v>1.3996645041019665E-2</v>
      </c>
      <c r="K22" s="151"/>
    </row>
    <row r="23" spans="1:11" ht="13.5" customHeight="1">
      <c r="A23" s="55"/>
      <c r="B23" s="274" t="s">
        <v>146</v>
      </c>
      <c r="C23" s="274"/>
      <c r="D23" s="144"/>
      <c r="E23" s="151">
        <v>0</v>
      </c>
      <c r="F23" s="151">
        <v>0</v>
      </c>
      <c r="G23" s="75">
        <v>0</v>
      </c>
      <c r="H23" s="151">
        <v>0</v>
      </c>
      <c r="I23" s="641">
        <v>0</v>
      </c>
      <c r="J23" s="154">
        <f t="shared" si="0"/>
        <v>0</v>
      </c>
      <c r="K23" s="151"/>
    </row>
    <row r="24" spans="1:11" ht="13.5" customHeight="1">
      <c r="A24" s="55"/>
      <c r="B24" s="642" t="s">
        <v>645</v>
      </c>
      <c r="C24" s="642"/>
      <c r="D24" s="144"/>
      <c r="E24" s="75">
        <v>200694</v>
      </c>
      <c r="F24" s="155">
        <v>3.7417734734731728E-2</v>
      </c>
      <c r="G24" s="153">
        <v>184676</v>
      </c>
      <c r="H24" s="151">
        <v>3.7063858586267033E-2</v>
      </c>
      <c r="I24" s="641">
        <v>217618</v>
      </c>
      <c r="J24" s="151">
        <f t="shared" si="0"/>
        <v>4.5009411442327334E-2</v>
      </c>
      <c r="K24" s="151"/>
    </row>
    <row r="25" spans="1:11" ht="13.5" customHeight="1">
      <c r="A25" s="55"/>
      <c r="B25" s="274" t="s">
        <v>679</v>
      </c>
      <c r="C25" s="274"/>
      <c r="D25" s="144"/>
      <c r="E25" s="75">
        <v>714187</v>
      </c>
      <c r="F25" s="75">
        <v>0.13315425332592826</v>
      </c>
      <c r="G25" s="75">
        <v>1221045</v>
      </c>
      <c r="H25" s="75">
        <v>0.24505966778286528</v>
      </c>
      <c r="I25" s="641">
        <v>1428238</v>
      </c>
      <c r="J25" s="151">
        <f t="shared" si="0"/>
        <v>0.29539905605035749</v>
      </c>
      <c r="K25" s="151"/>
    </row>
    <row r="26" spans="1:11" ht="13.5" customHeight="1">
      <c r="A26" s="55"/>
      <c r="B26" s="274" t="s">
        <v>248</v>
      </c>
      <c r="C26" s="274"/>
      <c r="D26" s="144"/>
      <c r="E26" s="150">
        <v>597675</v>
      </c>
      <c r="F26" s="151">
        <v>0.11143155554017949</v>
      </c>
      <c r="G26" s="153">
        <v>1889610</v>
      </c>
      <c r="H26" s="151">
        <v>0.37923843825508485</v>
      </c>
      <c r="I26" s="641">
        <v>610240</v>
      </c>
      <c r="J26" s="151">
        <f t="shared" si="0"/>
        <v>0.12621448243511946</v>
      </c>
      <c r="K26" s="151"/>
    </row>
    <row r="27" spans="1:11" ht="13.5" customHeight="1">
      <c r="A27" s="639" t="s">
        <v>448</v>
      </c>
      <c r="B27" s="274" t="s">
        <v>83</v>
      </c>
      <c r="C27" s="274"/>
      <c r="D27" s="144"/>
      <c r="E27" s="150">
        <v>142594059</v>
      </c>
      <c r="F27" s="151">
        <v>26.585481750379607</v>
      </c>
      <c r="G27" s="153">
        <v>154959650</v>
      </c>
      <c r="H27" s="151">
        <v>31.099886039211562</v>
      </c>
      <c r="I27" s="641">
        <v>151792318</v>
      </c>
      <c r="J27" s="151">
        <f t="shared" si="0"/>
        <v>31.394842773330279</v>
      </c>
      <c r="K27" s="151"/>
    </row>
    <row r="28" spans="1:11" ht="13.5" customHeight="1">
      <c r="A28" s="55"/>
      <c r="B28" s="274" t="s">
        <v>84</v>
      </c>
      <c r="C28" s="274"/>
      <c r="D28" s="144"/>
      <c r="E28" s="150">
        <v>92072</v>
      </c>
      <c r="F28" s="151">
        <v>1.7166062126900753E-2</v>
      </c>
      <c r="G28" s="153">
        <v>88121</v>
      </c>
      <c r="H28" s="151">
        <v>1.7685591427583646E-2</v>
      </c>
      <c r="I28" s="641">
        <v>79329</v>
      </c>
      <c r="J28" s="151">
        <f t="shared" si="0"/>
        <v>1.6407427695817375E-2</v>
      </c>
      <c r="K28" s="151"/>
    </row>
    <row r="29" spans="1:11" ht="13.5" customHeight="1">
      <c r="A29" s="55"/>
      <c r="B29" s="274" t="s">
        <v>89</v>
      </c>
      <c r="C29" s="274"/>
      <c r="D29" s="144"/>
      <c r="E29" s="150">
        <v>3232774</v>
      </c>
      <c r="F29" s="151">
        <v>0.6027239478476567</v>
      </c>
      <c r="G29" s="153">
        <v>3184901</v>
      </c>
      <c r="H29" s="151">
        <v>0.63919903114243581</v>
      </c>
      <c r="I29" s="641">
        <v>3021134</v>
      </c>
      <c r="J29" s="151">
        <f t="shared" si="0"/>
        <v>0.62485393316915028</v>
      </c>
      <c r="K29" s="151"/>
    </row>
    <row r="30" spans="1:11" ht="13.5" customHeight="1">
      <c r="A30" s="55"/>
      <c r="B30" s="274" t="s">
        <v>584</v>
      </c>
      <c r="C30" s="274"/>
      <c r="D30" s="144"/>
      <c r="E30" s="150">
        <v>5102229</v>
      </c>
      <c r="F30" s="151">
        <v>0.9512683551967448</v>
      </c>
      <c r="G30" s="153">
        <v>5297236</v>
      </c>
      <c r="H30" s="151">
        <v>1.0631376356542421</v>
      </c>
      <c r="I30" s="641">
        <v>5336073</v>
      </c>
      <c r="J30" s="151">
        <f t="shared" si="0"/>
        <v>1.1036472403169497</v>
      </c>
      <c r="K30" s="151"/>
    </row>
    <row r="31" spans="1:11" ht="13.5" customHeight="1">
      <c r="A31" s="55"/>
      <c r="B31" s="274" t="s">
        <v>249</v>
      </c>
      <c r="C31" s="274"/>
      <c r="D31" s="144"/>
      <c r="E31" s="150">
        <v>2929944</v>
      </c>
      <c r="F31" s="151">
        <v>0.54626380150686527</v>
      </c>
      <c r="G31" s="156">
        <v>2940703</v>
      </c>
      <c r="H31" s="151">
        <v>0.59018930524925395</v>
      </c>
      <c r="I31" s="643">
        <v>2795018</v>
      </c>
      <c r="J31" s="151">
        <f t="shared" si="0"/>
        <v>0.57808690067324786</v>
      </c>
      <c r="K31" s="151"/>
    </row>
    <row r="32" spans="1:11" ht="13.5" customHeight="1">
      <c r="A32" s="55"/>
      <c r="B32" s="274" t="s">
        <v>85</v>
      </c>
      <c r="C32" s="274"/>
      <c r="D32" s="144"/>
      <c r="E32" s="150">
        <v>143246024</v>
      </c>
      <c r="F32" s="151">
        <v>26.707035226947561</v>
      </c>
      <c r="G32" s="156">
        <v>97518196</v>
      </c>
      <c r="H32" s="151">
        <v>19.571577390304487</v>
      </c>
      <c r="I32" s="643">
        <v>83555612</v>
      </c>
      <c r="J32" s="151">
        <f t="shared" si="0"/>
        <v>17.281607766009536</v>
      </c>
      <c r="K32" s="151"/>
    </row>
    <row r="33" spans="1:11" ht="13.5" customHeight="1">
      <c r="A33" s="55"/>
      <c r="B33" s="644" t="s">
        <v>250</v>
      </c>
      <c r="C33" s="644"/>
      <c r="D33" s="144"/>
      <c r="E33" s="150">
        <v>13777</v>
      </c>
      <c r="F33" s="151">
        <v>2.5686075888686211E-3</v>
      </c>
      <c r="G33" s="156">
        <v>13770</v>
      </c>
      <c r="H33" s="151">
        <v>2.7635931725448737E-3</v>
      </c>
      <c r="I33" s="643">
        <v>15149</v>
      </c>
      <c r="J33" s="151">
        <f t="shared" si="0"/>
        <v>3.1332315063083787E-3</v>
      </c>
      <c r="K33" s="151"/>
    </row>
    <row r="34" spans="1:11" ht="13.5" customHeight="1">
      <c r="A34" s="55"/>
      <c r="B34" s="274" t="s">
        <v>251</v>
      </c>
      <c r="C34" s="274"/>
      <c r="D34" s="144"/>
      <c r="E34" s="150">
        <v>33375792</v>
      </c>
      <c r="F34" s="151">
        <v>6.2226400969514843</v>
      </c>
      <c r="G34" s="156">
        <v>32653093</v>
      </c>
      <c r="H34" s="151">
        <v>6.5533670934838639</v>
      </c>
      <c r="I34" s="643">
        <v>36657144</v>
      </c>
      <c r="J34" s="151">
        <f t="shared" si="0"/>
        <v>7.5817095855886958</v>
      </c>
      <c r="K34" s="151"/>
    </row>
    <row r="35" spans="1:11" ht="13.5" customHeight="1">
      <c r="A35" s="55"/>
      <c r="B35" s="274" t="s">
        <v>91</v>
      </c>
      <c r="C35" s="274"/>
      <c r="D35" s="144"/>
      <c r="E35" s="150">
        <v>2195115</v>
      </c>
      <c r="F35" s="151">
        <v>0.40926101817807525</v>
      </c>
      <c r="G35" s="157">
        <v>1703736</v>
      </c>
      <c r="H35" s="151">
        <v>0.34193414505583969</v>
      </c>
      <c r="I35" s="645">
        <v>1719274</v>
      </c>
      <c r="J35" s="151">
        <f t="shared" si="0"/>
        <v>0.35559333716924096</v>
      </c>
      <c r="K35" s="151"/>
    </row>
    <row r="36" spans="1:11" ht="13.5" customHeight="1">
      <c r="A36" s="55"/>
      <c r="B36" s="274" t="s">
        <v>92</v>
      </c>
      <c r="C36" s="274"/>
      <c r="D36" s="144"/>
      <c r="E36" s="150">
        <v>4852153</v>
      </c>
      <c r="F36" s="151">
        <v>0.9046437554004243</v>
      </c>
      <c r="G36" s="157">
        <v>4933503</v>
      </c>
      <c r="H36" s="151">
        <v>0.99013763308131097</v>
      </c>
      <c r="I36" s="645">
        <v>5447851</v>
      </c>
      <c r="J36" s="151">
        <f t="shared" si="0"/>
        <v>1.1267660172205167</v>
      </c>
      <c r="K36" s="151"/>
    </row>
    <row r="37" spans="1:11" ht="13.5" customHeight="1">
      <c r="A37" s="55"/>
      <c r="B37" s="274" t="s">
        <v>93</v>
      </c>
      <c r="C37" s="274"/>
      <c r="D37" s="144"/>
      <c r="E37" s="150">
        <v>13974460</v>
      </c>
      <c r="F37" s="151">
        <v>2.6054223710779549</v>
      </c>
      <c r="G37" s="156">
        <v>8820641</v>
      </c>
      <c r="H37" s="151">
        <v>1.7702732930333616</v>
      </c>
      <c r="I37" s="643">
        <v>14017036</v>
      </c>
      <c r="J37" s="151">
        <f t="shared" si="0"/>
        <v>2.8991100944127512</v>
      </c>
      <c r="K37" s="151"/>
    </row>
    <row r="38" spans="1:11" ht="13.5" customHeight="1">
      <c r="A38" s="55"/>
      <c r="B38" s="274" t="s">
        <v>94</v>
      </c>
      <c r="C38" s="274"/>
      <c r="D38" s="144"/>
      <c r="E38" s="150">
        <v>7113612</v>
      </c>
      <c r="F38" s="151">
        <v>1.3262740631100303</v>
      </c>
      <c r="G38" s="156">
        <v>9830674</v>
      </c>
      <c r="H38" s="151">
        <v>1.9729835546778798</v>
      </c>
      <c r="I38" s="643">
        <v>15294977</v>
      </c>
      <c r="J38" s="151">
        <f t="shared" si="0"/>
        <v>3.1634235807420952</v>
      </c>
      <c r="K38" s="151"/>
    </row>
    <row r="39" spans="1:11" ht="13.5" customHeight="1">
      <c r="A39" s="55"/>
      <c r="B39" s="274" t="s">
        <v>95</v>
      </c>
      <c r="C39" s="274"/>
      <c r="D39" s="144"/>
      <c r="E39" s="150">
        <v>10977805</v>
      </c>
      <c r="F39" s="151">
        <v>2.0467208559279881</v>
      </c>
      <c r="G39" s="152">
        <v>11215582</v>
      </c>
      <c r="H39" s="151">
        <v>2.2509299812140289</v>
      </c>
      <c r="I39" s="640">
        <v>9955612</v>
      </c>
      <c r="J39" s="151">
        <f t="shared" si="0"/>
        <v>2.0590954639238079</v>
      </c>
      <c r="K39" s="151"/>
    </row>
    <row r="40" spans="1:11" ht="13.5" customHeight="1">
      <c r="A40" s="55"/>
      <c r="B40" s="274" t="s">
        <v>215</v>
      </c>
      <c r="C40" s="274"/>
      <c r="D40" s="144"/>
      <c r="E40" s="150">
        <v>58709181</v>
      </c>
      <c r="F40" s="151">
        <v>10.94584073839453</v>
      </c>
      <c r="G40" s="152">
        <v>53996346</v>
      </c>
      <c r="H40" s="151">
        <v>10.83688693885045</v>
      </c>
      <c r="I40" s="640">
        <v>41268078</v>
      </c>
      <c r="J40" s="151">
        <f t="shared" si="0"/>
        <v>8.5353780575874083</v>
      </c>
    </row>
    <row r="41" spans="1:11" s="329" customFormat="1" ht="13.5" customHeight="1">
      <c r="A41" s="55"/>
      <c r="B41" s="55"/>
      <c r="C41" s="55"/>
      <c r="D41" s="144"/>
      <c r="E41" s="140"/>
      <c r="F41" s="151"/>
      <c r="G41" s="140"/>
      <c r="H41" s="151"/>
      <c r="I41" s="140"/>
      <c r="J41" s="151"/>
    </row>
    <row r="42" spans="1:11" s="329" customFormat="1" ht="13.5" customHeight="1">
      <c r="A42" s="633" t="s">
        <v>444</v>
      </c>
      <c r="B42" s="633"/>
      <c r="C42" s="633"/>
      <c r="D42" s="634"/>
      <c r="E42" s="646">
        <v>526494962</v>
      </c>
      <c r="F42" s="636">
        <v>100</v>
      </c>
      <c r="G42" s="646">
        <v>482789345</v>
      </c>
      <c r="H42" s="636">
        <v>100</v>
      </c>
      <c r="I42" s="646">
        <v>468596676</v>
      </c>
      <c r="J42" s="636">
        <v>100</v>
      </c>
    </row>
    <row r="43" spans="1:11" ht="13.5" customHeight="1">
      <c r="A43" s="55"/>
      <c r="B43" s="55"/>
      <c r="C43" s="55"/>
      <c r="D43" s="144"/>
      <c r="E43" s="329"/>
      <c r="F43" s="151"/>
      <c r="G43" s="329"/>
      <c r="H43" s="151"/>
      <c r="I43" s="329"/>
      <c r="J43" s="151"/>
    </row>
    <row r="44" spans="1:11" ht="13.5" customHeight="1">
      <c r="A44" s="55"/>
      <c r="B44" s="274" t="s">
        <v>122</v>
      </c>
      <c r="C44" s="274"/>
      <c r="D44" s="144"/>
      <c r="E44" s="140">
        <v>2717845</v>
      </c>
      <c r="F44" s="151">
        <v>0.51621481612581888</v>
      </c>
      <c r="G44" s="158">
        <v>2621257</v>
      </c>
      <c r="H44" s="151">
        <v>0.54294010983195995</v>
      </c>
      <c r="I44" s="647">
        <v>2660553</v>
      </c>
      <c r="J44" s="151">
        <f>I44/$I$42*100</f>
        <v>0.56777035268598453</v>
      </c>
    </row>
    <row r="45" spans="1:11" ht="13.5" customHeight="1">
      <c r="A45" s="55"/>
      <c r="B45" s="274" t="s">
        <v>216</v>
      </c>
      <c r="C45" s="274"/>
      <c r="D45" s="144"/>
      <c r="E45" s="140">
        <v>133012219</v>
      </c>
      <c r="F45" s="151">
        <v>25.263721136993521</v>
      </c>
      <c r="G45" s="158">
        <v>66984071</v>
      </c>
      <c r="H45" s="151">
        <v>13.874388839298019</v>
      </c>
      <c r="I45" s="647">
        <v>69070224</v>
      </c>
      <c r="J45" s="151">
        <f t="shared" ref="J45:J55" si="1">I45/$I$42*100</f>
        <v>14.739802379648124</v>
      </c>
    </row>
    <row r="46" spans="1:11" ht="13.5" customHeight="1">
      <c r="A46" s="55"/>
      <c r="B46" s="274" t="s">
        <v>217</v>
      </c>
      <c r="C46" s="274"/>
      <c r="D46" s="144"/>
      <c r="E46" s="140">
        <v>133232865</v>
      </c>
      <c r="F46" s="151">
        <v>25.305629610184187</v>
      </c>
      <c r="G46" s="158">
        <v>147455007</v>
      </c>
      <c r="H46" s="151">
        <v>30.542307639370126</v>
      </c>
      <c r="I46" s="647">
        <v>138433381</v>
      </c>
      <c r="J46" s="151">
        <f t="shared" si="1"/>
        <v>29.542117580023124</v>
      </c>
    </row>
    <row r="47" spans="1:11" ht="13.5" customHeight="1">
      <c r="A47" s="55"/>
      <c r="B47" s="274" t="s">
        <v>218</v>
      </c>
      <c r="C47" s="274"/>
      <c r="D47" s="144"/>
      <c r="E47" s="140">
        <v>46089088</v>
      </c>
      <c r="F47" s="151">
        <v>8.7539466332063398</v>
      </c>
      <c r="G47" s="158">
        <v>60337176</v>
      </c>
      <c r="H47" s="151">
        <v>12.497619639886626</v>
      </c>
      <c r="I47" s="647">
        <v>47830393</v>
      </c>
      <c r="J47" s="151">
        <f t="shared" si="1"/>
        <v>10.207155844186994</v>
      </c>
    </row>
    <row r="48" spans="1:11" ht="13.5" customHeight="1">
      <c r="A48" s="55"/>
      <c r="B48" s="274" t="s">
        <v>219</v>
      </c>
      <c r="C48" s="274"/>
      <c r="D48" s="144"/>
      <c r="E48" s="140">
        <v>903760</v>
      </c>
      <c r="F48" s="151">
        <v>0.17165596353797588</v>
      </c>
      <c r="G48" s="158">
        <v>834152</v>
      </c>
      <c r="H48" s="151">
        <v>0.17277763244754293</v>
      </c>
      <c r="I48" s="647">
        <v>842507</v>
      </c>
      <c r="J48" s="151">
        <f t="shared" si="1"/>
        <v>0.17979363558268177</v>
      </c>
    </row>
    <row r="49" spans="1:10" ht="13.5" customHeight="1">
      <c r="A49" s="55"/>
      <c r="B49" s="274" t="s">
        <v>220</v>
      </c>
      <c r="C49" s="274"/>
      <c r="D49" s="144"/>
      <c r="E49" s="140">
        <v>24336486</v>
      </c>
      <c r="F49" s="151">
        <v>4.6223587605763266</v>
      </c>
      <c r="G49" s="158">
        <v>24721568</v>
      </c>
      <c r="H49" s="151">
        <v>5.1205703390160773</v>
      </c>
      <c r="I49" s="647">
        <v>26451140</v>
      </c>
      <c r="J49" s="151">
        <f t="shared" si="1"/>
        <v>5.6447562167513112</v>
      </c>
    </row>
    <row r="50" spans="1:10" ht="13.5" customHeight="1">
      <c r="A50" s="55"/>
      <c r="B50" s="274" t="s">
        <v>221</v>
      </c>
      <c r="C50" s="274"/>
      <c r="D50" s="144"/>
      <c r="E50" s="140">
        <v>17865082</v>
      </c>
      <c r="F50" s="151">
        <v>3.3932104368360507</v>
      </c>
      <c r="G50" s="158">
        <v>16957752</v>
      </c>
      <c r="H50" s="151">
        <v>3.5124536561592921</v>
      </c>
      <c r="I50" s="647">
        <v>15326121</v>
      </c>
      <c r="J50" s="151">
        <f t="shared" si="1"/>
        <v>3.2706422783075824</v>
      </c>
    </row>
    <row r="51" spans="1:10" ht="13.5" customHeight="1">
      <c r="A51" s="55"/>
      <c r="B51" s="274" t="s">
        <v>222</v>
      </c>
      <c r="C51" s="274"/>
      <c r="D51" s="144"/>
      <c r="E51" s="140">
        <v>39565434</v>
      </c>
      <c r="F51" s="151">
        <v>7.5148741879129313</v>
      </c>
      <c r="G51" s="158">
        <v>36998929</v>
      </c>
      <c r="H51" s="151">
        <v>7.6635761296678986</v>
      </c>
      <c r="I51" s="647">
        <v>39085563</v>
      </c>
      <c r="J51" s="151">
        <f t="shared" si="1"/>
        <v>8.3409817017139911</v>
      </c>
    </row>
    <row r="52" spans="1:10" ht="13.5" customHeight="1">
      <c r="A52" s="55"/>
      <c r="B52" s="274" t="s">
        <v>252</v>
      </c>
      <c r="C52" s="274"/>
      <c r="D52" s="144"/>
      <c r="E52" s="140">
        <v>16289214</v>
      </c>
      <c r="F52" s="151">
        <v>3.0938974113108415</v>
      </c>
      <c r="G52" s="158">
        <v>15248132</v>
      </c>
      <c r="H52" s="151">
        <v>3.1583406216224597</v>
      </c>
      <c r="I52" s="647">
        <v>13878910</v>
      </c>
      <c r="J52" s="151">
        <f>I52/$I$42*100</f>
        <v>2.9618029130023107</v>
      </c>
    </row>
    <row r="53" spans="1:10" ht="13.5" customHeight="1">
      <c r="A53" s="55"/>
      <c r="B53" s="274" t="s">
        <v>224</v>
      </c>
      <c r="C53" s="274"/>
      <c r="D53" s="144"/>
      <c r="E53" s="140">
        <v>48729076</v>
      </c>
      <c r="F53" s="151">
        <v>9.2553736535089577</v>
      </c>
      <c r="G53" s="158">
        <v>39614457</v>
      </c>
      <c r="H53" s="151">
        <v>8.2053295935932464</v>
      </c>
      <c r="I53" s="647">
        <v>43614056</v>
      </c>
      <c r="J53" s="151">
        <f t="shared" si="1"/>
        <v>9.3073763075519551</v>
      </c>
    </row>
    <row r="54" spans="1:10" ht="13.5" customHeight="1">
      <c r="A54" s="55"/>
      <c r="B54" s="274" t="s">
        <v>225</v>
      </c>
      <c r="C54" s="274"/>
      <c r="D54" s="144"/>
      <c r="E54" s="140">
        <v>2456322</v>
      </c>
      <c r="F54" s="151">
        <v>0.46654235601213601</v>
      </c>
      <c r="G54" s="158">
        <v>8637784</v>
      </c>
      <c r="H54" s="151">
        <v>1.7891413904339584</v>
      </c>
      <c r="I54" s="647">
        <v>11332066</v>
      </c>
      <c r="J54" s="151">
        <f t="shared" si="1"/>
        <v>2.4182984174646602</v>
      </c>
    </row>
    <row r="55" spans="1:10" ht="13.5" customHeight="1">
      <c r="A55" s="55"/>
      <c r="B55" s="274" t="s">
        <v>141</v>
      </c>
      <c r="C55" s="274"/>
      <c r="D55" s="144"/>
      <c r="E55" s="140">
        <v>60583439</v>
      </c>
      <c r="F55" s="151">
        <v>11.506936129048848</v>
      </c>
      <c r="G55" s="158">
        <v>61750655</v>
      </c>
      <c r="H55" s="151">
        <v>12.790393085414923</v>
      </c>
      <c r="I55" s="647">
        <v>59452959</v>
      </c>
      <c r="J55" s="151">
        <f t="shared" si="1"/>
        <v>12.687447872549571</v>
      </c>
    </row>
    <row r="56" spans="1:10" ht="13.5" customHeight="1">
      <c r="A56" s="55"/>
      <c r="B56" s="274" t="s">
        <v>226</v>
      </c>
      <c r="C56" s="274"/>
      <c r="D56" s="144"/>
      <c r="E56" s="140">
        <v>714132</v>
      </c>
      <c r="F56" s="151">
        <v>0.13563890474606288</v>
      </c>
      <c r="G56" s="158">
        <v>628405</v>
      </c>
      <c r="H56" s="151">
        <v>0.13016132325786933</v>
      </c>
      <c r="I56" s="647">
        <v>618803</v>
      </c>
      <c r="J56" s="151">
        <f>I56/$I$42*100</f>
        <v>0.13205450053171097</v>
      </c>
    </row>
    <row r="57" spans="1:10" ht="13.5" customHeight="1">
      <c r="A57" s="55"/>
      <c r="B57" s="273" t="s">
        <v>253</v>
      </c>
      <c r="C57" s="273"/>
      <c r="D57" s="144"/>
      <c r="E57" s="159">
        <v>0</v>
      </c>
      <c r="F57" s="151">
        <v>0</v>
      </c>
      <c r="G57" s="160">
        <v>0</v>
      </c>
      <c r="H57" s="151">
        <v>0</v>
      </c>
      <c r="I57" s="151">
        <v>0</v>
      </c>
      <c r="J57" s="151">
        <f t="shared" ref="J57" si="2">I57/$I$14*100</f>
        <v>0</v>
      </c>
    </row>
    <row r="58" spans="1:10" ht="13.5" customHeight="1">
      <c r="A58" s="55"/>
      <c r="B58" s="55"/>
      <c r="C58" s="55"/>
      <c r="D58" s="144"/>
      <c r="E58" s="140"/>
      <c r="F58" s="151"/>
      <c r="G58" s="140"/>
      <c r="H58" s="151"/>
      <c r="J58" s="151"/>
    </row>
    <row r="59" spans="1:10" ht="13.5" customHeight="1">
      <c r="A59" s="55" t="s">
        <v>404</v>
      </c>
      <c r="B59" s="55"/>
      <c r="C59" s="55"/>
      <c r="D59" s="144"/>
      <c r="E59" s="140"/>
      <c r="F59" s="151"/>
      <c r="G59" s="140"/>
      <c r="H59" s="151"/>
      <c r="J59" s="151"/>
    </row>
    <row r="60" spans="1:10" ht="13.5" customHeight="1">
      <c r="A60" s="55"/>
      <c r="B60" s="274" t="s">
        <v>229</v>
      </c>
      <c r="C60" s="274"/>
      <c r="D60" s="144"/>
      <c r="E60" s="140">
        <v>66132935</v>
      </c>
      <c r="F60" s="151">
        <v>12.560981542687582</v>
      </c>
      <c r="G60" s="161">
        <v>66512768</v>
      </c>
      <c r="H60" s="151">
        <v>13.776768002201873</v>
      </c>
      <c r="I60" s="648">
        <v>67026879</v>
      </c>
      <c r="J60" s="151">
        <f>I60/$I$42*100</f>
        <v>14.303746149492532</v>
      </c>
    </row>
    <row r="61" spans="1:10" ht="13.5" customHeight="1">
      <c r="A61" s="55"/>
      <c r="B61" s="274" t="s">
        <v>230</v>
      </c>
      <c r="C61" s="274"/>
      <c r="D61" s="144"/>
      <c r="E61" s="140">
        <v>56173043</v>
      </c>
      <c r="F61" s="151">
        <v>10.669246062035443</v>
      </c>
      <c r="G61" s="161">
        <v>60635593</v>
      </c>
      <c r="H61" s="151">
        <v>12.559430656034881</v>
      </c>
      <c r="I61" s="648">
        <v>63207380</v>
      </c>
      <c r="J61" s="151">
        <f t="shared" ref="J61:J77" si="3">I61/$I$42*100</f>
        <v>13.488653086391079</v>
      </c>
    </row>
    <row r="62" spans="1:10" ht="13.5" customHeight="1">
      <c r="A62" s="55"/>
      <c r="B62" s="274" t="s">
        <v>231</v>
      </c>
      <c r="C62" s="274"/>
      <c r="D62" s="144"/>
      <c r="E62" s="140">
        <v>4380857</v>
      </c>
      <c r="F62" s="151">
        <v>0.83207956698358676</v>
      </c>
      <c r="G62" s="161">
        <v>3911696</v>
      </c>
      <c r="H62" s="151">
        <v>0.81022832017968416</v>
      </c>
      <c r="I62" s="648">
        <v>4557609</v>
      </c>
      <c r="J62" s="151">
        <f t="shared" si="3"/>
        <v>0.9726080515347062</v>
      </c>
    </row>
    <row r="63" spans="1:10" ht="13.5" customHeight="1">
      <c r="A63" s="55"/>
      <c r="B63" s="274" t="s">
        <v>232</v>
      </c>
      <c r="C63" s="274"/>
      <c r="D63" s="144"/>
      <c r="E63" s="140">
        <v>79040622</v>
      </c>
      <c r="F63" s="151">
        <v>15.01260747106636</v>
      </c>
      <c r="G63" s="161">
        <v>93702663</v>
      </c>
      <c r="H63" s="151">
        <v>19.40860210989122</v>
      </c>
      <c r="I63" s="648">
        <v>82850049</v>
      </c>
      <c r="J63" s="151">
        <f t="shared" si="3"/>
        <v>17.680460242957423</v>
      </c>
    </row>
    <row r="64" spans="1:10" ht="13.5" customHeight="1">
      <c r="A64" s="55"/>
      <c r="B64" s="274" t="s">
        <v>116</v>
      </c>
      <c r="C64" s="274"/>
      <c r="D64" s="144"/>
      <c r="E64" s="140">
        <v>132939741</v>
      </c>
      <c r="F64" s="151">
        <v>25.2499550033681</v>
      </c>
      <c r="G64" s="161">
        <v>65267612</v>
      </c>
      <c r="H64" s="151">
        <v>13.518859244915607</v>
      </c>
      <c r="I64" s="648">
        <v>66973239</v>
      </c>
      <c r="J64" s="151">
        <f t="shared" si="3"/>
        <v>14.292299205297819</v>
      </c>
    </row>
    <row r="65" spans="1:12" ht="13.5" customHeight="1">
      <c r="A65" s="55"/>
      <c r="B65" s="274" t="s">
        <v>233</v>
      </c>
      <c r="C65" s="274"/>
      <c r="D65" s="144"/>
      <c r="E65" s="140">
        <v>71715638</v>
      </c>
      <c r="F65" s="151">
        <v>13.621334139185931</v>
      </c>
      <c r="G65" s="161">
        <v>67756759</v>
      </c>
      <c r="H65" s="151">
        <v>14.034435453417061</v>
      </c>
      <c r="I65" s="648">
        <v>58227100</v>
      </c>
      <c r="J65" s="151">
        <f t="shared" si="3"/>
        <v>12.425845718120287</v>
      </c>
    </row>
    <row r="66" spans="1:12" ht="13.5" customHeight="1">
      <c r="A66" s="55"/>
      <c r="B66" s="162"/>
      <c r="C66" s="247" t="s">
        <v>586</v>
      </c>
      <c r="D66" s="144"/>
      <c r="E66" s="140">
        <v>30987169</v>
      </c>
      <c r="F66" s="151">
        <v>5.885558502267302</v>
      </c>
      <c r="G66" s="161">
        <v>37807101</v>
      </c>
      <c r="H66" s="151">
        <v>7.8309725331655784</v>
      </c>
      <c r="I66" s="648">
        <v>25910783</v>
      </c>
      <c r="J66" s="151">
        <f t="shared" si="3"/>
        <v>5.529442338596529</v>
      </c>
    </row>
    <row r="67" spans="1:12" ht="13.5" customHeight="1">
      <c r="A67" s="55"/>
      <c r="B67" s="162"/>
      <c r="C67" s="247" t="s">
        <v>445</v>
      </c>
      <c r="D67" s="144"/>
      <c r="E67" s="140">
        <v>37263180</v>
      </c>
      <c r="F67" s="151">
        <v>7.0775947899763576</v>
      </c>
      <c r="G67" s="161">
        <v>25949708</v>
      </c>
      <c r="H67" s="151">
        <v>5.3749545777568883</v>
      </c>
      <c r="I67" s="648">
        <v>30367165</v>
      </c>
      <c r="J67" s="151">
        <f t="shared" si="3"/>
        <v>6.4804482309217235</v>
      </c>
    </row>
    <row r="68" spans="1:12" ht="13.5" customHeight="1">
      <c r="A68" s="55"/>
      <c r="B68" s="162"/>
      <c r="C68" s="247" t="s">
        <v>446</v>
      </c>
      <c r="D68" s="144"/>
      <c r="E68" s="140">
        <v>3465289</v>
      </c>
      <c r="F68" s="151">
        <v>0.6581808469422733</v>
      </c>
      <c r="G68" s="161">
        <v>3999950</v>
      </c>
      <c r="H68" s="151">
        <v>0.8285083424945926</v>
      </c>
      <c r="I68" s="648">
        <v>1949152</v>
      </c>
      <c r="J68" s="151">
        <v>0.4</v>
      </c>
      <c r="K68" s="140"/>
    </row>
    <row r="69" spans="1:12" ht="13.5" customHeight="1">
      <c r="A69" s="55"/>
      <c r="B69" s="274" t="s">
        <v>234</v>
      </c>
      <c r="C69" s="274"/>
      <c r="D69" s="144"/>
      <c r="E69" s="140">
        <v>2456322</v>
      </c>
      <c r="F69" s="151">
        <v>0.46654235601213601</v>
      </c>
      <c r="G69" s="161">
        <v>8636407</v>
      </c>
      <c r="H69" s="151">
        <v>1.7888561728718351</v>
      </c>
      <c r="I69" s="649">
        <v>11332038</v>
      </c>
      <c r="J69" s="151">
        <f t="shared" si="3"/>
        <v>2.4182924421768623</v>
      </c>
    </row>
    <row r="70" spans="1:12" ht="13.5" customHeight="1">
      <c r="A70" s="55"/>
      <c r="B70" s="162"/>
      <c r="C70" s="247" t="s">
        <v>586</v>
      </c>
      <c r="D70" s="144"/>
      <c r="E70" s="140">
        <v>1445563</v>
      </c>
      <c r="F70" s="151">
        <v>0.2745635009514108</v>
      </c>
      <c r="G70" s="161">
        <v>4704685</v>
      </c>
      <c r="H70" s="151">
        <v>0.97447987382571588</v>
      </c>
      <c r="I70" s="649">
        <v>8611280</v>
      </c>
      <c r="J70" s="151">
        <f t="shared" si="3"/>
        <v>1.837674153710813</v>
      </c>
    </row>
    <row r="71" spans="1:12" ht="13.5" customHeight="1">
      <c r="A71" s="55"/>
      <c r="B71" s="162"/>
      <c r="C71" s="247" t="s">
        <v>445</v>
      </c>
      <c r="D71" s="144"/>
      <c r="E71" s="140">
        <v>1010759</v>
      </c>
      <c r="F71" s="151">
        <v>0.19197885506072515</v>
      </c>
      <c r="G71" s="161">
        <v>3931722</v>
      </c>
      <c r="H71" s="151">
        <v>0.81437629904611908</v>
      </c>
      <c r="I71" s="649">
        <v>2720758</v>
      </c>
      <c r="J71" s="151">
        <f t="shared" si="3"/>
        <v>0.58061828846604968</v>
      </c>
    </row>
    <row r="72" spans="1:12" ht="13.5" customHeight="1">
      <c r="A72" s="55"/>
      <c r="B72" s="162"/>
      <c r="C72" s="247" t="s">
        <v>446</v>
      </c>
      <c r="D72" s="144"/>
      <c r="E72" s="159">
        <v>0</v>
      </c>
      <c r="F72" s="151">
        <v>0</v>
      </c>
      <c r="G72" s="151">
        <v>0</v>
      </c>
      <c r="H72" s="151">
        <v>0</v>
      </c>
      <c r="I72" s="151">
        <v>0</v>
      </c>
      <c r="J72" s="151">
        <f t="shared" ref="J72:J78" si="4">I72/$I$40*100</f>
        <v>0</v>
      </c>
    </row>
    <row r="73" spans="1:12" ht="13.5" customHeight="1">
      <c r="A73" s="55"/>
      <c r="B73" s="274" t="s">
        <v>141</v>
      </c>
      <c r="C73" s="274"/>
      <c r="D73" s="144"/>
      <c r="E73" s="140">
        <v>60583361</v>
      </c>
      <c r="F73" s="151">
        <v>11.506921314092271</v>
      </c>
      <c r="G73" s="161">
        <v>61747078</v>
      </c>
      <c r="H73" s="151">
        <v>12.789652182568362</v>
      </c>
      <c r="I73" s="649">
        <v>59446724</v>
      </c>
      <c r="J73" s="151">
        <f t="shared" si="3"/>
        <v>12.686117303998973</v>
      </c>
    </row>
    <row r="74" spans="1:12" ht="13.5" customHeight="1">
      <c r="A74" s="55"/>
      <c r="B74" s="274" t="s">
        <v>236</v>
      </c>
      <c r="C74" s="274"/>
      <c r="D74" s="144"/>
      <c r="E74" s="140">
        <v>10284396</v>
      </c>
      <c r="F74" s="151">
        <v>1.953370258460327</v>
      </c>
      <c r="G74" s="161">
        <v>12192701</v>
      </c>
      <c r="H74" s="151">
        <v>2.525470192387945</v>
      </c>
      <c r="I74" s="649">
        <v>13669268</v>
      </c>
      <c r="J74" s="151">
        <f t="shared" si="3"/>
        <v>2.9170646528444433</v>
      </c>
    </row>
    <row r="75" spans="1:12" ht="13.5" customHeight="1">
      <c r="A75" s="55"/>
      <c r="B75" s="274" t="s">
        <v>237</v>
      </c>
      <c r="C75" s="274"/>
      <c r="D75" s="144"/>
      <c r="E75" s="140">
        <v>2285936</v>
      </c>
      <c r="F75" s="151">
        <v>0.43418003304654607</v>
      </c>
      <c r="G75" s="161">
        <v>2236383</v>
      </c>
      <c r="H75" s="151">
        <v>0.46322128339431351</v>
      </c>
      <c r="I75" s="649">
        <v>2270679</v>
      </c>
      <c r="J75" s="151">
        <f t="shared" si="3"/>
        <v>0.48457001858886428</v>
      </c>
    </row>
    <row r="76" spans="1:12" ht="13.5" customHeight="1">
      <c r="A76" s="55"/>
      <c r="B76" s="274" t="s">
        <v>238</v>
      </c>
      <c r="C76" s="274"/>
      <c r="D76" s="144"/>
      <c r="E76" s="140">
        <v>3508493</v>
      </c>
      <c r="F76" s="151">
        <v>0.66638681340316419</v>
      </c>
      <c r="G76" s="161">
        <v>3273687</v>
      </c>
      <c r="H76" s="151">
        <v>0.67807772352556783</v>
      </c>
      <c r="I76" s="649">
        <v>2686367</v>
      </c>
      <c r="J76" s="151">
        <f t="shared" si="3"/>
        <v>0.57327914122890622</v>
      </c>
    </row>
    <row r="77" spans="1:12" ht="13.5" customHeight="1">
      <c r="A77" s="55"/>
      <c r="B77" s="274" t="s">
        <v>239</v>
      </c>
      <c r="C77" s="274"/>
      <c r="D77" s="144"/>
      <c r="E77" s="140">
        <v>36993618</v>
      </c>
      <c r="F77" s="151">
        <v>7.0263954396585477</v>
      </c>
      <c r="G77" s="161">
        <v>36915998</v>
      </c>
      <c r="H77" s="151">
        <v>7.6463986586116555</v>
      </c>
      <c r="I77" s="649">
        <v>36349344</v>
      </c>
      <c r="J77" s="151">
        <f t="shared" si="3"/>
        <v>7.7570639873681051</v>
      </c>
      <c r="L77" s="134"/>
    </row>
    <row r="78" spans="1:12" ht="13.5" customHeight="1">
      <c r="A78" s="55"/>
      <c r="B78" s="273" t="s">
        <v>253</v>
      </c>
      <c r="C78" s="273"/>
      <c r="D78" s="144"/>
      <c r="E78" s="151">
        <v>0</v>
      </c>
      <c r="F78" s="151">
        <v>0</v>
      </c>
      <c r="G78" s="151">
        <v>0</v>
      </c>
      <c r="H78" s="151">
        <v>0</v>
      </c>
      <c r="I78" s="151">
        <v>0</v>
      </c>
      <c r="J78" s="151">
        <f t="shared" si="4"/>
        <v>0</v>
      </c>
      <c r="K78" s="57"/>
    </row>
    <row r="79" spans="1:12" ht="13.5" customHeight="1">
      <c r="A79" s="81"/>
      <c r="B79" s="81"/>
      <c r="C79" s="81"/>
      <c r="D79" s="163"/>
      <c r="E79" s="164"/>
      <c r="F79" s="164"/>
      <c r="G79" s="165"/>
      <c r="H79" s="164"/>
      <c r="I79" s="165"/>
      <c r="J79" s="164"/>
      <c r="K79" s="166"/>
    </row>
    <row r="80" spans="1:12" ht="13.5" customHeight="1">
      <c r="A80" s="48" t="s">
        <v>798</v>
      </c>
      <c r="B80" s="91"/>
      <c r="C80" s="167"/>
      <c r="D80" s="168"/>
      <c r="E80" s="169"/>
      <c r="F80" s="55"/>
      <c r="G80" s="166"/>
      <c r="H80" s="55"/>
      <c r="I80" s="170"/>
      <c r="J80" s="166"/>
      <c r="K80" s="55"/>
    </row>
    <row r="81" spans="1:10" ht="13.5" customHeight="1">
      <c r="A81" s="91" t="s">
        <v>254</v>
      </c>
      <c r="E81" s="55"/>
      <c r="F81" s="55"/>
      <c r="G81" s="55"/>
      <c r="H81" s="55"/>
      <c r="J81" s="55"/>
    </row>
    <row r="82" spans="1:10" ht="13.5" customHeight="1"/>
    <row r="83" spans="1:10" ht="13.5" customHeight="1">
      <c r="I83" s="171"/>
    </row>
  </sheetData>
  <mergeCells count="65">
    <mergeCell ref="B11:C11"/>
    <mergeCell ref="B12:C12"/>
    <mergeCell ref="A14:C14"/>
    <mergeCell ref="B16:C16"/>
    <mergeCell ref="B17:C17"/>
    <mergeCell ref="B10:C10"/>
    <mergeCell ref="A3:D4"/>
    <mergeCell ref="I3:J3"/>
    <mergeCell ref="B6:C6"/>
    <mergeCell ref="B7:C7"/>
    <mergeCell ref="B8:C8"/>
    <mergeCell ref="B9:C9"/>
    <mergeCell ref="G3:H3"/>
    <mergeCell ref="E3:F3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4:C44"/>
    <mergeCell ref="B39:C39"/>
    <mergeCell ref="B40:C40"/>
    <mergeCell ref="A42:C42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78:C78"/>
    <mergeCell ref="B55:C55"/>
    <mergeCell ref="B56:C56"/>
    <mergeCell ref="B75:C75"/>
    <mergeCell ref="B76:C76"/>
    <mergeCell ref="B60:C60"/>
    <mergeCell ref="B61:C61"/>
    <mergeCell ref="B62:C62"/>
    <mergeCell ref="B63:C63"/>
    <mergeCell ref="B73:C73"/>
    <mergeCell ref="B74:C74"/>
    <mergeCell ref="B64:C64"/>
    <mergeCell ref="B57:C57"/>
    <mergeCell ref="B65:C65"/>
    <mergeCell ref="B69:C69"/>
    <mergeCell ref="B77:C77"/>
  </mergeCells>
  <phoneticPr fontId="9"/>
  <printOptions horizontalCentered="1" verticalCentered="1" gridLinesSet="0"/>
  <pageMargins left="0.59055118110236227" right="0.19685039370078741" top="0.19685039370078741" bottom="0.19685039370078741" header="0.51181102362204722" footer="0.51181102362204722"/>
  <pageSetup paperSize="9" scale="8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zoomScale="120" zoomScaleNormal="120" workbookViewId="0">
      <selection sqref="A1:XFD1048576"/>
    </sheetView>
  </sheetViews>
  <sheetFormatPr defaultColWidth="9" defaultRowHeight="13"/>
  <cols>
    <col min="1" max="1" width="3.08984375" style="48" customWidth="1"/>
    <col min="2" max="2" width="3.26953125" style="48" customWidth="1"/>
    <col min="3" max="3" width="23.36328125" style="48" customWidth="1"/>
    <col min="4" max="4" width="1.6328125" style="48" customWidth="1"/>
    <col min="5" max="7" width="14.6328125" style="48" customWidth="1"/>
    <col min="8" max="8" width="3.08984375" style="48" customWidth="1"/>
    <col min="9" max="9" width="2.6328125" style="48" customWidth="1"/>
    <col min="10" max="10" width="22.6328125" style="48" customWidth="1"/>
    <col min="11" max="11" width="1.6328125" style="48" customWidth="1"/>
    <col min="12" max="14" width="14.6328125" style="48" customWidth="1"/>
    <col min="15" max="16384" width="9" style="48"/>
  </cols>
  <sheetData>
    <row r="1" spans="1:14" ht="13.5" customHeight="1">
      <c r="A1" s="327" t="s">
        <v>799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3.5" customHeight="1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 t="s">
        <v>692</v>
      </c>
    </row>
    <row r="3" spans="1:14" ht="13.5" customHeight="1" thickTop="1">
      <c r="A3" s="275" t="s">
        <v>255</v>
      </c>
      <c r="B3" s="275"/>
      <c r="C3" s="275"/>
      <c r="D3" s="276"/>
      <c r="E3" s="172" t="s">
        <v>256</v>
      </c>
      <c r="F3" s="173" t="s">
        <v>257</v>
      </c>
      <c r="G3" s="174" t="s">
        <v>258</v>
      </c>
      <c r="H3" s="284" t="s">
        <v>79</v>
      </c>
      <c r="I3" s="275"/>
      <c r="J3" s="275"/>
      <c r="K3" s="276"/>
      <c r="L3" s="172" t="s">
        <v>256</v>
      </c>
      <c r="M3" s="173" t="s">
        <v>257</v>
      </c>
      <c r="N3" s="175" t="s">
        <v>258</v>
      </c>
    </row>
    <row r="4" spans="1:14" ht="13.5" customHeight="1">
      <c r="A4" s="282"/>
      <c r="B4" s="282"/>
      <c r="C4" s="282"/>
      <c r="D4" s="283"/>
      <c r="E4" s="245" t="s">
        <v>259</v>
      </c>
      <c r="F4" s="245" t="s">
        <v>260</v>
      </c>
      <c r="G4" s="245" t="s">
        <v>261</v>
      </c>
      <c r="H4" s="285"/>
      <c r="I4" s="277"/>
      <c r="J4" s="277"/>
      <c r="K4" s="278"/>
      <c r="L4" s="241" t="s">
        <v>259</v>
      </c>
      <c r="M4" s="241" t="s">
        <v>260</v>
      </c>
      <c r="N4" s="240" t="s">
        <v>261</v>
      </c>
    </row>
    <row r="5" spans="1:14" ht="13.5" customHeight="1">
      <c r="A5" s="169"/>
      <c r="B5" s="169"/>
      <c r="C5" s="169"/>
      <c r="D5" s="169"/>
      <c r="E5" s="176"/>
      <c r="F5" s="177"/>
      <c r="G5" s="178"/>
      <c r="H5" s="55"/>
      <c r="I5" s="55"/>
      <c r="J5" s="55"/>
      <c r="K5" s="55"/>
      <c r="L5" s="176"/>
      <c r="M5" s="177"/>
      <c r="N5" s="177"/>
    </row>
    <row r="6" spans="1:14" s="329" customFormat="1" ht="13.5" customHeight="1">
      <c r="A6" s="633" t="s">
        <v>591</v>
      </c>
      <c r="B6" s="633"/>
      <c r="C6" s="633"/>
      <c r="D6" s="650"/>
      <c r="E6" s="651">
        <v>483494436</v>
      </c>
      <c r="F6" s="652">
        <v>382099753</v>
      </c>
      <c r="G6" s="653">
        <v>101394683</v>
      </c>
      <c r="H6" s="654" t="s">
        <v>515</v>
      </c>
      <c r="I6" s="654"/>
      <c r="J6" s="654"/>
      <c r="K6" s="418"/>
      <c r="L6" s="655">
        <v>468596676</v>
      </c>
      <c r="M6" s="656">
        <v>369802956</v>
      </c>
      <c r="N6" s="656">
        <v>98793720</v>
      </c>
    </row>
    <row r="7" spans="1:14" ht="13.5" customHeight="1">
      <c r="A7" s="55"/>
      <c r="B7" s="55"/>
      <c r="C7" s="55"/>
      <c r="D7" s="55"/>
      <c r="E7" s="657"/>
      <c r="F7" s="658"/>
      <c r="G7" s="659"/>
      <c r="H7" s="115"/>
      <c r="I7" s="115"/>
      <c r="J7" s="115"/>
      <c r="K7" s="115"/>
      <c r="L7" s="657"/>
      <c r="M7" s="658"/>
      <c r="N7" s="658"/>
    </row>
    <row r="8" spans="1:14" ht="13.5" customHeight="1">
      <c r="A8" s="179">
        <v>1</v>
      </c>
      <c r="B8" s="286" t="s">
        <v>213</v>
      </c>
      <c r="C8" s="286"/>
      <c r="D8" s="55"/>
      <c r="E8" s="660">
        <v>88355384</v>
      </c>
      <c r="F8" s="661">
        <v>81481885</v>
      </c>
      <c r="G8" s="662">
        <v>6873499</v>
      </c>
      <c r="H8" s="112">
        <v>1</v>
      </c>
      <c r="I8" s="281" t="s">
        <v>122</v>
      </c>
      <c r="J8" s="281"/>
      <c r="K8" s="115"/>
      <c r="L8" s="663">
        <v>2660553</v>
      </c>
      <c r="M8" s="664">
        <v>1927037</v>
      </c>
      <c r="N8" s="664">
        <v>733516</v>
      </c>
    </row>
    <row r="9" spans="1:14" ht="13.5" customHeight="1">
      <c r="A9" s="55"/>
      <c r="B9" s="55"/>
      <c r="C9" s="55"/>
      <c r="D9" s="55"/>
      <c r="E9" s="665"/>
      <c r="F9" s="666"/>
      <c r="G9" s="667"/>
      <c r="H9" s="180"/>
      <c r="I9" s="115"/>
      <c r="J9" s="115"/>
      <c r="K9" s="115"/>
      <c r="L9" s="65"/>
      <c r="M9" s="136"/>
      <c r="N9" s="136"/>
    </row>
    <row r="10" spans="1:14" ht="13.5" customHeight="1">
      <c r="A10" s="179">
        <v>2</v>
      </c>
      <c r="B10" s="274" t="s">
        <v>81</v>
      </c>
      <c r="C10" s="274"/>
      <c r="D10" s="55"/>
      <c r="E10" s="660">
        <v>4721645</v>
      </c>
      <c r="F10" s="661">
        <v>3688921</v>
      </c>
      <c r="G10" s="662">
        <v>1032724</v>
      </c>
      <c r="H10" s="112">
        <v>2</v>
      </c>
      <c r="I10" s="281" t="s">
        <v>216</v>
      </c>
      <c r="J10" s="281"/>
      <c r="K10" s="115"/>
      <c r="L10" s="657">
        <v>69070224</v>
      </c>
      <c r="M10" s="658">
        <v>51658895</v>
      </c>
      <c r="N10" s="136">
        <v>17411329</v>
      </c>
    </row>
    <row r="11" spans="1:14" ht="13.5" customHeight="1">
      <c r="A11" s="55"/>
      <c r="B11" s="55"/>
      <c r="C11" s="55"/>
      <c r="D11" s="55"/>
      <c r="E11" s="665"/>
      <c r="F11" s="666"/>
      <c r="G11" s="667"/>
      <c r="H11" s="180"/>
      <c r="I11" s="181">
        <v>1</v>
      </c>
      <c r="J11" s="249" t="s">
        <v>126</v>
      </c>
      <c r="K11" s="182"/>
      <c r="L11" s="663">
        <v>61423608</v>
      </c>
      <c r="M11" s="664">
        <v>45431050</v>
      </c>
      <c r="N11" s="658">
        <v>15992558</v>
      </c>
    </row>
    <row r="12" spans="1:14" ht="13.5" customHeight="1">
      <c r="A12" s="179">
        <v>3</v>
      </c>
      <c r="B12" s="274" t="s">
        <v>154</v>
      </c>
      <c r="C12" s="274"/>
      <c r="D12" s="55"/>
      <c r="E12" s="660">
        <v>64259</v>
      </c>
      <c r="F12" s="661">
        <v>59149</v>
      </c>
      <c r="G12" s="662">
        <v>5110</v>
      </c>
      <c r="H12" s="180"/>
      <c r="I12" s="181">
        <v>2</v>
      </c>
      <c r="J12" s="249" t="s">
        <v>130</v>
      </c>
      <c r="K12" s="182"/>
      <c r="L12" s="663">
        <v>3655035</v>
      </c>
      <c r="M12" s="664">
        <v>3046880</v>
      </c>
      <c r="N12" s="664">
        <v>608155</v>
      </c>
    </row>
    <row r="13" spans="1:14" ht="13.5" customHeight="1">
      <c r="A13" s="55"/>
      <c r="B13" s="55"/>
      <c r="C13" s="55"/>
      <c r="D13" s="55"/>
      <c r="E13" s="65"/>
      <c r="F13" s="136"/>
      <c r="G13" s="183"/>
      <c r="H13" s="180"/>
      <c r="I13" s="181">
        <v>3</v>
      </c>
      <c r="J13" s="184" t="s">
        <v>262</v>
      </c>
      <c r="K13" s="185"/>
      <c r="L13" s="663">
        <v>2128308</v>
      </c>
      <c r="M13" s="664">
        <v>1676164</v>
      </c>
      <c r="N13" s="664">
        <v>452144</v>
      </c>
    </row>
    <row r="14" spans="1:14" ht="13.5" customHeight="1">
      <c r="A14" s="55">
        <v>4</v>
      </c>
      <c r="B14" s="273" t="s">
        <v>158</v>
      </c>
      <c r="C14" s="273"/>
      <c r="D14" s="55"/>
      <c r="E14" s="665">
        <v>316649</v>
      </c>
      <c r="F14" s="666">
        <v>291452</v>
      </c>
      <c r="G14" s="667">
        <v>25197</v>
      </c>
      <c r="H14" s="180"/>
      <c r="I14" s="181">
        <v>4</v>
      </c>
      <c r="J14" s="249" t="s">
        <v>133</v>
      </c>
      <c r="K14" s="185"/>
      <c r="L14" s="663">
        <v>853537</v>
      </c>
      <c r="M14" s="664">
        <v>678619</v>
      </c>
      <c r="N14" s="664">
        <v>174918</v>
      </c>
    </row>
    <row r="15" spans="1:14" ht="13.5" customHeight="1">
      <c r="A15" s="55"/>
      <c r="B15" s="55"/>
      <c r="C15" s="55"/>
      <c r="D15" s="55"/>
      <c r="E15" s="65"/>
      <c r="F15" s="136"/>
      <c r="G15" s="183"/>
      <c r="H15" s="180"/>
      <c r="I15" s="181">
        <v>5</v>
      </c>
      <c r="J15" s="249" t="s">
        <v>135</v>
      </c>
      <c r="K15" s="185"/>
      <c r="L15" s="663">
        <v>793243</v>
      </c>
      <c r="M15" s="664">
        <v>618853</v>
      </c>
      <c r="N15" s="664">
        <v>174390</v>
      </c>
    </row>
    <row r="16" spans="1:14" ht="13.5" customHeight="1">
      <c r="A16" s="55">
        <v>5</v>
      </c>
      <c r="B16" s="273" t="s">
        <v>227</v>
      </c>
      <c r="C16" s="273"/>
      <c r="D16" s="55"/>
      <c r="E16" s="660">
        <v>233858</v>
      </c>
      <c r="F16" s="666">
        <v>215258</v>
      </c>
      <c r="G16" s="662">
        <v>18600</v>
      </c>
      <c r="H16" s="180"/>
      <c r="I16" s="181">
        <v>6</v>
      </c>
      <c r="J16" s="249" t="s">
        <v>139</v>
      </c>
      <c r="K16" s="185"/>
      <c r="L16" s="663">
        <v>216493</v>
      </c>
      <c r="M16" s="664">
        <v>207329</v>
      </c>
      <c r="N16" s="664">
        <v>9164</v>
      </c>
    </row>
    <row r="17" spans="1:15" ht="13.5" customHeight="1">
      <c r="A17" s="55"/>
      <c r="B17" s="55"/>
      <c r="C17" s="55"/>
      <c r="D17" s="55"/>
      <c r="E17" s="65"/>
      <c r="F17" s="136"/>
      <c r="G17" s="183"/>
      <c r="H17" s="180"/>
      <c r="I17" s="181"/>
      <c r="J17" s="184"/>
      <c r="K17" s="185"/>
      <c r="L17" s="65"/>
      <c r="M17" s="136"/>
      <c r="N17" s="136"/>
    </row>
    <row r="18" spans="1:15" ht="13.5" customHeight="1">
      <c r="A18" s="179">
        <v>6</v>
      </c>
      <c r="B18" s="273" t="s">
        <v>157</v>
      </c>
      <c r="C18" s="273"/>
      <c r="D18" s="55"/>
      <c r="E18" s="665">
        <v>16524267</v>
      </c>
      <c r="F18" s="666">
        <v>14906259</v>
      </c>
      <c r="G18" s="667">
        <v>1618008</v>
      </c>
      <c r="H18" s="112">
        <v>3</v>
      </c>
      <c r="I18" s="281" t="s">
        <v>217</v>
      </c>
      <c r="J18" s="281"/>
      <c r="K18" s="182"/>
      <c r="L18" s="663">
        <v>138433381</v>
      </c>
      <c r="M18" s="664">
        <v>120558121</v>
      </c>
      <c r="N18" s="664">
        <v>17875260</v>
      </c>
    </row>
    <row r="19" spans="1:15" ht="13.5" customHeight="1">
      <c r="A19" s="55"/>
      <c r="B19" s="55"/>
      <c r="C19" s="55"/>
      <c r="D19" s="55"/>
      <c r="E19" s="65"/>
      <c r="F19" s="136"/>
      <c r="G19" s="183"/>
      <c r="H19" s="180"/>
      <c r="I19" s="181">
        <v>1</v>
      </c>
      <c r="J19" s="249" t="s">
        <v>140</v>
      </c>
      <c r="K19" s="182"/>
      <c r="L19" s="657">
        <v>41725169</v>
      </c>
      <c r="M19" s="658">
        <v>35485175</v>
      </c>
      <c r="N19" s="658">
        <v>6239994</v>
      </c>
    </row>
    <row r="20" spans="1:15" ht="13.5" customHeight="1">
      <c r="A20" s="179">
        <v>7</v>
      </c>
      <c r="B20" s="274" t="s">
        <v>247</v>
      </c>
      <c r="C20" s="274"/>
      <c r="D20" s="55"/>
      <c r="E20" s="660">
        <v>67673</v>
      </c>
      <c r="F20" s="666">
        <v>67673</v>
      </c>
      <c r="G20" s="662">
        <v>0</v>
      </c>
      <c r="H20" s="180"/>
      <c r="I20" s="181">
        <v>2</v>
      </c>
      <c r="J20" s="249" t="s">
        <v>263</v>
      </c>
      <c r="K20" s="182"/>
      <c r="L20" s="663">
        <v>31295630</v>
      </c>
      <c r="M20" s="668">
        <v>25836178</v>
      </c>
      <c r="N20" s="664">
        <v>5459452</v>
      </c>
    </row>
    <row r="21" spans="1:15" ht="13.5" customHeight="1">
      <c r="A21" s="55"/>
      <c r="B21" s="55"/>
      <c r="C21" s="55"/>
      <c r="D21" s="55"/>
      <c r="E21" s="65"/>
      <c r="F21" s="136"/>
      <c r="G21" s="183"/>
      <c r="H21" s="180"/>
      <c r="I21" s="181">
        <v>3</v>
      </c>
      <c r="J21" s="249" t="s">
        <v>142</v>
      </c>
      <c r="K21" s="115"/>
      <c r="L21" s="663">
        <v>55938052</v>
      </c>
      <c r="M21" s="668">
        <v>50470283</v>
      </c>
      <c r="N21" s="664">
        <v>5467769</v>
      </c>
    </row>
    <row r="22" spans="1:15" ht="13.5" customHeight="1">
      <c r="A22" s="179">
        <v>8</v>
      </c>
      <c r="B22" s="274" t="s">
        <v>146</v>
      </c>
      <c r="C22" s="274"/>
      <c r="D22" s="55"/>
      <c r="E22" s="665">
        <v>0</v>
      </c>
      <c r="F22" s="666">
        <v>0</v>
      </c>
      <c r="G22" s="667">
        <v>0</v>
      </c>
      <c r="H22" s="186"/>
      <c r="I22" s="181">
        <v>4</v>
      </c>
      <c r="J22" s="249" t="s">
        <v>143</v>
      </c>
      <c r="K22" s="115"/>
      <c r="L22" s="663">
        <v>9471616</v>
      </c>
      <c r="M22" s="668">
        <v>8763571</v>
      </c>
      <c r="N22" s="664">
        <v>708045</v>
      </c>
    </row>
    <row r="23" spans="1:15" ht="13.5" customHeight="1">
      <c r="A23" s="55"/>
      <c r="B23" s="55"/>
      <c r="C23" s="55"/>
      <c r="D23" s="55"/>
      <c r="E23" s="65"/>
      <c r="F23" s="136"/>
      <c r="G23" s="183"/>
      <c r="H23" s="180"/>
      <c r="I23" s="181">
        <v>5</v>
      </c>
      <c r="J23" s="249" t="s">
        <v>144</v>
      </c>
      <c r="K23" s="182"/>
      <c r="L23" s="663">
        <v>2914</v>
      </c>
      <c r="M23" s="668">
        <v>2914</v>
      </c>
      <c r="N23" s="664">
        <v>0</v>
      </c>
    </row>
    <row r="24" spans="1:15" ht="13.5" customHeight="1">
      <c r="A24" s="55">
        <v>9</v>
      </c>
      <c r="B24" s="287" t="s">
        <v>738</v>
      </c>
      <c r="C24" s="288"/>
      <c r="D24" s="55"/>
      <c r="E24" s="669">
        <v>217618</v>
      </c>
      <c r="F24" s="666">
        <v>174731</v>
      </c>
      <c r="G24" s="662">
        <v>42887</v>
      </c>
      <c r="H24" s="180"/>
      <c r="I24" s="181"/>
      <c r="J24" s="249"/>
      <c r="K24" s="182"/>
      <c r="L24" s="65"/>
      <c r="M24" s="136"/>
      <c r="N24" s="136"/>
    </row>
    <row r="25" spans="1:15" ht="13.5" customHeight="1">
      <c r="A25" s="55"/>
      <c r="B25" s="55"/>
      <c r="C25" s="55"/>
      <c r="D25" s="55"/>
      <c r="E25" s="665"/>
      <c r="F25" s="666"/>
      <c r="G25" s="667"/>
      <c r="H25" s="112">
        <v>4</v>
      </c>
      <c r="I25" s="281" t="s">
        <v>218</v>
      </c>
      <c r="J25" s="281"/>
      <c r="K25" s="182"/>
      <c r="L25" s="663">
        <v>47830393</v>
      </c>
      <c r="M25" s="668">
        <v>36165901</v>
      </c>
      <c r="N25" s="664">
        <v>11664492</v>
      </c>
    </row>
    <row r="26" spans="1:15" ht="13.5" customHeight="1">
      <c r="A26" s="55">
        <v>10</v>
      </c>
      <c r="B26" s="273" t="s">
        <v>673</v>
      </c>
      <c r="C26" s="289"/>
      <c r="D26" s="55"/>
      <c r="E26" s="665">
        <v>1428238</v>
      </c>
      <c r="F26" s="666">
        <v>1318310</v>
      </c>
      <c r="G26" s="667">
        <v>109928</v>
      </c>
      <c r="H26" s="180"/>
      <c r="I26" s="181">
        <v>1</v>
      </c>
      <c r="J26" s="249" t="s">
        <v>264</v>
      </c>
      <c r="K26" s="182"/>
      <c r="L26" s="663">
        <v>30499994</v>
      </c>
      <c r="M26" s="668">
        <v>22944383</v>
      </c>
      <c r="N26" s="664">
        <v>7555611</v>
      </c>
    </row>
    <row r="27" spans="1:15" ht="13.5" customHeight="1">
      <c r="A27" s="55"/>
      <c r="B27" s="55"/>
      <c r="C27" s="55"/>
      <c r="D27" s="55"/>
      <c r="E27" s="665"/>
      <c r="F27" s="666"/>
      <c r="G27" s="667"/>
      <c r="H27" s="180"/>
      <c r="I27" s="181">
        <v>2</v>
      </c>
      <c r="J27" s="184" t="s">
        <v>265</v>
      </c>
      <c r="K27" s="182"/>
      <c r="L27" s="663">
        <v>33634</v>
      </c>
      <c r="M27" s="664">
        <v>31778</v>
      </c>
      <c r="N27" s="664">
        <v>1856</v>
      </c>
    </row>
    <row r="28" spans="1:15" ht="13.5" customHeight="1">
      <c r="A28" s="48">
        <v>11</v>
      </c>
      <c r="B28" s="290" t="s">
        <v>82</v>
      </c>
      <c r="C28" s="290"/>
      <c r="E28" s="669">
        <v>610240</v>
      </c>
      <c r="F28" s="666">
        <v>585025</v>
      </c>
      <c r="G28" s="662">
        <v>25215</v>
      </c>
      <c r="H28" s="180"/>
      <c r="I28" s="181">
        <v>3</v>
      </c>
      <c r="J28" s="184" t="s">
        <v>674</v>
      </c>
      <c r="K28" s="182"/>
      <c r="L28" s="663">
        <v>829149</v>
      </c>
      <c r="M28" s="664">
        <v>829149</v>
      </c>
      <c r="N28" s="664">
        <v>0</v>
      </c>
      <c r="O28" s="162"/>
    </row>
    <row r="29" spans="1:15" ht="13.5" customHeight="1">
      <c r="E29" s="665"/>
      <c r="F29" s="666"/>
      <c r="G29" s="667"/>
      <c r="H29" s="112"/>
      <c r="I29" s="181">
        <v>4</v>
      </c>
      <c r="J29" s="249" t="s">
        <v>266</v>
      </c>
      <c r="K29" s="182"/>
      <c r="L29" s="663">
        <v>16467616</v>
      </c>
      <c r="M29" s="664">
        <v>12360591</v>
      </c>
      <c r="N29" s="664">
        <v>4107025</v>
      </c>
    </row>
    <row r="30" spans="1:15" ht="13.5" customHeight="1">
      <c r="A30" s="179">
        <v>12</v>
      </c>
      <c r="B30" s="274" t="s">
        <v>83</v>
      </c>
      <c r="C30" s="274"/>
      <c r="D30" s="55"/>
      <c r="E30" s="665">
        <v>151792318</v>
      </c>
      <c r="F30" s="666">
        <v>104990177</v>
      </c>
      <c r="G30" s="667">
        <v>46802141</v>
      </c>
      <c r="H30" s="180"/>
      <c r="I30" s="181"/>
      <c r="J30" s="249"/>
      <c r="K30" s="182"/>
      <c r="L30" s="65"/>
      <c r="M30" s="136"/>
      <c r="N30" s="136"/>
    </row>
    <row r="31" spans="1:15" ht="13.5" customHeight="1">
      <c r="A31" s="55"/>
      <c r="B31" s="252">
        <v>1</v>
      </c>
      <c r="C31" s="247" t="s">
        <v>267</v>
      </c>
      <c r="D31" s="91"/>
      <c r="E31" s="669">
        <v>131216036</v>
      </c>
      <c r="F31" s="661">
        <v>90931384</v>
      </c>
      <c r="G31" s="662">
        <v>40284652</v>
      </c>
      <c r="H31" s="112">
        <v>5</v>
      </c>
      <c r="I31" s="281" t="s">
        <v>219</v>
      </c>
      <c r="J31" s="281"/>
      <c r="K31" s="182"/>
      <c r="L31" s="663">
        <v>842507</v>
      </c>
      <c r="M31" s="664">
        <v>787574</v>
      </c>
      <c r="N31" s="664">
        <v>54933</v>
      </c>
    </row>
    <row r="32" spans="1:15" ht="13.5" customHeight="1">
      <c r="A32" s="55"/>
      <c r="B32" s="252">
        <v>2</v>
      </c>
      <c r="C32" s="247" t="s">
        <v>268</v>
      </c>
      <c r="D32" s="91"/>
      <c r="E32" s="665">
        <v>20576233</v>
      </c>
      <c r="F32" s="666">
        <v>14058744</v>
      </c>
      <c r="G32" s="667">
        <v>6517489</v>
      </c>
      <c r="H32" s="112"/>
      <c r="I32" s="181">
        <v>1</v>
      </c>
      <c r="J32" s="249" t="s">
        <v>269</v>
      </c>
      <c r="K32" s="115"/>
      <c r="L32" s="657">
        <v>0</v>
      </c>
      <c r="M32" s="658">
        <v>0</v>
      </c>
      <c r="N32" s="670">
        <v>0</v>
      </c>
    </row>
    <row r="33" spans="1:14" ht="13.5" customHeight="1">
      <c r="A33" s="55"/>
      <c r="B33" s="252">
        <v>3</v>
      </c>
      <c r="C33" s="247" t="s">
        <v>592</v>
      </c>
      <c r="D33" s="91"/>
      <c r="E33" s="665">
        <v>49</v>
      </c>
      <c r="F33" s="666">
        <v>49</v>
      </c>
      <c r="G33" s="667">
        <v>0</v>
      </c>
      <c r="H33" s="180"/>
      <c r="I33" s="181">
        <v>2</v>
      </c>
      <c r="J33" s="249" t="s">
        <v>270</v>
      </c>
      <c r="K33" s="115"/>
      <c r="L33" s="663">
        <v>842507</v>
      </c>
      <c r="M33" s="664">
        <v>787574</v>
      </c>
      <c r="N33" s="664">
        <v>54933</v>
      </c>
    </row>
    <row r="34" spans="1:14" ht="13.5" customHeight="1">
      <c r="A34" s="55"/>
      <c r="B34" s="55"/>
      <c r="C34" s="55"/>
      <c r="D34" s="55"/>
      <c r="E34" s="657"/>
      <c r="F34" s="658"/>
      <c r="G34" s="659"/>
      <c r="K34" s="182"/>
      <c r="L34" s="65"/>
      <c r="M34" s="136"/>
      <c r="N34" s="136"/>
    </row>
    <row r="35" spans="1:14" ht="13.5" customHeight="1">
      <c r="A35" s="179">
        <v>13</v>
      </c>
      <c r="B35" s="274" t="s">
        <v>84</v>
      </c>
      <c r="C35" s="274"/>
      <c r="D35" s="55"/>
      <c r="E35" s="669">
        <v>79329</v>
      </c>
      <c r="F35" s="661">
        <v>73645</v>
      </c>
      <c r="G35" s="662">
        <v>5684</v>
      </c>
      <c r="H35" s="112">
        <v>6</v>
      </c>
      <c r="I35" s="281" t="s">
        <v>220</v>
      </c>
      <c r="J35" s="281"/>
      <c r="K35" s="182"/>
      <c r="L35" s="663">
        <v>26451140</v>
      </c>
      <c r="M35" s="664">
        <v>17906356</v>
      </c>
      <c r="N35" s="664">
        <v>8544784</v>
      </c>
    </row>
    <row r="36" spans="1:14" ht="13.5" customHeight="1">
      <c r="A36" s="55"/>
      <c r="B36" s="55"/>
      <c r="C36" s="55"/>
      <c r="D36" s="55"/>
      <c r="E36" s="65"/>
      <c r="F36" s="136"/>
      <c r="G36" s="183"/>
      <c r="H36" s="112"/>
      <c r="I36" s="181">
        <v>1</v>
      </c>
      <c r="J36" s="249" t="s">
        <v>160</v>
      </c>
      <c r="K36" s="185"/>
      <c r="L36" s="663">
        <v>9281078</v>
      </c>
      <c r="M36" s="664">
        <v>5947038</v>
      </c>
      <c r="N36" s="664">
        <v>3334040</v>
      </c>
    </row>
    <row r="37" spans="1:14" ht="13.5" customHeight="1">
      <c r="A37" s="179">
        <v>14</v>
      </c>
      <c r="B37" s="274" t="s">
        <v>89</v>
      </c>
      <c r="C37" s="274"/>
      <c r="D37" s="55"/>
      <c r="E37" s="665">
        <v>3021134</v>
      </c>
      <c r="F37" s="666">
        <v>2175005</v>
      </c>
      <c r="G37" s="667">
        <v>846129</v>
      </c>
      <c r="H37" s="180"/>
      <c r="I37" s="181">
        <v>2</v>
      </c>
      <c r="J37" s="249" t="s">
        <v>161</v>
      </c>
      <c r="K37" s="182"/>
      <c r="L37" s="671">
        <v>777705</v>
      </c>
      <c r="M37" s="670">
        <v>473324</v>
      </c>
      <c r="N37" s="670">
        <v>304381</v>
      </c>
    </row>
    <row r="38" spans="1:14" ht="13.5" customHeight="1">
      <c r="A38" s="55"/>
      <c r="B38" s="55"/>
      <c r="C38" s="55"/>
      <c r="D38" s="55"/>
      <c r="E38" s="65"/>
      <c r="F38" s="136"/>
      <c r="G38" s="183"/>
      <c r="H38" s="112"/>
      <c r="I38" s="181">
        <v>3</v>
      </c>
      <c r="J38" s="249" t="s">
        <v>163</v>
      </c>
      <c r="K38" s="115"/>
      <c r="L38" s="663">
        <v>8437913</v>
      </c>
      <c r="M38" s="664">
        <v>6381419</v>
      </c>
      <c r="N38" s="664">
        <v>2056494</v>
      </c>
    </row>
    <row r="39" spans="1:14" ht="13.5" customHeight="1">
      <c r="A39" s="179">
        <v>15</v>
      </c>
      <c r="B39" s="274" t="s">
        <v>167</v>
      </c>
      <c r="C39" s="274"/>
      <c r="D39" s="55"/>
      <c r="E39" s="669">
        <v>5336073</v>
      </c>
      <c r="F39" s="661">
        <v>3554728</v>
      </c>
      <c r="G39" s="662">
        <v>1781345</v>
      </c>
      <c r="H39" s="112"/>
      <c r="I39" s="181">
        <v>4</v>
      </c>
      <c r="J39" s="249" t="s">
        <v>165</v>
      </c>
      <c r="K39" s="115"/>
      <c r="L39" s="663">
        <v>4056036</v>
      </c>
      <c r="M39" s="664">
        <v>2267651</v>
      </c>
      <c r="N39" s="664">
        <v>1788385</v>
      </c>
    </row>
    <row r="40" spans="1:14" ht="13.5" customHeight="1">
      <c r="A40" s="55"/>
      <c r="B40" s="252">
        <v>1</v>
      </c>
      <c r="C40" s="247" t="s">
        <v>271</v>
      </c>
      <c r="D40" s="91"/>
      <c r="E40" s="665">
        <v>36896</v>
      </c>
      <c r="F40" s="666">
        <v>36896</v>
      </c>
      <c r="G40" s="667">
        <v>0</v>
      </c>
      <c r="H40" s="180"/>
      <c r="I40" s="181">
        <v>5</v>
      </c>
      <c r="J40" s="249" t="s">
        <v>166</v>
      </c>
      <c r="K40" s="182"/>
      <c r="L40" s="663">
        <v>3898408</v>
      </c>
      <c r="M40" s="664">
        <v>2836924</v>
      </c>
      <c r="N40" s="664">
        <v>1061484</v>
      </c>
    </row>
    <row r="41" spans="1:14" ht="13.5" customHeight="1">
      <c r="A41" s="55"/>
      <c r="B41" s="252">
        <v>2</v>
      </c>
      <c r="C41" s="247" t="s">
        <v>272</v>
      </c>
      <c r="D41" s="91"/>
      <c r="E41" s="671">
        <v>231321</v>
      </c>
      <c r="F41" s="670">
        <v>198176</v>
      </c>
      <c r="G41" s="672">
        <v>33145</v>
      </c>
      <c r="H41" s="180"/>
      <c r="I41" s="181"/>
      <c r="J41" s="249"/>
      <c r="K41" s="182"/>
      <c r="L41" s="65"/>
      <c r="M41" s="136"/>
      <c r="N41" s="136"/>
    </row>
    <row r="42" spans="1:14" ht="13.5" customHeight="1">
      <c r="A42" s="55"/>
      <c r="B42" s="252">
        <v>3</v>
      </c>
      <c r="C42" s="247" t="s">
        <v>273</v>
      </c>
      <c r="D42" s="91"/>
      <c r="E42" s="671">
        <v>2186331</v>
      </c>
      <c r="F42" s="670">
        <v>1563603</v>
      </c>
      <c r="G42" s="672">
        <v>622728</v>
      </c>
      <c r="H42" s="112">
        <v>7</v>
      </c>
      <c r="I42" s="281" t="s">
        <v>221</v>
      </c>
      <c r="J42" s="281"/>
      <c r="K42" s="115"/>
      <c r="L42" s="663">
        <v>15326121</v>
      </c>
      <c r="M42" s="664">
        <v>11025199</v>
      </c>
      <c r="N42" s="664">
        <v>4300922</v>
      </c>
    </row>
    <row r="43" spans="1:14" ht="13.5" customHeight="1">
      <c r="A43" s="55"/>
      <c r="B43" s="252">
        <v>4</v>
      </c>
      <c r="C43" s="247" t="s">
        <v>54</v>
      </c>
      <c r="D43" s="91"/>
      <c r="E43" s="671">
        <v>2881525</v>
      </c>
      <c r="F43" s="670">
        <v>1756053</v>
      </c>
      <c r="G43" s="672">
        <v>1125472</v>
      </c>
      <c r="H43" s="112"/>
      <c r="I43" s="281"/>
      <c r="J43" s="281"/>
      <c r="K43" s="115"/>
      <c r="L43" s="663"/>
      <c r="M43" s="664"/>
      <c r="N43" s="664"/>
    </row>
    <row r="44" spans="1:14" ht="13.5" customHeight="1">
      <c r="A44" s="55"/>
      <c r="B44" s="55"/>
      <c r="C44" s="248"/>
      <c r="D44" s="55"/>
      <c r="E44" s="65"/>
      <c r="F44" s="136"/>
      <c r="G44" s="183"/>
      <c r="H44" s="112">
        <v>8</v>
      </c>
      <c r="I44" s="281" t="s">
        <v>222</v>
      </c>
      <c r="J44" s="281"/>
      <c r="K44" s="182"/>
      <c r="L44" s="657">
        <v>39085563</v>
      </c>
      <c r="M44" s="658">
        <v>30944752</v>
      </c>
      <c r="N44" s="658">
        <v>8140811</v>
      </c>
    </row>
    <row r="45" spans="1:14" ht="13.5" customHeight="1">
      <c r="A45" s="179">
        <v>16</v>
      </c>
      <c r="B45" s="274" t="s">
        <v>168</v>
      </c>
      <c r="C45" s="274"/>
      <c r="D45" s="55"/>
      <c r="E45" s="65">
        <v>2795018</v>
      </c>
      <c r="F45" s="136">
        <v>2544391</v>
      </c>
      <c r="G45" s="183">
        <v>250627</v>
      </c>
      <c r="I45" s="181">
        <v>1</v>
      </c>
      <c r="J45" s="249" t="s">
        <v>176</v>
      </c>
      <c r="K45" s="182"/>
      <c r="L45" s="663">
        <v>3542238</v>
      </c>
      <c r="M45" s="664">
        <v>2405722</v>
      </c>
      <c r="N45" s="664">
        <v>1136516</v>
      </c>
    </row>
    <row r="46" spans="1:14" ht="13.5" customHeight="1">
      <c r="A46" s="55"/>
      <c r="B46" s="252">
        <v>1</v>
      </c>
      <c r="C46" s="247" t="s">
        <v>274</v>
      </c>
      <c r="D46" s="91"/>
      <c r="E46" s="65">
        <v>155011</v>
      </c>
      <c r="F46" s="136">
        <v>125888</v>
      </c>
      <c r="G46" s="183">
        <v>29123</v>
      </c>
      <c r="I46" s="181">
        <v>2</v>
      </c>
      <c r="J46" s="249" t="s">
        <v>276</v>
      </c>
      <c r="K46" s="182"/>
      <c r="L46" s="663">
        <v>16536983</v>
      </c>
      <c r="M46" s="664">
        <v>12431000</v>
      </c>
      <c r="N46" s="664">
        <v>4105983</v>
      </c>
    </row>
    <row r="47" spans="1:14" ht="13.5" customHeight="1">
      <c r="A47" s="55"/>
      <c r="B47" s="252">
        <v>2</v>
      </c>
      <c r="C47" s="247" t="s">
        <v>275</v>
      </c>
      <c r="D47" s="91"/>
      <c r="E47" s="65">
        <v>2640007</v>
      </c>
      <c r="F47" s="136">
        <v>2418503</v>
      </c>
      <c r="G47" s="183">
        <v>221504</v>
      </c>
      <c r="I47" s="181">
        <v>3</v>
      </c>
      <c r="J47" s="249" t="s">
        <v>277</v>
      </c>
      <c r="K47" s="182"/>
      <c r="L47" s="663">
        <v>1488864</v>
      </c>
      <c r="M47" s="664">
        <v>1276646</v>
      </c>
      <c r="N47" s="664">
        <v>212218</v>
      </c>
    </row>
    <row r="48" spans="1:14" ht="13.5" customHeight="1">
      <c r="A48" s="55"/>
      <c r="B48" s="55"/>
      <c r="C48" s="55"/>
      <c r="D48" s="55"/>
      <c r="E48" s="657"/>
      <c r="F48" s="658"/>
      <c r="G48" s="659"/>
      <c r="H48" s="112"/>
      <c r="I48" s="181">
        <v>4</v>
      </c>
      <c r="J48" s="249" t="s">
        <v>180</v>
      </c>
      <c r="K48" s="182"/>
      <c r="L48" s="663">
        <v>255157</v>
      </c>
      <c r="M48" s="664">
        <v>76105</v>
      </c>
      <c r="N48" s="664">
        <v>179052</v>
      </c>
    </row>
    <row r="49" spans="1:14" ht="13.5" customHeight="1">
      <c r="A49" s="179">
        <v>17</v>
      </c>
      <c r="B49" s="274" t="s">
        <v>85</v>
      </c>
      <c r="C49" s="274"/>
      <c r="D49" s="55"/>
      <c r="E49" s="671">
        <v>83555612</v>
      </c>
      <c r="F49" s="670">
        <v>69954647</v>
      </c>
      <c r="G49" s="672">
        <v>13600965</v>
      </c>
      <c r="H49" s="180"/>
      <c r="I49" s="181">
        <v>5</v>
      </c>
      <c r="J49" s="249" t="s">
        <v>182</v>
      </c>
      <c r="K49" s="115"/>
      <c r="L49" s="657">
        <v>13615209</v>
      </c>
      <c r="M49" s="658">
        <v>12271169</v>
      </c>
      <c r="N49" s="658">
        <v>1344040</v>
      </c>
    </row>
    <row r="50" spans="1:14" ht="13.5" customHeight="1">
      <c r="A50" s="55"/>
      <c r="B50" s="252">
        <v>1</v>
      </c>
      <c r="C50" s="247" t="s">
        <v>278</v>
      </c>
      <c r="D50" s="91"/>
      <c r="E50" s="671">
        <v>6574282</v>
      </c>
      <c r="F50" s="670">
        <v>6183243</v>
      </c>
      <c r="G50" s="672">
        <v>391039</v>
      </c>
      <c r="H50" s="186"/>
      <c r="I50" s="181">
        <v>6</v>
      </c>
      <c r="J50" s="249" t="s">
        <v>183</v>
      </c>
      <c r="K50" s="115"/>
      <c r="L50" s="663">
        <v>3647112</v>
      </c>
      <c r="M50" s="664">
        <v>2484110</v>
      </c>
      <c r="N50" s="664">
        <v>1163002</v>
      </c>
    </row>
    <row r="51" spans="1:14" ht="13.5" customHeight="1">
      <c r="A51" s="55"/>
      <c r="B51" s="252">
        <v>2</v>
      </c>
      <c r="C51" s="247" t="s">
        <v>279</v>
      </c>
      <c r="D51" s="91"/>
      <c r="E51" s="671">
        <v>13014413</v>
      </c>
      <c r="F51" s="670">
        <v>12043454</v>
      </c>
      <c r="G51" s="672">
        <v>970959</v>
      </c>
      <c r="H51" s="180"/>
      <c r="I51" s="181">
        <v>7</v>
      </c>
      <c r="J51" s="249" t="s">
        <v>280</v>
      </c>
      <c r="K51" s="115"/>
      <c r="L51" s="663">
        <v>0</v>
      </c>
      <c r="M51" s="664">
        <v>0</v>
      </c>
      <c r="N51" s="664">
        <v>0</v>
      </c>
    </row>
    <row r="52" spans="1:14" ht="13.5" customHeight="1">
      <c r="A52" s="55"/>
      <c r="B52" s="252">
        <v>3</v>
      </c>
      <c r="C52" s="247" t="s">
        <v>516</v>
      </c>
      <c r="D52" s="187"/>
      <c r="E52" s="671">
        <v>9909492</v>
      </c>
      <c r="F52" s="670">
        <v>8573675</v>
      </c>
      <c r="G52" s="672">
        <v>1335817</v>
      </c>
      <c r="H52" s="186"/>
      <c r="K52" s="115"/>
      <c r="L52" s="65"/>
      <c r="M52" s="136"/>
      <c r="N52" s="136"/>
    </row>
    <row r="53" spans="1:14" ht="13.5" customHeight="1">
      <c r="A53" s="55"/>
      <c r="B53" s="252">
        <v>4</v>
      </c>
      <c r="C53" s="188" t="s">
        <v>490</v>
      </c>
      <c r="D53" s="187"/>
      <c r="E53" s="671">
        <v>6375810</v>
      </c>
      <c r="F53" s="670">
        <v>5893319</v>
      </c>
      <c r="G53" s="672">
        <v>482491</v>
      </c>
      <c r="H53" s="112">
        <v>9</v>
      </c>
      <c r="I53" s="281" t="s">
        <v>282</v>
      </c>
      <c r="J53" s="281"/>
      <c r="K53" s="182"/>
      <c r="L53" s="663">
        <v>13878910</v>
      </c>
      <c r="M53" s="664">
        <v>10771273</v>
      </c>
      <c r="N53" s="664">
        <v>3107637</v>
      </c>
    </row>
    <row r="54" spans="1:14" ht="13.5" customHeight="1">
      <c r="A54" s="55"/>
      <c r="B54" s="252">
        <v>5</v>
      </c>
      <c r="C54" s="253" t="s">
        <v>281</v>
      </c>
      <c r="D54" s="187"/>
      <c r="E54" s="671">
        <v>6486785</v>
      </c>
      <c r="F54" s="670">
        <v>4903425</v>
      </c>
      <c r="G54" s="672">
        <v>1583360</v>
      </c>
      <c r="H54" s="180"/>
      <c r="K54" s="182"/>
      <c r="L54" s="65"/>
      <c r="M54" s="136"/>
      <c r="N54" s="136"/>
    </row>
    <row r="55" spans="1:14" ht="13.5" customHeight="1">
      <c r="A55" s="55"/>
      <c r="B55" s="252">
        <v>6</v>
      </c>
      <c r="C55" s="253" t="s">
        <v>283</v>
      </c>
      <c r="D55" s="187"/>
      <c r="E55" s="671">
        <v>4543558</v>
      </c>
      <c r="F55" s="670">
        <v>2486471</v>
      </c>
      <c r="G55" s="672">
        <v>2057087</v>
      </c>
      <c r="H55" s="112">
        <v>10</v>
      </c>
      <c r="I55" s="281" t="s">
        <v>224</v>
      </c>
      <c r="J55" s="281"/>
      <c r="K55" s="182"/>
      <c r="L55" s="663">
        <v>43614056</v>
      </c>
      <c r="M55" s="664">
        <v>35040372</v>
      </c>
      <c r="N55" s="664">
        <v>8573684</v>
      </c>
    </row>
    <row r="56" spans="1:14" ht="13.5" customHeight="1">
      <c r="A56" s="55"/>
      <c r="B56" s="252">
        <v>7</v>
      </c>
      <c r="C56" s="247" t="s">
        <v>175</v>
      </c>
      <c r="D56" s="91"/>
      <c r="E56" s="671">
        <v>247625</v>
      </c>
      <c r="F56" s="670">
        <v>174188</v>
      </c>
      <c r="G56" s="672">
        <v>73437</v>
      </c>
      <c r="H56" s="180"/>
      <c r="I56" s="181">
        <v>1</v>
      </c>
      <c r="J56" s="249" t="s">
        <v>120</v>
      </c>
      <c r="K56" s="182"/>
      <c r="L56" s="671">
        <v>7806412</v>
      </c>
      <c r="M56" s="670">
        <v>6006140</v>
      </c>
      <c r="N56" s="670">
        <v>1800272</v>
      </c>
    </row>
    <row r="57" spans="1:14" ht="13.5" customHeight="1">
      <c r="A57" s="55"/>
      <c r="B57" s="252">
        <v>8</v>
      </c>
      <c r="C57" s="247" t="s">
        <v>675</v>
      </c>
      <c r="D57" s="91"/>
      <c r="E57" s="671">
        <v>83910</v>
      </c>
      <c r="F57" s="670">
        <v>83910</v>
      </c>
      <c r="G57" s="672">
        <v>0</v>
      </c>
      <c r="H57" s="180"/>
      <c r="I57" s="181">
        <v>2</v>
      </c>
      <c r="J57" s="249" t="s">
        <v>121</v>
      </c>
      <c r="K57" s="182"/>
      <c r="L57" s="673">
        <v>7941472</v>
      </c>
      <c r="M57" s="674">
        <v>6320497</v>
      </c>
      <c r="N57" s="674">
        <v>1620975</v>
      </c>
    </row>
    <row r="58" spans="1:14" ht="13.5" customHeight="1">
      <c r="A58" s="55"/>
      <c r="B58" s="252">
        <v>9</v>
      </c>
      <c r="C58" s="247" t="s">
        <v>405</v>
      </c>
      <c r="D58" s="91"/>
      <c r="E58" s="671">
        <v>4497785</v>
      </c>
      <c r="F58" s="670">
        <v>2954233</v>
      </c>
      <c r="G58" s="672">
        <v>1543552</v>
      </c>
      <c r="H58" s="180"/>
      <c r="I58" s="181">
        <v>3</v>
      </c>
      <c r="J58" s="249" t="s">
        <v>123</v>
      </c>
      <c r="K58" s="182"/>
      <c r="L58" s="663">
        <v>5093670</v>
      </c>
      <c r="M58" s="664">
        <v>3331706</v>
      </c>
      <c r="N58" s="664">
        <v>1761964</v>
      </c>
    </row>
    <row r="59" spans="1:14" ht="13.5" customHeight="1">
      <c r="A59" s="55"/>
      <c r="B59" s="252">
        <v>10</v>
      </c>
      <c r="C59" s="247" t="s">
        <v>284</v>
      </c>
      <c r="D59" s="91"/>
      <c r="E59" s="671">
        <v>2328727</v>
      </c>
      <c r="F59" s="670">
        <v>2328727</v>
      </c>
      <c r="G59" s="672">
        <v>0</v>
      </c>
      <c r="I59" s="181">
        <v>4</v>
      </c>
      <c r="J59" s="249" t="s">
        <v>124</v>
      </c>
      <c r="K59" s="182"/>
      <c r="L59" s="663">
        <v>367225</v>
      </c>
      <c r="M59" s="664">
        <v>367225</v>
      </c>
      <c r="N59" s="664">
        <v>0</v>
      </c>
    </row>
    <row r="60" spans="1:14" ht="13.5" customHeight="1">
      <c r="A60" s="55"/>
      <c r="B60" s="252">
        <v>11</v>
      </c>
      <c r="C60" s="189" t="s">
        <v>676</v>
      </c>
      <c r="D60" s="91"/>
      <c r="E60" s="671">
        <v>518401</v>
      </c>
      <c r="F60" s="670">
        <v>212635</v>
      </c>
      <c r="G60" s="672">
        <v>305766</v>
      </c>
      <c r="I60" s="181">
        <v>5</v>
      </c>
      <c r="J60" s="249" t="s">
        <v>125</v>
      </c>
      <c r="K60" s="115"/>
      <c r="L60" s="657">
        <v>0</v>
      </c>
      <c r="M60" s="675">
        <v>0</v>
      </c>
      <c r="N60" s="675">
        <v>0</v>
      </c>
    </row>
    <row r="61" spans="1:14" ht="13.5" customHeight="1">
      <c r="A61" s="55"/>
      <c r="B61" s="252">
        <v>12</v>
      </c>
      <c r="C61" s="189" t="s">
        <v>677</v>
      </c>
      <c r="D61" s="91"/>
      <c r="E61" s="671">
        <v>9958763</v>
      </c>
      <c r="F61" s="670">
        <v>7832449</v>
      </c>
      <c r="G61" s="672">
        <v>2126314</v>
      </c>
      <c r="I61" s="181">
        <v>6</v>
      </c>
      <c r="J61" s="249" t="s">
        <v>285</v>
      </c>
      <c r="K61" s="115"/>
      <c r="L61" s="663">
        <v>2665646</v>
      </c>
      <c r="M61" s="664">
        <v>2665646</v>
      </c>
      <c r="N61" s="664">
        <v>0</v>
      </c>
    </row>
    <row r="62" spans="1:14" ht="13.5" customHeight="1">
      <c r="A62" s="55"/>
      <c r="B62" s="252">
        <v>13</v>
      </c>
      <c r="C62" s="676" t="s">
        <v>800</v>
      </c>
      <c r="D62" s="91"/>
      <c r="E62" s="671">
        <v>3941714</v>
      </c>
      <c r="F62" s="670">
        <v>3182533</v>
      </c>
      <c r="G62" s="672">
        <v>759181</v>
      </c>
      <c r="I62" s="181">
        <v>7</v>
      </c>
      <c r="J62" s="249" t="s">
        <v>129</v>
      </c>
      <c r="K62" s="115"/>
      <c r="L62" s="663">
        <v>11448410</v>
      </c>
      <c r="M62" s="664">
        <v>9353657</v>
      </c>
      <c r="N62" s="664">
        <v>2094753</v>
      </c>
    </row>
    <row r="63" spans="1:14" ht="13.5" customHeight="1">
      <c r="A63" s="55"/>
      <c r="B63" s="252">
        <v>14</v>
      </c>
      <c r="C63" s="247" t="s">
        <v>678</v>
      </c>
      <c r="D63" s="91"/>
      <c r="E63" s="671">
        <v>7186557</v>
      </c>
      <c r="F63" s="670">
        <v>6535930</v>
      </c>
      <c r="G63" s="672">
        <v>650627</v>
      </c>
      <c r="H63" s="180"/>
      <c r="I63" s="181">
        <v>8</v>
      </c>
      <c r="J63" s="249" t="s">
        <v>131</v>
      </c>
      <c r="K63" s="115"/>
      <c r="L63" s="671">
        <v>8291221</v>
      </c>
      <c r="M63" s="670">
        <v>6995501</v>
      </c>
      <c r="N63" s="664">
        <v>1295720</v>
      </c>
    </row>
    <row r="64" spans="1:14" ht="13.5" customHeight="1">
      <c r="A64" s="55"/>
      <c r="B64" s="252">
        <v>15</v>
      </c>
      <c r="C64" s="247" t="s">
        <v>446</v>
      </c>
      <c r="D64" s="91"/>
      <c r="E64" s="671">
        <v>7887790</v>
      </c>
      <c r="F64" s="658">
        <v>6566455</v>
      </c>
      <c r="G64" s="672">
        <v>1321335</v>
      </c>
      <c r="H64" s="186"/>
      <c r="K64" s="115"/>
      <c r="L64" s="65"/>
      <c r="M64" s="136"/>
      <c r="N64" s="136"/>
    </row>
    <row r="65" spans="1:14" ht="13.5" customHeight="1">
      <c r="A65" s="55"/>
      <c r="B65" s="55"/>
      <c r="C65" s="55"/>
      <c r="D65" s="55"/>
      <c r="E65" s="657"/>
      <c r="F65" s="658"/>
      <c r="G65" s="659"/>
      <c r="H65" s="112">
        <v>11</v>
      </c>
      <c r="I65" s="281" t="s">
        <v>225</v>
      </c>
      <c r="J65" s="281"/>
      <c r="K65" s="115"/>
      <c r="L65" s="663">
        <v>11332066</v>
      </c>
      <c r="M65" s="670">
        <v>7671822</v>
      </c>
      <c r="N65" s="664">
        <v>3660244</v>
      </c>
    </row>
    <row r="66" spans="1:14" ht="13.5" customHeight="1">
      <c r="A66" s="179">
        <v>18</v>
      </c>
      <c r="B66" s="677" t="s">
        <v>449</v>
      </c>
      <c r="C66" s="677"/>
      <c r="D66" s="55"/>
      <c r="E66" s="671">
        <v>15149</v>
      </c>
      <c r="F66" s="670">
        <v>15149</v>
      </c>
      <c r="G66" s="672">
        <v>0</v>
      </c>
      <c r="H66" s="186"/>
      <c r="I66" s="181">
        <v>1</v>
      </c>
      <c r="J66" s="249" t="s">
        <v>288</v>
      </c>
      <c r="K66" s="115"/>
      <c r="L66" s="663">
        <v>4572657</v>
      </c>
      <c r="M66" s="664">
        <v>3023592</v>
      </c>
      <c r="N66" s="664">
        <v>1549065</v>
      </c>
    </row>
    <row r="67" spans="1:14" ht="13.5" customHeight="1">
      <c r="A67" s="252"/>
      <c r="B67" s="190"/>
      <c r="C67" s="190"/>
      <c r="D67" s="55"/>
      <c r="E67" s="65"/>
      <c r="F67" s="136"/>
      <c r="G67" s="183"/>
      <c r="H67" s="180"/>
      <c r="I67" s="181">
        <v>2</v>
      </c>
      <c r="J67" s="249" t="s">
        <v>138</v>
      </c>
      <c r="K67" s="182"/>
      <c r="L67" s="663">
        <v>6389473</v>
      </c>
      <c r="M67" s="664">
        <v>4457662</v>
      </c>
      <c r="N67" s="664">
        <v>1931811</v>
      </c>
    </row>
    <row r="68" spans="1:14" ht="13.5" customHeight="1">
      <c r="A68" s="179">
        <v>19</v>
      </c>
      <c r="B68" s="274" t="s">
        <v>251</v>
      </c>
      <c r="C68" s="274"/>
      <c r="D68" s="55"/>
      <c r="E68" s="665">
        <v>36657144</v>
      </c>
      <c r="F68" s="666">
        <v>29215149</v>
      </c>
      <c r="G68" s="667">
        <v>7441995</v>
      </c>
      <c r="H68" s="180"/>
      <c r="I68" s="181">
        <v>3</v>
      </c>
      <c r="J68" s="249" t="s">
        <v>54</v>
      </c>
      <c r="K68" s="182"/>
      <c r="L68" s="663">
        <v>369936</v>
      </c>
      <c r="M68" s="664">
        <v>190568</v>
      </c>
      <c r="N68" s="664">
        <v>179368</v>
      </c>
    </row>
    <row r="69" spans="1:14" ht="13.5" customHeight="1">
      <c r="A69" s="55"/>
      <c r="B69" s="252">
        <v>1</v>
      </c>
      <c r="C69" s="247" t="s">
        <v>286</v>
      </c>
      <c r="D69" s="91"/>
      <c r="E69" s="671">
        <v>26369602</v>
      </c>
      <c r="F69" s="670">
        <v>20919526</v>
      </c>
      <c r="G69" s="672">
        <v>5450076</v>
      </c>
      <c r="H69" s="180"/>
      <c r="I69" s="181"/>
      <c r="J69" s="249"/>
      <c r="K69" s="182"/>
      <c r="L69" s="65"/>
      <c r="M69" s="136"/>
      <c r="N69" s="136"/>
    </row>
    <row r="70" spans="1:14" ht="13.5" customHeight="1">
      <c r="A70" s="55"/>
      <c r="B70" s="252">
        <v>2</v>
      </c>
      <c r="C70" s="247" t="s">
        <v>287</v>
      </c>
      <c r="D70" s="91"/>
      <c r="E70" s="671">
        <v>10287542</v>
      </c>
      <c r="F70" s="674">
        <v>8295623</v>
      </c>
      <c r="G70" s="672">
        <v>1991919</v>
      </c>
      <c r="H70" s="112">
        <v>12</v>
      </c>
      <c r="I70" s="281" t="s">
        <v>141</v>
      </c>
      <c r="J70" s="281"/>
      <c r="K70" s="182"/>
      <c r="L70" s="663">
        <v>59452959</v>
      </c>
      <c r="M70" s="664">
        <v>44736851</v>
      </c>
      <c r="N70" s="664">
        <v>14716108</v>
      </c>
    </row>
    <row r="71" spans="1:14" ht="13.5" customHeight="1">
      <c r="A71" s="55"/>
      <c r="B71" s="55"/>
      <c r="C71" s="55"/>
      <c r="D71" s="55"/>
      <c r="E71" s="65"/>
      <c r="F71" s="136"/>
      <c r="G71" s="183"/>
      <c r="H71" s="186"/>
      <c r="I71" s="181"/>
      <c r="J71" s="249"/>
      <c r="K71" s="182"/>
      <c r="L71" s="65"/>
      <c r="M71" s="136"/>
      <c r="N71" s="136"/>
    </row>
    <row r="72" spans="1:14" ht="13.5" customHeight="1">
      <c r="A72" s="179">
        <v>20</v>
      </c>
      <c r="B72" s="274" t="s">
        <v>91</v>
      </c>
      <c r="C72" s="274"/>
      <c r="D72" s="55"/>
      <c r="E72" s="673">
        <v>1719274</v>
      </c>
      <c r="F72" s="658">
        <v>1505979</v>
      </c>
      <c r="G72" s="678">
        <v>213295</v>
      </c>
      <c r="H72" s="112">
        <v>13</v>
      </c>
      <c r="I72" s="281" t="s">
        <v>226</v>
      </c>
      <c r="J72" s="281"/>
      <c r="K72" s="182"/>
      <c r="L72" s="663">
        <v>618803</v>
      </c>
      <c r="M72" s="664">
        <v>608803</v>
      </c>
      <c r="N72" s="664">
        <v>10000</v>
      </c>
    </row>
    <row r="73" spans="1:14" ht="13.5" customHeight="1">
      <c r="A73" s="55"/>
      <c r="B73" s="252">
        <v>1</v>
      </c>
      <c r="C73" s="247" t="s">
        <v>179</v>
      </c>
      <c r="D73" s="91"/>
      <c r="E73" s="657">
        <v>629613</v>
      </c>
      <c r="F73" s="658">
        <v>479637</v>
      </c>
      <c r="G73" s="659">
        <v>149976</v>
      </c>
      <c r="H73" s="186"/>
      <c r="I73" s="181">
        <v>1</v>
      </c>
      <c r="J73" s="249" t="s">
        <v>145</v>
      </c>
      <c r="K73" s="182"/>
      <c r="L73" s="663">
        <v>10000</v>
      </c>
      <c r="M73" s="664">
        <v>0</v>
      </c>
      <c r="N73" s="664">
        <v>10000</v>
      </c>
    </row>
    <row r="74" spans="1:14" ht="13.5" customHeight="1">
      <c r="A74" s="55"/>
      <c r="B74" s="252">
        <v>2</v>
      </c>
      <c r="C74" s="247" t="s">
        <v>181</v>
      </c>
      <c r="D74" s="91"/>
      <c r="E74" s="673">
        <v>1089661</v>
      </c>
      <c r="F74" s="670">
        <v>1026342</v>
      </c>
      <c r="G74" s="678">
        <v>63319</v>
      </c>
      <c r="H74" s="186"/>
      <c r="I74" s="181">
        <v>2</v>
      </c>
      <c r="J74" s="249" t="s">
        <v>289</v>
      </c>
      <c r="K74" s="182"/>
      <c r="L74" s="673">
        <v>608803</v>
      </c>
      <c r="M74" s="674">
        <v>608803</v>
      </c>
      <c r="N74" s="674">
        <v>0</v>
      </c>
    </row>
    <row r="75" spans="1:14" ht="13.5" customHeight="1">
      <c r="A75" s="55"/>
      <c r="B75" s="55"/>
      <c r="C75" s="55"/>
      <c r="D75" s="55"/>
      <c r="E75" s="65"/>
      <c r="F75" s="136"/>
      <c r="G75" s="183"/>
      <c r="H75" s="186"/>
      <c r="I75" s="181"/>
      <c r="J75" s="249"/>
      <c r="K75" s="182"/>
      <c r="L75" s="663"/>
      <c r="M75" s="664"/>
      <c r="N75" s="664"/>
    </row>
    <row r="76" spans="1:14" ht="13.5" customHeight="1">
      <c r="A76" s="179">
        <v>21</v>
      </c>
      <c r="B76" s="274" t="s">
        <v>92</v>
      </c>
      <c r="C76" s="274"/>
      <c r="D76" s="55"/>
      <c r="E76" s="671">
        <v>5447851</v>
      </c>
      <c r="F76" s="661">
        <v>4184912</v>
      </c>
      <c r="G76" s="672">
        <v>1262939</v>
      </c>
      <c r="H76" s="112">
        <v>14</v>
      </c>
      <c r="I76" s="281" t="s">
        <v>253</v>
      </c>
      <c r="J76" s="281"/>
      <c r="K76" s="115"/>
      <c r="L76" s="657">
        <v>0</v>
      </c>
      <c r="M76" s="658">
        <v>0</v>
      </c>
      <c r="N76" s="658">
        <v>0</v>
      </c>
    </row>
    <row r="77" spans="1:14" ht="13.5" customHeight="1">
      <c r="A77" s="55"/>
      <c r="B77" s="55"/>
      <c r="C77" s="55"/>
      <c r="D77" s="55"/>
      <c r="E77" s="665"/>
      <c r="F77" s="666"/>
      <c r="G77" s="667"/>
      <c r="H77" s="112"/>
      <c r="I77" s="281"/>
      <c r="J77" s="281"/>
      <c r="K77" s="182"/>
      <c r="L77" s="663"/>
      <c r="M77" s="664"/>
      <c r="N77" s="664"/>
    </row>
    <row r="78" spans="1:14" ht="13.5" customHeight="1">
      <c r="A78" s="179">
        <v>22</v>
      </c>
      <c r="B78" s="274" t="s">
        <v>93</v>
      </c>
      <c r="C78" s="274"/>
      <c r="D78" s="55"/>
      <c r="E78" s="660">
        <v>14017036</v>
      </c>
      <c r="F78" s="658">
        <v>11586449</v>
      </c>
      <c r="G78" s="662">
        <v>2430587</v>
      </c>
      <c r="H78" s="186"/>
      <c r="I78" s="181"/>
      <c r="J78" s="249"/>
      <c r="K78" s="115"/>
      <c r="L78" s="663"/>
      <c r="M78" s="664"/>
      <c r="N78" s="664"/>
    </row>
    <row r="79" spans="1:14" ht="13.5" customHeight="1">
      <c r="A79" s="55"/>
      <c r="B79" s="55"/>
      <c r="C79" s="55"/>
      <c r="D79" s="55"/>
      <c r="E79" s="665"/>
      <c r="F79" s="666"/>
      <c r="G79" s="667"/>
      <c r="H79" s="186"/>
      <c r="I79" s="181"/>
      <c r="J79" s="249"/>
      <c r="K79" s="115"/>
      <c r="L79" s="663"/>
      <c r="M79" s="664"/>
      <c r="N79" s="664"/>
    </row>
    <row r="80" spans="1:14" ht="13.5" customHeight="1">
      <c r="A80" s="179">
        <v>23</v>
      </c>
      <c r="B80" s="274" t="s">
        <v>94</v>
      </c>
      <c r="C80" s="274"/>
      <c r="D80" s="55"/>
      <c r="E80" s="657">
        <v>15294977</v>
      </c>
      <c r="F80" s="658">
        <v>12770257</v>
      </c>
      <c r="G80" s="659">
        <v>2524720</v>
      </c>
      <c r="H80" s="186"/>
      <c r="I80" s="181"/>
      <c r="J80" s="249"/>
      <c r="K80" s="115"/>
      <c r="L80" s="124"/>
      <c r="M80" s="123"/>
      <c r="N80" s="123"/>
    </row>
    <row r="81" spans="1:14" ht="13.5" customHeight="1">
      <c r="A81" s="55"/>
      <c r="B81" s="55"/>
      <c r="C81" s="55"/>
      <c r="D81" s="55"/>
      <c r="E81" s="665"/>
      <c r="F81" s="666"/>
      <c r="G81" s="667"/>
      <c r="H81" s="112"/>
      <c r="I81" s="281"/>
      <c r="J81" s="281"/>
      <c r="K81" s="115"/>
      <c r="L81" s="663"/>
      <c r="M81" s="664"/>
      <c r="N81" s="664"/>
    </row>
    <row r="82" spans="1:14" ht="13.5" customHeight="1">
      <c r="A82" s="179">
        <v>24</v>
      </c>
      <c r="B82" s="274" t="s">
        <v>95</v>
      </c>
      <c r="C82" s="274"/>
      <c r="D82" s="55"/>
      <c r="E82" s="673">
        <v>9955612</v>
      </c>
      <c r="F82" s="674">
        <v>7650328</v>
      </c>
      <c r="G82" s="678">
        <v>2305284</v>
      </c>
      <c r="H82" s="186"/>
      <c r="I82" s="181"/>
      <c r="J82" s="249"/>
      <c r="K82" s="115"/>
      <c r="L82" s="679"/>
      <c r="M82" s="58"/>
      <c r="N82" s="58"/>
    </row>
    <row r="83" spans="1:14" ht="13.5" customHeight="1">
      <c r="A83" s="55"/>
      <c r="B83" s="252">
        <v>1</v>
      </c>
      <c r="C83" s="253" t="s">
        <v>290</v>
      </c>
      <c r="D83" s="187"/>
      <c r="E83" s="671">
        <v>56929</v>
      </c>
      <c r="F83" s="670">
        <v>53112</v>
      </c>
      <c r="G83" s="672">
        <v>3817</v>
      </c>
      <c r="H83" s="112"/>
      <c r="I83" s="281"/>
      <c r="J83" s="281"/>
      <c r="K83" s="115"/>
      <c r="L83" s="679"/>
      <c r="M83" s="115"/>
      <c r="N83" s="115"/>
    </row>
    <row r="84" spans="1:14" ht="13.5" customHeight="1">
      <c r="A84" s="55"/>
      <c r="B84" s="252">
        <v>2</v>
      </c>
      <c r="C84" s="247" t="s">
        <v>291</v>
      </c>
      <c r="D84" s="91"/>
      <c r="E84" s="660">
        <v>1140</v>
      </c>
      <c r="F84" s="661">
        <v>1078</v>
      </c>
      <c r="G84" s="662">
        <v>62</v>
      </c>
      <c r="H84" s="180"/>
      <c r="I84" s="186"/>
      <c r="J84" s="186"/>
      <c r="K84" s="115"/>
      <c r="L84" s="679"/>
      <c r="M84" s="58"/>
      <c r="N84" s="58"/>
    </row>
    <row r="85" spans="1:14" ht="13.5" customHeight="1">
      <c r="A85" s="55"/>
      <c r="B85" s="252">
        <v>3</v>
      </c>
      <c r="C85" s="247" t="s">
        <v>189</v>
      </c>
      <c r="D85" s="91"/>
      <c r="E85" s="660">
        <v>120144</v>
      </c>
      <c r="F85" s="661">
        <v>101176</v>
      </c>
      <c r="G85" s="662">
        <v>18968</v>
      </c>
      <c r="H85" s="112"/>
      <c r="I85" s="281"/>
      <c r="J85" s="281"/>
      <c r="K85" s="115"/>
      <c r="L85" s="109"/>
      <c r="M85" s="115"/>
      <c r="N85" s="115"/>
    </row>
    <row r="86" spans="1:14" ht="13.5" customHeight="1">
      <c r="A86" s="55"/>
      <c r="B86" s="252">
        <v>4</v>
      </c>
      <c r="C86" s="247" t="s">
        <v>190</v>
      </c>
      <c r="D86" s="91"/>
      <c r="E86" s="660">
        <v>2907206</v>
      </c>
      <c r="F86" s="661">
        <v>2267650</v>
      </c>
      <c r="G86" s="662">
        <v>639556</v>
      </c>
      <c r="H86" s="186"/>
      <c r="I86" s="186"/>
      <c r="J86" s="186"/>
      <c r="K86" s="182"/>
      <c r="L86" s="108"/>
      <c r="M86" s="58"/>
      <c r="N86" s="58"/>
    </row>
    <row r="87" spans="1:14" ht="13.5" customHeight="1">
      <c r="A87" s="55"/>
      <c r="B87" s="252">
        <v>5</v>
      </c>
      <c r="C87" s="247" t="s">
        <v>191</v>
      </c>
      <c r="D87" s="91"/>
      <c r="E87" s="660">
        <v>613371</v>
      </c>
      <c r="F87" s="661">
        <v>477736</v>
      </c>
      <c r="G87" s="662">
        <v>135635</v>
      </c>
      <c r="H87" s="180"/>
      <c r="I87" s="115"/>
      <c r="J87" s="115"/>
      <c r="K87" s="115"/>
      <c r="L87" s="109"/>
      <c r="M87" s="115"/>
      <c r="N87" s="115"/>
    </row>
    <row r="88" spans="1:14" ht="13.5" customHeight="1">
      <c r="A88" s="55"/>
      <c r="B88" s="252">
        <v>6</v>
      </c>
      <c r="C88" s="247" t="s">
        <v>194</v>
      </c>
      <c r="D88" s="91"/>
      <c r="E88" s="660">
        <v>6256822</v>
      </c>
      <c r="F88" s="661">
        <v>4749576</v>
      </c>
      <c r="G88" s="662">
        <v>1507246</v>
      </c>
      <c r="H88" s="186"/>
      <c r="I88" s="186"/>
      <c r="J88" s="186"/>
      <c r="K88" s="115"/>
      <c r="L88" s="108"/>
      <c r="M88" s="58"/>
      <c r="N88" s="58"/>
    </row>
    <row r="89" spans="1:14" ht="13.5" customHeight="1">
      <c r="A89" s="55"/>
      <c r="B89" s="252"/>
      <c r="C89" s="247"/>
      <c r="D89" s="91"/>
      <c r="E89" s="65"/>
      <c r="F89" s="136"/>
      <c r="G89" s="183"/>
      <c r="H89" s="112"/>
      <c r="I89" s="249"/>
      <c r="J89" s="249"/>
      <c r="K89" s="115"/>
      <c r="L89" s="108"/>
      <c r="M89" s="58"/>
      <c r="N89" s="58"/>
    </row>
    <row r="90" spans="1:14" ht="13.5" customHeight="1">
      <c r="A90" s="179">
        <v>25</v>
      </c>
      <c r="B90" s="274" t="s">
        <v>215</v>
      </c>
      <c r="C90" s="274"/>
      <c r="D90" s="55"/>
      <c r="E90" s="657">
        <v>41268078</v>
      </c>
      <c r="F90" s="658">
        <v>29090274</v>
      </c>
      <c r="G90" s="659">
        <v>12177804</v>
      </c>
      <c r="H90" s="115"/>
      <c r="I90" s="115"/>
      <c r="J90" s="115"/>
      <c r="K90" s="115"/>
      <c r="L90" s="109"/>
      <c r="M90" s="115"/>
      <c r="N90" s="115"/>
    </row>
    <row r="91" spans="1:14" ht="13.5" customHeight="1">
      <c r="A91" s="81"/>
      <c r="B91" s="81"/>
      <c r="C91" s="81"/>
      <c r="D91" s="81"/>
      <c r="E91" s="113"/>
      <c r="F91" s="114"/>
      <c r="G91" s="191"/>
      <c r="H91" s="192"/>
      <c r="I91" s="192"/>
      <c r="J91" s="192"/>
      <c r="K91" s="192"/>
      <c r="L91" s="193"/>
      <c r="M91" s="192"/>
      <c r="N91" s="192"/>
    </row>
    <row r="92" spans="1:14" ht="13.5" customHeight="1">
      <c r="A92" s="91" t="s">
        <v>50</v>
      </c>
      <c r="B92" s="55"/>
      <c r="C92" s="55"/>
      <c r="D92" s="55"/>
      <c r="E92" s="55"/>
      <c r="F92" s="55"/>
      <c r="G92" s="55"/>
    </row>
  </sheetData>
  <mergeCells count="48">
    <mergeCell ref="I72:J72"/>
    <mergeCell ref="B28:C28"/>
    <mergeCell ref="I31:J31"/>
    <mergeCell ref="I35:J35"/>
    <mergeCell ref="B37:C37"/>
    <mergeCell ref="I53:J53"/>
    <mergeCell ref="B20:C20"/>
    <mergeCell ref="B22:C22"/>
    <mergeCell ref="B24:C24"/>
    <mergeCell ref="I25:J25"/>
    <mergeCell ref="B26:C26"/>
    <mergeCell ref="B18:C18"/>
    <mergeCell ref="I18:J18"/>
    <mergeCell ref="A3:D4"/>
    <mergeCell ref="H3:K4"/>
    <mergeCell ref="A6:C6"/>
    <mergeCell ref="H6:J6"/>
    <mergeCell ref="B8:C8"/>
    <mergeCell ref="I8:J8"/>
    <mergeCell ref="B10:C10"/>
    <mergeCell ref="I10:J10"/>
    <mergeCell ref="B12:C12"/>
    <mergeCell ref="B14:C14"/>
    <mergeCell ref="B16:C16"/>
    <mergeCell ref="I76:J76"/>
    <mergeCell ref="B30:C30"/>
    <mergeCell ref="B39:C39"/>
    <mergeCell ref="I43:J43"/>
    <mergeCell ref="B45:C45"/>
    <mergeCell ref="B49:C49"/>
    <mergeCell ref="B66:C66"/>
    <mergeCell ref="B68:C68"/>
    <mergeCell ref="B72:C72"/>
    <mergeCell ref="B76:C76"/>
    <mergeCell ref="I44:J44"/>
    <mergeCell ref="I42:J42"/>
    <mergeCell ref="B35:C35"/>
    <mergeCell ref="I55:J55"/>
    <mergeCell ref="I65:J65"/>
    <mergeCell ref="I70:J70"/>
    <mergeCell ref="I83:J83"/>
    <mergeCell ref="I85:J85"/>
    <mergeCell ref="B90:C90"/>
    <mergeCell ref="I77:J77"/>
    <mergeCell ref="B78:C78"/>
    <mergeCell ref="B80:C80"/>
    <mergeCell ref="I81:J81"/>
    <mergeCell ref="B82:C82"/>
  </mergeCells>
  <phoneticPr fontId="7"/>
  <printOptions horizontalCentered="1" verticalCentered="1" gridLinesSet="0"/>
  <pageMargins left="0.39370078740157483" right="0.19685039370078741" top="0.19685039370078741" bottom="0.19685039370078741" header="0.51181102362204722" footer="0.51181102362204722"/>
  <pageSetup paperSize="9" scale="6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="120" zoomScaleNormal="120" workbookViewId="0">
      <selection sqref="A1:XFD1048576"/>
    </sheetView>
  </sheetViews>
  <sheetFormatPr defaultRowHeight="13"/>
  <cols>
    <col min="1" max="1" width="4.6328125" style="48" customWidth="1"/>
    <col min="2" max="2" width="10.90625" style="48" bestFit="1" customWidth="1"/>
    <col min="3" max="4" width="13.36328125" style="48" customWidth="1"/>
    <col min="5" max="8" width="11.6328125" style="48" customWidth="1"/>
    <col min="9" max="9" width="13.36328125" style="48" customWidth="1"/>
    <col min="10" max="10" width="11.6328125" style="48" customWidth="1"/>
    <col min="11" max="11" width="7.7265625" style="680" customWidth="1"/>
    <col min="12" max="12" width="6" style="716" bestFit="1" customWidth="1"/>
    <col min="13" max="16384" width="8.7265625" style="48"/>
  </cols>
  <sheetData>
    <row r="1" spans="1:12" ht="13.5" customHeight="1">
      <c r="A1" s="422" t="s">
        <v>450</v>
      </c>
      <c r="B1" s="421"/>
      <c r="C1" s="421"/>
      <c r="D1" s="421"/>
      <c r="E1" s="421"/>
      <c r="F1" s="421"/>
      <c r="G1" s="421"/>
      <c r="H1" s="421"/>
      <c r="I1" s="421"/>
      <c r="J1" s="421"/>
      <c r="K1" s="684"/>
      <c r="L1" s="685"/>
    </row>
    <row r="2" spans="1:12" ht="13.5" customHeight="1" thickBot="1">
      <c r="A2" s="421"/>
      <c r="B2" s="421"/>
      <c r="C2" s="421"/>
      <c r="D2" s="421"/>
      <c r="E2" s="421"/>
      <c r="F2" s="421"/>
      <c r="G2" s="421"/>
      <c r="H2" s="421"/>
      <c r="I2" s="421"/>
      <c r="J2" s="421"/>
      <c r="L2" s="686" t="s">
        <v>692</v>
      </c>
    </row>
    <row r="3" spans="1:12" ht="21" customHeight="1" thickTop="1">
      <c r="A3" s="687" t="s">
        <v>451</v>
      </c>
      <c r="B3" s="687"/>
      <c r="C3" s="498" t="s">
        <v>452</v>
      </c>
      <c r="D3" s="499"/>
      <c r="E3" s="499"/>
      <c r="F3" s="499"/>
      <c r="G3" s="499"/>
      <c r="H3" s="500"/>
      <c r="I3" s="498" t="s">
        <v>453</v>
      </c>
      <c r="J3" s="499"/>
      <c r="K3" s="499"/>
      <c r="L3" s="688" t="s">
        <v>739</v>
      </c>
    </row>
    <row r="4" spans="1:12" ht="13.5" customHeight="1">
      <c r="A4" s="689"/>
      <c r="B4" s="689"/>
      <c r="C4" s="690" t="s">
        <v>292</v>
      </c>
      <c r="D4" s="690" t="s">
        <v>293</v>
      </c>
      <c r="E4" s="506" t="s">
        <v>593</v>
      </c>
      <c r="F4" s="506" t="s">
        <v>594</v>
      </c>
      <c r="G4" s="690" t="s">
        <v>212</v>
      </c>
      <c r="H4" s="506" t="s">
        <v>454</v>
      </c>
      <c r="I4" s="506" t="s">
        <v>595</v>
      </c>
      <c r="J4" s="506" t="s">
        <v>455</v>
      </c>
      <c r="K4" s="681" t="s">
        <v>596</v>
      </c>
      <c r="L4" s="691"/>
    </row>
    <row r="5" spans="1:12" ht="13.5" customHeight="1">
      <c r="A5" s="689"/>
      <c r="B5" s="689"/>
      <c r="C5" s="502"/>
      <c r="D5" s="502"/>
      <c r="E5" s="503"/>
      <c r="F5" s="503"/>
      <c r="G5" s="502"/>
      <c r="H5" s="503"/>
      <c r="I5" s="503"/>
      <c r="J5" s="503"/>
      <c r="K5" s="682"/>
      <c r="L5" s="691"/>
    </row>
    <row r="6" spans="1:12" ht="13.5" customHeight="1">
      <c r="A6" s="692"/>
      <c r="B6" s="692"/>
      <c r="C6" s="509"/>
      <c r="D6" s="509"/>
      <c r="E6" s="510"/>
      <c r="F6" s="510"/>
      <c r="G6" s="509"/>
      <c r="H6" s="510"/>
      <c r="I6" s="510"/>
      <c r="J6" s="510"/>
      <c r="K6" s="683"/>
      <c r="L6" s="693"/>
    </row>
    <row r="7" spans="1:12" ht="13.5" customHeight="1">
      <c r="A7" s="434"/>
      <c r="B7" s="434"/>
      <c r="C7" s="694"/>
      <c r="D7" s="695"/>
      <c r="E7" s="627"/>
      <c r="F7" s="627"/>
      <c r="G7" s="627"/>
      <c r="H7" s="627"/>
      <c r="I7" s="627"/>
      <c r="J7" s="627"/>
      <c r="K7" s="696"/>
      <c r="L7" s="194"/>
    </row>
    <row r="8" spans="1:12" ht="13.5" customHeight="1">
      <c r="A8" s="697" t="s">
        <v>788</v>
      </c>
      <c r="B8" s="698"/>
      <c r="C8" s="186">
        <v>431463390</v>
      </c>
      <c r="D8" s="186">
        <v>423660932</v>
      </c>
      <c r="E8" s="186">
        <v>7802458</v>
      </c>
      <c r="F8" s="186">
        <v>1414212</v>
      </c>
      <c r="G8" s="186">
        <v>6388246</v>
      </c>
      <c r="H8" s="186">
        <v>2637715</v>
      </c>
      <c r="I8" s="186">
        <v>199807220</v>
      </c>
      <c r="J8" s="186">
        <v>78733679</v>
      </c>
      <c r="K8" s="195">
        <v>0.39</v>
      </c>
      <c r="L8" s="196" t="s">
        <v>801</v>
      </c>
    </row>
    <row r="9" spans="1:12" ht="13.5" customHeight="1">
      <c r="A9" s="697" t="s">
        <v>633</v>
      </c>
      <c r="B9" s="698"/>
      <c r="C9" s="186">
        <v>445555004</v>
      </c>
      <c r="D9" s="186">
        <v>438331392</v>
      </c>
      <c r="E9" s="186">
        <v>7223612</v>
      </c>
      <c r="F9" s="186">
        <v>1022961</v>
      </c>
      <c r="G9" s="186">
        <v>6200651</v>
      </c>
      <c r="H9" s="186">
        <v>3916087</v>
      </c>
      <c r="I9" s="186">
        <v>202604335</v>
      </c>
      <c r="J9" s="186">
        <v>79105728</v>
      </c>
      <c r="K9" s="195">
        <v>0.39</v>
      </c>
      <c r="L9" s="196" t="s">
        <v>740</v>
      </c>
    </row>
    <row r="10" spans="1:12" s="117" customFormat="1" ht="13.5" customHeight="1">
      <c r="A10" s="697">
        <v>2</v>
      </c>
      <c r="B10" s="698"/>
      <c r="C10" s="186">
        <v>536360636</v>
      </c>
      <c r="D10" s="186">
        <v>526494962</v>
      </c>
      <c r="E10" s="186">
        <v>9865674</v>
      </c>
      <c r="F10" s="186">
        <v>2143902</v>
      </c>
      <c r="G10" s="186">
        <v>7721772</v>
      </c>
      <c r="H10" s="186">
        <v>3469558</v>
      </c>
      <c r="I10" s="186">
        <v>208378831</v>
      </c>
      <c r="J10" s="186">
        <v>83554395</v>
      </c>
      <c r="K10" s="195">
        <v>0.4</v>
      </c>
      <c r="L10" s="196">
        <v>2</v>
      </c>
    </row>
    <row r="11" spans="1:12" ht="13.5" customHeight="1">
      <c r="A11" s="697">
        <v>3</v>
      </c>
      <c r="B11" s="698"/>
      <c r="C11" s="186">
        <v>498264366</v>
      </c>
      <c r="D11" s="186">
        <v>482789345</v>
      </c>
      <c r="E11" s="186">
        <v>15475021</v>
      </c>
      <c r="F11" s="186">
        <v>3663242</v>
      </c>
      <c r="G11" s="186">
        <v>11811779</v>
      </c>
      <c r="H11" s="186">
        <v>11140571</v>
      </c>
      <c r="I11" s="186">
        <v>214462406</v>
      </c>
      <c r="J11" s="186">
        <v>80369057</v>
      </c>
      <c r="K11" s="195">
        <v>0.39</v>
      </c>
      <c r="L11" s="196">
        <v>3</v>
      </c>
    </row>
    <row r="12" spans="1:12" s="329" customFormat="1" ht="13.5" customHeight="1">
      <c r="A12" s="699">
        <v>4</v>
      </c>
      <c r="B12" s="700"/>
      <c r="C12" s="701">
        <v>483494436</v>
      </c>
      <c r="D12" s="701">
        <v>468596676</v>
      </c>
      <c r="E12" s="701">
        <v>14897760</v>
      </c>
      <c r="F12" s="701">
        <v>3708145</v>
      </c>
      <c r="G12" s="701">
        <v>11189615</v>
      </c>
      <c r="H12" s="701">
        <v>4531872</v>
      </c>
      <c r="I12" s="701">
        <v>14325987</v>
      </c>
      <c r="J12" s="701">
        <v>83849392</v>
      </c>
      <c r="K12" s="702">
        <v>0.39</v>
      </c>
      <c r="L12" s="703">
        <v>4</v>
      </c>
    </row>
    <row r="13" spans="1:12" ht="13.5" customHeight="1">
      <c r="A13" s="434"/>
      <c r="B13" s="438"/>
      <c r="C13" s="627"/>
      <c r="D13" s="627"/>
      <c r="E13" s="627"/>
      <c r="F13" s="627"/>
      <c r="G13" s="627"/>
      <c r="H13" s="627"/>
      <c r="I13" s="627"/>
      <c r="J13" s="627"/>
      <c r="K13" s="704"/>
      <c r="L13" s="197"/>
    </row>
    <row r="14" spans="1:12" ht="13.5" customHeight="1">
      <c r="A14" s="257">
        <v>201</v>
      </c>
      <c r="B14" s="219" t="s">
        <v>59</v>
      </c>
      <c r="C14" s="627">
        <v>115101694</v>
      </c>
      <c r="D14" s="627">
        <v>111693641</v>
      </c>
      <c r="E14" s="58">
        <v>3408053</v>
      </c>
      <c r="F14" s="627">
        <v>583193</v>
      </c>
      <c r="G14" s="627">
        <v>2824860</v>
      </c>
      <c r="H14" s="627">
        <v>1057954</v>
      </c>
      <c r="I14" s="627">
        <v>1699777</v>
      </c>
      <c r="J14" s="627">
        <v>26387030</v>
      </c>
      <c r="K14" s="705">
        <v>0.56999999999999995</v>
      </c>
      <c r="L14" s="198">
        <v>201</v>
      </c>
    </row>
    <row r="15" spans="1:12" ht="13.5" customHeight="1">
      <c r="A15" s="257">
        <v>202</v>
      </c>
      <c r="B15" s="219" t="s">
        <v>60</v>
      </c>
      <c r="C15" s="627">
        <v>42103833</v>
      </c>
      <c r="D15" s="627">
        <v>40703785</v>
      </c>
      <c r="E15" s="58">
        <v>1400048</v>
      </c>
      <c r="F15" s="627">
        <v>295044</v>
      </c>
      <c r="G15" s="627">
        <v>1105004</v>
      </c>
      <c r="H15" s="627">
        <v>1407359</v>
      </c>
      <c r="I15" s="627">
        <v>1264081</v>
      </c>
      <c r="J15" s="627">
        <v>7018631</v>
      </c>
      <c r="K15" s="706">
        <v>0.38</v>
      </c>
      <c r="L15" s="198">
        <v>202</v>
      </c>
    </row>
    <row r="16" spans="1:12" ht="13.5" customHeight="1">
      <c r="A16" s="257">
        <v>203</v>
      </c>
      <c r="B16" s="219" t="s">
        <v>61</v>
      </c>
      <c r="C16" s="707">
        <v>88646252</v>
      </c>
      <c r="D16" s="707">
        <v>85922704</v>
      </c>
      <c r="E16" s="58">
        <v>2723548</v>
      </c>
      <c r="F16" s="707">
        <v>1201522</v>
      </c>
      <c r="G16" s="627">
        <v>1522026</v>
      </c>
      <c r="H16" s="707">
        <v>-37842</v>
      </c>
      <c r="I16" s="376">
        <v>2480945</v>
      </c>
      <c r="J16" s="707">
        <v>22241259</v>
      </c>
      <c r="K16" s="706">
        <v>0.56000000000000005</v>
      </c>
      <c r="L16" s="198">
        <v>203</v>
      </c>
    </row>
    <row r="17" spans="1:12" ht="13.5" customHeight="1">
      <c r="A17" s="257">
        <v>204</v>
      </c>
      <c r="B17" s="219" t="s">
        <v>62</v>
      </c>
      <c r="C17" s="627">
        <v>32426671</v>
      </c>
      <c r="D17" s="627">
        <v>31133165</v>
      </c>
      <c r="E17" s="58">
        <v>1293506</v>
      </c>
      <c r="F17" s="627">
        <v>113230</v>
      </c>
      <c r="G17" s="627">
        <v>1180276</v>
      </c>
      <c r="H17" s="627">
        <v>8295</v>
      </c>
      <c r="I17" s="707">
        <v>1215086</v>
      </c>
      <c r="J17" s="627">
        <v>5422097</v>
      </c>
      <c r="K17" s="706">
        <v>0.39</v>
      </c>
      <c r="L17" s="198">
        <v>204</v>
      </c>
    </row>
    <row r="18" spans="1:12" ht="13.5" customHeight="1">
      <c r="A18" s="257">
        <v>205</v>
      </c>
      <c r="B18" s="219" t="s">
        <v>63</v>
      </c>
      <c r="C18" s="627">
        <v>25806707</v>
      </c>
      <c r="D18" s="627">
        <v>25135098</v>
      </c>
      <c r="E18" s="58">
        <v>671609</v>
      </c>
      <c r="F18" s="627">
        <v>84874</v>
      </c>
      <c r="G18" s="627">
        <v>586735</v>
      </c>
      <c r="H18" s="627">
        <v>-240728</v>
      </c>
      <c r="I18" s="627">
        <v>935158</v>
      </c>
      <c r="J18" s="627">
        <v>3646041</v>
      </c>
      <c r="K18" s="706">
        <v>0.28999999999999998</v>
      </c>
      <c r="L18" s="198">
        <v>205</v>
      </c>
    </row>
    <row r="19" spans="1:12" ht="13.5" customHeight="1">
      <c r="A19" s="257">
        <v>206</v>
      </c>
      <c r="B19" s="219" t="s">
        <v>64</v>
      </c>
      <c r="C19" s="707">
        <v>27377253</v>
      </c>
      <c r="D19" s="707">
        <v>26567505</v>
      </c>
      <c r="E19" s="58">
        <v>809748</v>
      </c>
      <c r="F19" s="707">
        <v>75668</v>
      </c>
      <c r="G19" s="627">
        <v>734080</v>
      </c>
      <c r="H19" s="707">
        <v>350692</v>
      </c>
      <c r="I19" s="627">
        <v>932049</v>
      </c>
      <c r="J19" s="707">
        <v>4631127</v>
      </c>
      <c r="K19" s="706">
        <v>0.35</v>
      </c>
      <c r="L19" s="198">
        <v>206</v>
      </c>
    </row>
    <row r="20" spans="1:12" ht="13.5" customHeight="1">
      <c r="A20" s="257">
        <v>207</v>
      </c>
      <c r="B20" s="219" t="s">
        <v>65</v>
      </c>
      <c r="C20" s="707">
        <v>17991132</v>
      </c>
      <c r="D20" s="707">
        <v>17013889</v>
      </c>
      <c r="E20" s="58">
        <v>977243</v>
      </c>
      <c r="F20" s="707">
        <v>134605</v>
      </c>
      <c r="G20" s="627">
        <v>842638</v>
      </c>
      <c r="H20" s="707">
        <v>249375</v>
      </c>
      <c r="I20" s="707">
        <v>648983</v>
      </c>
      <c r="J20" s="707">
        <v>2767029</v>
      </c>
      <c r="K20" s="706">
        <v>0.33</v>
      </c>
      <c r="L20" s="198">
        <v>207</v>
      </c>
    </row>
    <row r="21" spans="1:12" ht="13.5" customHeight="1">
      <c r="A21" s="257">
        <v>209</v>
      </c>
      <c r="B21" s="219" t="s">
        <v>66</v>
      </c>
      <c r="C21" s="627">
        <v>32646211</v>
      </c>
      <c r="D21" s="627">
        <v>31633169</v>
      </c>
      <c r="E21" s="58">
        <v>1013042</v>
      </c>
      <c r="F21" s="627">
        <v>395357</v>
      </c>
      <c r="G21" s="627">
        <v>617685</v>
      </c>
      <c r="H21" s="627">
        <v>685336</v>
      </c>
      <c r="I21" s="627">
        <v>972885</v>
      </c>
      <c r="J21" s="627">
        <v>4075883</v>
      </c>
      <c r="K21" s="706">
        <v>0.25</v>
      </c>
      <c r="L21" s="198">
        <v>209</v>
      </c>
    </row>
    <row r="22" spans="1:12" ht="13.5" customHeight="1">
      <c r="A22" s="257"/>
      <c r="B22" s="219"/>
      <c r="I22" s="627"/>
      <c r="J22" s="627"/>
      <c r="K22" s="704"/>
      <c r="L22" s="198"/>
    </row>
    <row r="23" spans="1:12" ht="13.5" customHeight="1">
      <c r="A23" s="257">
        <v>343</v>
      </c>
      <c r="B23" s="219" t="s">
        <v>67</v>
      </c>
      <c r="C23" s="627">
        <v>15532862</v>
      </c>
      <c r="D23" s="627">
        <v>15187698</v>
      </c>
      <c r="E23" s="58">
        <v>345164</v>
      </c>
      <c r="F23" s="627">
        <v>196498</v>
      </c>
      <c r="G23" s="627">
        <v>148666</v>
      </c>
      <c r="H23" s="627">
        <v>358895</v>
      </c>
      <c r="I23" s="627">
        <v>580252</v>
      </c>
      <c r="J23" s="627">
        <v>1304430</v>
      </c>
      <c r="K23" s="706">
        <v>0.18</v>
      </c>
      <c r="L23" s="198">
        <v>343</v>
      </c>
    </row>
    <row r="24" spans="1:12" ht="13.5" customHeight="1">
      <c r="A24" s="257">
        <v>386</v>
      </c>
      <c r="B24" s="219" t="s">
        <v>68</v>
      </c>
      <c r="C24" s="627">
        <v>8560813</v>
      </c>
      <c r="D24" s="627">
        <v>8303930</v>
      </c>
      <c r="E24" s="58">
        <v>256883</v>
      </c>
      <c r="F24" s="627">
        <v>158247</v>
      </c>
      <c r="G24" s="627">
        <v>98636</v>
      </c>
      <c r="H24" s="627">
        <v>168154</v>
      </c>
      <c r="I24" s="627">
        <v>391183</v>
      </c>
      <c r="J24" s="707">
        <v>553842</v>
      </c>
      <c r="K24" s="706">
        <v>0.13</v>
      </c>
      <c r="L24" s="198">
        <v>386</v>
      </c>
    </row>
    <row r="25" spans="1:12" ht="13.5" customHeight="1">
      <c r="A25" s="217">
        <v>441</v>
      </c>
      <c r="B25" s="219" t="s">
        <v>69</v>
      </c>
      <c r="C25" s="627">
        <v>4781658</v>
      </c>
      <c r="D25" s="627">
        <v>4653779</v>
      </c>
      <c r="E25" s="58">
        <v>127879</v>
      </c>
      <c r="F25" s="627">
        <v>46824</v>
      </c>
      <c r="G25" s="627">
        <v>81055</v>
      </c>
      <c r="H25" s="627">
        <v>21324</v>
      </c>
      <c r="I25" s="707">
        <v>271597</v>
      </c>
      <c r="J25" s="707">
        <v>366486</v>
      </c>
      <c r="K25" s="706">
        <v>0.16</v>
      </c>
      <c r="L25" s="198">
        <v>441</v>
      </c>
    </row>
    <row r="26" spans="1:12" ht="13.5" customHeight="1">
      <c r="A26" s="217">
        <v>448</v>
      </c>
      <c r="B26" s="246" t="s">
        <v>70</v>
      </c>
      <c r="C26" s="708">
        <v>6823074</v>
      </c>
      <c r="D26" s="707">
        <v>6626011</v>
      </c>
      <c r="E26" s="58">
        <v>197063</v>
      </c>
      <c r="F26" s="707">
        <v>14036</v>
      </c>
      <c r="G26" s="627">
        <v>183027</v>
      </c>
      <c r="H26" s="707">
        <v>-5099</v>
      </c>
      <c r="I26" s="707">
        <v>382711</v>
      </c>
      <c r="J26" s="709">
        <v>511236</v>
      </c>
      <c r="K26" s="706">
        <v>0.13</v>
      </c>
      <c r="L26" s="198">
        <v>448</v>
      </c>
    </row>
    <row r="27" spans="1:12" ht="13.5" customHeight="1">
      <c r="A27" s="217">
        <v>449</v>
      </c>
      <c r="B27" s="246" t="s">
        <v>71</v>
      </c>
      <c r="C27" s="708">
        <v>14248069</v>
      </c>
      <c r="D27" s="707">
        <v>13872841</v>
      </c>
      <c r="E27" s="58">
        <v>375228</v>
      </c>
      <c r="F27" s="707">
        <v>56834</v>
      </c>
      <c r="G27" s="627">
        <v>318394</v>
      </c>
      <c r="H27" s="707">
        <v>292509</v>
      </c>
      <c r="I27" s="627">
        <v>632501</v>
      </c>
      <c r="J27" s="627">
        <v>1284157</v>
      </c>
      <c r="K27" s="706">
        <v>0.18</v>
      </c>
      <c r="L27" s="198">
        <v>449</v>
      </c>
    </row>
    <row r="28" spans="1:12" ht="13.5" customHeight="1">
      <c r="A28" s="217">
        <v>501</v>
      </c>
      <c r="B28" s="246" t="s">
        <v>72</v>
      </c>
      <c r="C28" s="710">
        <v>10349418</v>
      </c>
      <c r="D28" s="627">
        <v>10169969</v>
      </c>
      <c r="E28" s="58">
        <v>179449</v>
      </c>
      <c r="F28" s="627">
        <v>87910</v>
      </c>
      <c r="G28" s="627">
        <v>91539</v>
      </c>
      <c r="H28" s="627">
        <v>87622</v>
      </c>
      <c r="I28" s="627">
        <v>460274</v>
      </c>
      <c r="J28" s="627">
        <v>744021</v>
      </c>
      <c r="K28" s="706">
        <v>0.16</v>
      </c>
      <c r="L28" s="198">
        <v>501</v>
      </c>
    </row>
    <row r="29" spans="1:12" ht="13.5" customHeight="1">
      <c r="A29" s="217">
        <v>505</v>
      </c>
      <c r="B29" s="246" t="s">
        <v>73</v>
      </c>
      <c r="C29" s="710">
        <v>7489021</v>
      </c>
      <c r="D29" s="627">
        <v>7197653</v>
      </c>
      <c r="E29" s="58">
        <v>291368</v>
      </c>
      <c r="F29" s="627">
        <v>60943</v>
      </c>
      <c r="G29" s="627">
        <v>230425</v>
      </c>
      <c r="H29" s="627">
        <v>-29252</v>
      </c>
      <c r="I29" s="627">
        <v>458654</v>
      </c>
      <c r="J29" s="627">
        <v>647679</v>
      </c>
      <c r="K29" s="706">
        <v>0.17</v>
      </c>
      <c r="L29" s="198">
        <v>505</v>
      </c>
    </row>
    <row r="30" spans="1:12" ht="13.5" customHeight="1">
      <c r="A30" s="217">
        <v>525</v>
      </c>
      <c r="B30" s="246" t="s">
        <v>74</v>
      </c>
      <c r="C30" s="710">
        <v>6596177</v>
      </c>
      <c r="D30" s="627">
        <v>6458137</v>
      </c>
      <c r="E30" s="58">
        <v>138040</v>
      </c>
      <c r="F30" s="627">
        <v>11279</v>
      </c>
      <c r="G30" s="627">
        <v>126761</v>
      </c>
      <c r="H30" s="627">
        <v>-1803</v>
      </c>
      <c r="I30" s="627">
        <v>184119</v>
      </c>
      <c r="J30" s="627">
        <v>259019</v>
      </c>
      <c r="K30" s="706">
        <v>0.1</v>
      </c>
      <c r="L30" s="198">
        <v>525</v>
      </c>
    </row>
    <row r="31" spans="1:12" ht="13.5" customHeight="1">
      <c r="A31" s="257">
        <v>526</v>
      </c>
      <c r="B31" s="258" t="s">
        <v>75</v>
      </c>
      <c r="C31" s="710">
        <v>6047240</v>
      </c>
      <c r="D31" s="627">
        <v>5758378</v>
      </c>
      <c r="E31" s="58">
        <v>288862</v>
      </c>
      <c r="F31" s="627">
        <v>34047</v>
      </c>
      <c r="G31" s="627">
        <v>254815</v>
      </c>
      <c r="H31" s="627">
        <v>213684</v>
      </c>
      <c r="I31" s="627">
        <v>218209</v>
      </c>
      <c r="J31" s="627">
        <v>304794</v>
      </c>
      <c r="K31" s="706">
        <v>0.1</v>
      </c>
      <c r="L31" s="198">
        <v>526</v>
      </c>
    </row>
    <row r="32" spans="1:12" ht="13.5" customHeight="1">
      <c r="A32" s="257">
        <v>527</v>
      </c>
      <c r="B32" s="258" t="s">
        <v>76</v>
      </c>
      <c r="C32" s="710">
        <v>2079065</v>
      </c>
      <c r="D32" s="627">
        <v>2005747</v>
      </c>
      <c r="E32" s="58">
        <v>73318</v>
      </c>
      <c r="F32" s="707">
        <v>8705</v>
      </c>
      <c r="G32" s="627">
        <v>64613</v>
      </c>
      <c r="H32" s="627">
        <v>40431</v>
      </c>
      <c r="I32" s="707">
        <v>92415</v>
      </c>
      <c r="J32" s="707">
        <v>66328</v>
      </c>
      <c r="K32" s="706">
        <v>7.0000000000000007E-2</v>
      </c>
      <c r="L32" s="198">
        <v>527</v>
      </c>
    </row>
    <row r="33" spans="1:12" ht="13.5" customHeight="1">
      <c r="A33" s="257">
        <v>528</v>
      </c>
      <c r="B33" s="258" t="s">
        <v>77</v>
      </c>
      <c r="C33" s="708">
        <v>18887286</v>
      </c>
      <c r="D33" s="707">
        <v>18559577</v>
      </c>
      <c r="E33" s="58">
        <v>327709</v>
      </c>
      <c r="F33" s="707">
        <v>149329</v>
      </c>
      <c r="G33" s="627">
        <v>178380</v>
      </c>
      <c r="H33" s="707">
        <v>-95034</v>
      </c>
      <c r="I33" s="707">
        <v>505108</v>
      </c>
      <c r="J33" s="707">
        <v>1618303</v>
      </c>
      <c r="K33" s="706">
        <v>0.2</v>
      </c>
      <c r="L33" s="198">
        <v>528</v>
      </c>
    </row>
    <row r="34" spans="1:12" ht="13.5" customHeight="1">
      <c r="A34" s="256"/>
      <c r="B34" s="128"/>
      <c r="C34" s="711"/>
      <c r="D34" s="712"/>
      <c r="E34" s="712"/>
      <c r="F34" s="712"/>
      <c r="G34" s="712"/>
      <c r="H34" s="712"/>
      <c r="I34" s="712"/>
      <c r="J34" s="712"/>
      <c r="K34" s="713"/>
      <c r="L34" s="714"/>
    </row>
    <row r="35" spans="1:12" ht="13.5" customHeight="1">
      <c r="A35" s="48" t="s">
        <v>39</v>
      </c>
      <c r="B35" s="91" t="s">
        <v>802</v>
      </c>
      <c r="C35" s="434"/>
      <c r="D35" s="434"/>
      <c r="E35" s="434"/>
      <c r="F35" s="434"/>
      <c r="G35" s="434"/>
      <c r="H35" s="434"/>
      <c r="I35" s="434"/>
      <c r="J35" s="434"/>
      <c r="K35" s="715"/>
    </row>
    <row r="36" spans="1:12" ht="13.5" customHeight="1">
      <c r="A36" s="487" t="s">
        <v>294</v>
      </c>
      <c r="B36" s="434"/>
      <c r="C36" s="434"/>
      <c r="D36" s="434"/>
      <c r="E36" s="434"/>
      <c r="F36" s="434"/>
      <c r="G36" s="434"/>
      <c r="H36" s="434"/>
      <c r="I36" s="434"/>
      <c r="J36" s="434"/>
      <c r="K36" s="715"/>
      <c r="L36" s="717"/>
    </row>
    <row r="37" spans="1:12" ht="13.5" customHeight="1"/>
    <row r="38" spans="1:12">
      <c r="B38" s="250"/>
    </row>
  </sheetData>
  <mergeCells count="18">
    <mergeCell ref="L3:L6"/>
    <mergeCell ref="G4:G6"/>
    <mergeCell ref="K4:K6"/>
    <mergeCell ref="H4:H6"/>
    <mergeCell ref="A12:B12"/>
    <mergeCell ref="J4:J6"/>
    <mergeCell ref="A8:B8"/>
    <mergeCell ref="A9:B9"/>
    <mergeCell ref="A10:B10"/>
    <mergeCell ref="A11:B11"/>
    <mergeCell ref="A3:B6"/>
    <mergeCell ref="C3:H3"/>
    <mergeCell ref="I3:K3"/>
    <mergeCell ref="I4:I6"/>
    <mergeCell ref="C4:C6"/>
    <mergeCell ref="D4:D6"/>
    <mergeCell ref="E4:E6"/>
    <mergeCell ref="F4:F6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zoomScale="120" zoomScaleNormal="120" workbookViewId="0">
      <selection sqref="A1:XFD1048576"/>
    </sheetView>
  </sheetViews>
  <sheetFormatPr defaultRowHeight="13"/>
  <cols>
    <col min="1" max="1" width="4.08984375" style="48" customWidth="1"/>
    <col min="2" max="2" width="12.08984375" style="48" customWidth="1"/>
    <col min="3" max="3" width="13.6328125" style="48" customWidth="1"/>
    <col min="4" max="4" width="12.453125" style="48" bestFit="1" customWidth="1"/>
    <col min="5" max="5" width="10.6328125" style="48" customWidth="1"/>
    <col min="6" max="6" width="9.26953125" style="48" customWidth="1"/>
    <col min="7" max="7" width="10.26953125" style="48" customWidth="1"/>
    <col min="8" max="8" width="10.08984375" style="48" customWidth="1"/>
    <col min="9" max="9" width="11.453125" style="48" customWidth="1"/>
    <col min="10" max="10" width="9.6328125" style="48" customWidth="1"/>
    <col min="11" max="13" width="10.453125" style="48" customWidth="1"/>
    <col min="14" max="14" width="10.7265625" style="48" customWidth="1"/>
    <col min="15" max="15" width="13.7265625" style="48" bestFit="1" customWidth="1"/>
    <col min="16" max="16" width="10.08984375" style="48" customWidth="1"/>
    <col min="17" max="17" width="11.08984375" style="48" customWidth="1"/>
    <col min="18" max="18" width="11.26953125" style="48" bestFit="1" customWidth="1"/>
    <col min="19" max="19" width="11.7265625" style="48" customWidth="1"/>
    <col min="20" max="20" width="13.6328125" style="48" customWidth="1"/>
    <col min="21" max="21" width="13" style="48" customWidth="1"/>
    <col min="22" max="22" width="12.453125" style="48" bestFit="1" customWidth="1"/>
    <col min="23" max="23" width="10.90625" style="48" customWidth="1"/>
    <col min="24" max="24" width="10.26953125" style="48" customWidth="1"/>
    <col min="25" max="25" width="12.453125" style="48" bestFit="1" customWidth="1"/>
    <col min="26" max="26" width="11.26953125" style="48" bestFit="1" customWidth="1"/>
    <col min="27" max="28" width="12.453125" style="48" bestFit="1" customWidth="1"/>
    <col min="29" max="29" width="13.36328125" style="48" customWidth="1"/>
    <col min="30" max="30" width="11.26953125" style="48" bestFit="1" customWidth="1"/>
    <col min="31" max="31" width="12.6328125" style="48" customWidth="1"/>
    <col min="32" max="32" width="13.7265625" style="48" bestFit="1" customWidth="1"/>
    <col min="33" max="33" width="5.6328125" style="48" customWidth="1"/>
    <col min="34" max="34" width="8.7265625" style="48"/>
    <col min="35" max="35" width="11.7265625" style="48" customWidth="1"/>
    <col min="36" max="36" width="11.08984375" style="48" customWidth="1"/>
    <col min="37" max="16384" width="8.7265625" style="48"/>
  </cols>
  <sheetData>
    <row r="1" spans="1:36" ht="13.5" customHeight="1">
      <c r="A1" s="420" t="s">
        <v>456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</row>
    <row r="2" spans="1:36" ht="13.5" customHeight="1">
      <c r="A2" s="422" t="s">
        <v>741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</row>
    <row r="3" spans="1:36" ht="13.5" customHeight="1" thickBot="1"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90"/>
      <c r="AG3" s="423" t="s">
        <v>692</v>
      </c>
    </row>
    <row r="4" spans="1:36" ht="27.75" customHeight="1" thickTop="1">
      <c r="A4" s="687" t="s">
        <v>451</v>
      </c>
      <c r="B4" s="718"/>
      <c r="C4" s="719" t="s">
        <v>503</v>
      </c>
      <c r="D4" s="720"/>
      <c r="E4" s="721"/>
      <c r="F4" s="721"/>
      <c r="G4" s="721"/>
      <c r="H4" s="721"/>
      <c r="I4" s="722"/>
      <c r="J4" s="723" t="s">
        <v>295</v>
      </c>
      <c r="K4" s="723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2"/>
      <c r="AA4" s="721"/>
      <c r="AB4" s="721"/>
      <c r="AC4" s="719" t="s">
        <v>444</v>
      </c>
      <c r="AD4" s="724" t="s">
        <v>597</v>
      </c>
      <c r="AE4" s="721"/>
      <c r="AF4" s="465"/>
      <c r="AG4" s="725" t="s">
        <v>457</v>
      </c>
    </row>
    <row r="5" spans="1:36" ht="36.75" customHeight="1">
      <c r="A5" s="689"/>
      <c r="B5" s="726"/>
      <c r="C5" s="727"/>
      <c r="D5" s="690" t="s">
        <v>213</v>
      </c>
      <c r="E5" s="506" t="s">
        <v>598</v>
      </c>
      <c r="F5" s="506" t="s">
        <v>517</v>
      </c>
      <c r="G5" s="728" t="s">
        <v>296</v>
      </c>
      <c r="H5" s="729" t="s">
        <v>742</v>
      </c>
      <c r="I5" s="730" t="s">
        <v>297</v>
      </c>
      <c r="J5" s="506" t="s">
        <v>599</v>
      </c>
      <c r="K5" s="506" t="s">
        <v>600</v>
      </c>
      <c r="L5" s="506" t="s">
        <v>646</v>
      </c>
      <c r="M5" s="506" t="s">
        <v>671</v>
      </c>
      <c r="N5" s="506" t="s">
        <v>298</v>
      </c>
      <c r="O5" s="506" t="s">
        <v>518</v>
      </c>
      <c r="P5" s="506" t="s">
        <v>601</v>
      </c>
      <c r="Q5" s="506" t="s">
        <v>491</v>
      </c>
      <c r="R5" s="690" t="s">
        <v>167</v>
      </c>
      <c r="S5" s="690" t="s">
        <v>168</v>
      </c>
      <c r="T5" s="506" t="s">
        <v>492</v>
      </c>
      <c r="U5" s="731" t="s">
        <v>743</v>
      </c>
      <c r="V5" s="690" t="s">
        <v>251</v>
      </c>
      <c r="W5" s="690" t="s">
        <v>91</v>
      </c>
      <c r="X5" s="690" t="s">
        <v>92</v>
      </c>
      <c r="Y5" s="690" t="s">
        <v>93</v>
      </c>
      <c r="Z5" s="690" t="s">
        <v>94</v>
      </c>
      <c r="AA5" s="690" t="s">
        <v>95</v>
      </c>
      <c r="AB5" s="690" t="s">
        <v>215</v>
      </c>
      <c r="AC5" s="727"/>
      <c r="AD5" s="732" t="s">
        <v>122</v>
      </c>
      <c r="AE5" s="732" t="s">
        <v>216</v>
      </c>
      <c r="AF5" s="732" t="s">
        <v>217</v>
      </c>
      <c r="AG5" s="733"/>
    </row>
    <row r="6" spans="1:36" ht="23.25" customHeight="1">
      <c r="A6" s="692"/>
      <c r="B6" s="734"/>
      <c r="C6" s="735"/>
      <c r="D6" s="509"/>
      <c r="E6" s="510"/>
      <c r="F6" s="510"/>
      <c r="G6" s="736" t="s">
        <v>299</v>
      </c>
      <c r="H6" s="737"/>
      <c r="I6" s="738"/>
      <c r="J6" s="510"/>
      <c r="K6" s="510"/>
      <c r="L6" s="510"/>
      <c r="M6" s="510"/>
      <c r="N6" s="510"/>
      <c r="O6" s="510"/>
      <c r="P6" s="510"/>
      <c r="Q6" s="510"/>
      <c r="R6" s="509"/>
      <c r="S6" s="509"/>
      <c r="T6" s="510"/>
      <c r="U6" s="739"/>
      <c r="V6" s="509"/>
      <c r="W6" s="509"/>
      <c r="X6" s="509"/>
      <c r="Y6" s="509"/>
      <c r="Z6" s="509"/>
      <c r="AA6" s="509"/>
      <c r="AB6" s="509"/>
      <c r="AC6" s="735"/>
      <c r="AD6" s="735"/>
      <c r="AE6" s="735"/>
      <c r="AF6" s="735"/>
      <c r="AG6" s="740"/>
    </row>
    <row r="7" spans="1:36" ht="13.5" customHeight="1">
      <c r="A7" s="434"/>
      <c r="B7" s="438"/>
      <c r="C7" s="741"/>
      <c r="D7" s="742"/>
      <c r="E7" s="742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742"/>
      <c r="T7" s="742"/>
      <c r="U7" s="742"/>
      <c r="V7" s="742"/>
      <c r="W7" s="742"/>
      <c r="X7" s="742"/>
      <c r="Y7" s="742"/>
      <c r="Z7" s="742"/>
      <c r="AA7" s="742"/>
      <c r="AB7" s="742"/>
      <c r="AC7" s="627"/>
      <c r="AD7" s="627"/>
      <c r="AE7" s="627"/>
      <c r="AF7" s="627"/>
      <c r="AG7" s="437"/>
    </row>
    <row r="8" spans="1:36" s="51" customFormat="1" ht="30" customHeight="1">
      <c r="A8" s="743" t="s">
        <v>788</v>
      </c>
      <c r="B8" s="744"/>
      <c r="C8" s="109">
        <v>431463390</v>
      </c>
      <c r="D8" s="110">
        <v>86285206</v>
      </c>
      <c r="E8" s="110">
        <v>4123438</v>
      </c>
      <c r="F8" s="110">
        <v>226253</v>
      </c>
      <c r="G8" s="110">
        <v>242140</v>
      </c>
      <c r="H8" s="110">
        <v>209455</v>
      </c>
      <c r="I8" s="110">
        <v>13072661</v>
      </c>
      <c r="J8" s="110">
        <v>80482</v>
      </c>
      <c r="K8" s="110">
        <v>740051</v>
      </c>
      <c r="L8" s="110">
        <v>0</v>
      </c>
      <c r="M8" s="110">
        <v>0</v>
      </c>
      <c r="N8" s="110">
        <v>357350</v>
      </c>
      <c r="O8" s="110">
        <v>143198050</v>
      </c>
      <c r="P8" s="110">
        <v>90479</v>
      </c>
      <c r="Q8" s="110">
        <v>5060410</v>
      </c>
      <c r="R8" s="110">
        <v>6900039</v>
      </c>
      <c r="S8" s="110">
        <v>2830942</v>
      </c>
      <c r="T8" s="110">
        <v>52145808</v>
      </c>
      <c r="U8" s="110">
        <v>9765</v>
      </c>
      <c r="V8" s="110">
        <v>32109303</v>
      </c>
      <c r="W8" s="110">
        <v>2160525</v>
      </c>
      <c r="X8" s="110">
        <v>4008402</v>
      </c>
      <c r="Y8" s="110">
        <v>9863317</v>
      </c>
      <c r="Z8" s="110">
        <v>7498495</v>
      </c>
      <c r="AA8" s="110">
        <v>11365265</v>
      </c>
      <c r="AB8" s="110">
        <v>48885554</v>
      </c>
      <c r="AC8" s="58">
        <v>423660932</v>
      </c>
      <c r="AD8" s="110">
        <v>2802249</v>
      </c>
      <c r="AE8" s="110">
        <v>55240292</v>
      </c>
      <c r="AF8" s="110">
        <v>126003456</v>
      </c>
      <c r="AG8" s="745" t="s">
        <v>803</v>
      </c>
    </row>
    <row r="9" spans="1:36" s="51" customFormat="1" ht="30" customHeight="1">
      <c r="A9" s="743" t="s">
        <v>633</v>
      </c>
      <c r="B9" s="744"/>
      <c r="C9" s="109">
        <v>445555004</v>
      </c>
      <c r="D9" s="110">
        <v>88273547</v>
      </c>
      <c r="E9" s="110">
        <v>4372341</v>
      </c>
      <c r="F9" s="110">
        <v>100527</v>
      </c>
      <c r="G9" s="110">
        <v>280577</v>
      </c>
      <c r="H9" s="110">
        <v>135754</v>
      </c>
      <c r="I9" s="110">
        <v>12087877</v>
      </c>
      <c r="J9" s="110">
        <v>65457</v>
      </c>
      <c r="K9" s="110">
        <v>353726</v>
      </c>
      <c r="L9" s="110">
        <v>85186</v>
      </c>
      <c r="M9" s="110">
        <v>0</v>
      </c>
      <c r="N9" s="110">
        <v>1566970</v>
      </c>
      <c r="O9" s="110">
        <v>142980031</v>
      </c>
      <c r="P9" s="110">
        <v>85089</v>
      </c>
      <c r="Q9" s="110">
        <v>4101176</v>
      </c>
      <c r="R9" s="110">
        <v>6364579</v>
      </c>
      <c r="S9" s="110">
        <v>3024329</v>
      </c>
      <c r="T9" s="110">
        <v>56499044</v>
      </c>
      <c r="U9" s="110">
        <v>13378</v>
      </c>
      <c r="V9" s="110">
        <v>31293536</v>
      </c>
      <c r="W9" s="110">
        <v>2295396</v>
      </c>
      <c r="X9" s="110">
        <v>4500539</v>
      </c>
      <c r="Y9" s="110">
        <v>11893584</v>
      </c>
      <c r="Z9" s="110">
        <v>7642457</v>
      </c>
      <c r="AA9" s="110">
        <v>12269027</v>
      </c>
      <c r="AB9" s="110">
        <v>55270877</v>
      </c>
      <c r="AC9" s="58">
        <v>438331392</v>
      </c>
      <c r="AD9" s="110">
        <v>2773174</v>
      </c>
      <c r="AE9" s="110">
        <v>59924889</v>
      </c>
      <c r="AF9" s="110">
        <v>129542909</v>
      </c>
      <c r="AG9" s="745" t="s">
        <v>647</v>
      </c>
    </row>
    <row r="10" spans="1:36" s="116" customFormat="1" ht="30" customHeight="1">
      <c r="A10" s="743" t="s">
        <v>744</v>
      </c>
      <c r="B10" s="744"/>
      <c r="C10" s="109">
        <v>536360636</v>
      </c>
      <c r="D10" s="110">
        <v>86648823</v>
      </c>
      <c r="E10" s="110">
        <v>4394420</v>
      </c>
      <c r="F10" s="110">
        <v>107164</v>
      </c>
      <c r="G10" s="110">
        <v>236481</v>
      </c>
      <c r="H10" s="110">
        <v>253368</v>
      </c>
      <c r="I10" s="110">
        <v>14737756</v>
      </c>
      <c r="J10" s="110">
        <v>61071</v>
      </c>
      <c r="K10" s="110">
        <v>0</v>
      </c>
      <c r="L10" s="110">
        <v>200694</v>
      </c>
      <c r="M10" s="110">
        <v>714187</v>
      </c>
      <c r="N10" s="110">
        <v>597675</v>
      </c>
      <c r="O10" s="110">
        <v>142594059</v>
      </c>
      <c r="P10" s="110">
        <v>92072</v>
      </c>
      <c r="Q10" s="110">
        <v>3232774</v>
      </c>
      <c r="R10" s="110">
        <v>5102229</v>
      </c>
      <c r="S10" s="110">
        <v>2929944</v>
      </c>
      <c r="T10" s="110">
        <v>143246024</v>
      </c>
      <c r="U10" s="110">
        <v>13777</v>
      </c>
      <c r="V10" s="110">
        <v>33375792</v>
      </c>
      <c r="W10" s="110">
        <v>2195115</v>
      </c>
      <c r="X10" s="110">
        <v>4852153</v>
      </c>
      <c r="Y10" s="110">
        <v>13974460</v>
      </c>
      <c r="Z10" s="110">
        <v>7113612</v>
      </c>
      <c r="AA10" s="110">
        <v>10977805</v>
      </c>
      <c r="AB10" s="110">
        <v>58709181</v>
      </c>
      <c r="AC10" s="58">
        <v>526494962</v>
      </c>
      <c r="AD10" s="110">
        <v>2717845</v>
      </c>
      <c r="AE10" s="110">
        <v>133012219</v>
      </c>
      <c r="AF10" s="110">
        <v>133232865</v>
      </c>
      <c r="AG10" s="745">
        <v>2</v>
      </c>
      <c r="AI10" s="746"/>
      <c r="AJ10" s="746"/>
    </row>
    <row r="11" spans="1:36" s="51" customFormat="1" ht="30" customHeight="1">
      <c r="A11" s="743" t="s">
        <v>745</v>
      </c>
      <c r="B11" s="744"/>
      <c r="C11" s="109">
        <v>498264366</v>
      </c>
      <c r="D11" s="110">
        <v>86312114</v>
      </c>
      <c r="E11" s="110">
        <v>4614604</v>
      </c>
      <c r="F11" s="110">
        <v>99042</v>
      </c>
      <c r="G11" s="110">
        <v>375041</v>
      </c>
      <c r="H11" s="110">
        <v>347234</v>
      </c>
      <c r="I11" s="110">
        <v>15996742</v>
      </c>
      <c r="J11" s="110">
        <v>68106</v>
      </c>
      <c r="K11" s="110">
        <v>0</v>
      </c>
      <c r="L11" s="110">
        <v>184676</v>
      </c>
      <c r="M11" s="110">
        <v>1221045</v>
      </c>
      <c r="N11" s="110">
        <v>1889610</v>
      </c>
      <c r="O11" s="110">
        <v>154959650</v>
      </c>
      <c r="P11" s="110">
        <v>88121</v>
      </c>
      <c r="Q11" s="110">
        <v>3184901</v>
      </c>
      <c r="R11" s="110">
        <v>5297236</v>
      </c>
      <c r="S11" s="110">
        <v>2940703</v>
      </c>
      <c r="T11" s="110">
        <v>97518196</v>
      </c>
      <c r="U11" s="110">
        <v>13770</v>
      </c>
      <c r="V11" s="110">
        <v>32653093</v>
      </c>
      <c r="W11" s="110">
        <v>1703736</v>
      </c>
      <c r="X11" s="110">
        <v>4933503</v>
      </c>
      <c r="Y11" s="110">
        <v>8820641</v>
      </c>
      <c r="Z11" s="110">
        <v>9830674</v>
      </c>
      <c r="AA11" s="110">
        <v>11215582</v>
      </c>
      <c r="AB11" s="110">
        <v>53996346</v>
      </c>
      <c r="AC11" s="58">
        <v>482789345</v>
      </c>
      <c r="AD11" s="110">
        <v>2621257</v>
      </c>
      <c r="AE11" s="110">
        <v>66984071</v>
      </c>
      <c r="AF11" s="110">
        <v>147455007</v>
      </c>
      <c r="AG11" s="745">
        <v>3</v>
      </c>
      <c r="AI11" s="746"/>
      <c r="AJ11" s="746"/>
    </row>
    <row r="12" spans="1:36" s="750" customFormat="1" ht="30" customHeight="1">
      <c r="A12" s="743" t="s">
        <v>804</v>
      </c>
      <c r="B12" s="744"/>
      <c r="C12" s="417">
        <v>483494436</v>
      </c>
      <c r="D12" s="747">
        <v>88355384</v>
      </c>
      <c r="E12" s="747">
        <v>4721645</v>
      </c>
      <c r="F12" s="747">
        <v>64259</v>
      </c>
      <c r="G12" s="747">
        <v>316649</v>
      </c>
      <c r="H12" s="747">
        <v>233858</v>
      </c>
      <c r="I12" s="747">
        <v>16524267</v>
      </c>
      <c r="J12" s="747">
        <v>67673</v>
      </c>
      <c r="K12" s="747">
        <v>0</v>
      </c>
      <c r="L12" s="747">
        <v>217618</v>
      </c>
      <c r="M12" s="747">
        <v>1428238</v>
      </c>
      <c r="N12" s="747">
        <v>610240</v>
      </c>
      <c r="O12" s="747">
        <v>151792318</v>
      </c>
      <c r="P12" s="747">
        <v>79329</v>
      </c>
      <c r="Q12" s="747">
        <v>3021134</v>
      </c>
      <c r="R12" s="747">
        <v>5336073</v>
      </c>
      <c r="S12" s="747">
        <v>2795018</v>
      </c>
      <c r="T12" s="747">
        <v>83555612</v>
      </c>
      <c r="U12" s="747">
        <v>15149</v>
      </c>
      <c r="V12" s="747">
        <v>36657144</v>
      </c>
      <c r="W12" s="747">
        <v>1719274</v>
      </c>
      <c r="X12" s="747">
        <v>5447851</v>
      </c>
      <c r="Y12" s="747">
        <v>14017036</v>
      </c>
      <c r="Z12" s="747">
        <v>15294977</v>
      </c>
      <c r="AA12" s="747">
        <v>9955612</v>
      </c>
      <c r="AB12" s="747">
        <v>41268078</v>
      </c>
      <c r="AC12" s="748">
        <v>468596676</v>
      </c>
      <c r="AD12" s="747">
        <v>2660553</v>
      </c>
      <c r="AE12" s="747">
        <v>69070224</v>
      </c>
      <c r="AF12" s="747">
        <v>138433381</v>
      </c>
      <c r="AG12" s="749">
        <v>4</v>
      </c>
      <c r="AI12" s="751"/>
      <c r="AJ12" s="751"/>
    </row>
    <row r="13" spans="1:36" ht="30" customHeight="1">
      <c r="A13" s="434"/>
      <c r="B13" s="438"/>
      <c r="C13" s="109"/>
      <c r="D13" s="115"/>
      <c r="E13" s="115"/>
      <c r="F13" s="115"/>
      <c r="G13" s="115"/>
      <c r="H13" s="115"/>
      <c r="I13" s="58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58"/>
      <c r="AD13" s="58"/>
      <c r="AE13" s="58"/>
      <c r="AF13" s="58"/>
      <c r="AG13" s="439"/>
    </row>
    <row r="14" spans="1:36" ht="30" customHeight="1">
      <c r="A14" s="257">
        <v>201</v>
      </c>
      <c r="B14" s="219" t="s">
        <v>59</v>
      </c>
      <c r="C14" s="108">
        <v>115101694</v>
      </c>
      <c r="D14" s="58">
        <v>28879051</v>
      </c>
      <c r="E14" s="58">
        <v>733258</v>
      </c>
      <c r="F14" s="58">
        <v>21908</v>
      </c>
      <c r="G14" s="58">
        <v>107950</v>
      </c>
      <c r="H14" s="58">
        <v>79733</v>
      </c>
      <c r="I14" s="58">
        <v>5078046</v>
      </c>
      <c r="J14" s="58">
        <v>8356</v>
      </c>
      <c r="K14" s="110">
        <v>0</v>
      </c>
      <c r="L14" s="58">
        <v>39160</v>
      </c>
      <c r="M14" s="58">
        <v>475182</v>
      </c>
      <c r="N14" s="58">
        <v>201326</v>
      </c>
      <c r="O14" s="58">
        <v>22446482</v>
      </c>
      <c r="P14" s="58">
        <v>30007</v>
      </c>
      <c r="Q14" s="58">
        <v>506009</v>
      </c>
      <c r="R14" s="58">
        <v>1187957</v>
      </c>
      <c r="S14" s="58">
        <v>1097587</v>
      </c>
      <c r="T14" s="58">
        <v>25152197</v>
      </c>
      <c r="U14" s="58">
        <v>13693</v>
      </c>
      <c r="V14" s="58">
        <v>8579402</v>
      </c>
      <c r="W14" s="58">
        <v>786951</v>
      </c>
      <c r="X14" s="58">
        <v>248281</v>
      </c>
      <c r="Y14" s="58">
        <v>3358816</v>
      </c>
      <c r="Z14" s="58">
        <v>3265530</v>
      </c>
      <c r="AA14" s="58">
        <v>2116912</v>
      </c>
      <c r="AB14" s="58">
        <v>10687900</v>
      </c>
      <c r="AC14" s="58">
        <v>111693641</v>
      </c>
      <c r="AD14" s="58">
        <v>478284</v>
      </c>
      <c r="AE14" s="58">
        <v>15812579</v>
      </c>
      <c r="AF14" s="58">
        <v>40159191</v>
      </c>
      <c r="AG14" s="752">
        <v>201</v>
      </c>
    </row>
    <row r="15" spans="1:36" ht="30" customHeight="1">
      <c r="A15" s="257">
        <v>202</v>
      </c>
      <c r="B15" s="219" t="s">
        <v>60</v>
      </c>
      <c r="C15" s="108">
        <v>42103833</v>
      </c>
      <c r="D15" s="58">
        <v>7377023</v>
      </c>
      <c r="E15" s="58">
        <v>399345</v>
      </c>
      <c r="F15" s="58">
        <v>4790</v>
      </c>
      <c r="G15" s="58">
        <v>23543</v>
      </c>
      <c r="H15" s="58">
        <v>17360</v>
      </c>
      <c r="I15" s="58">
        <v>1373312</v>
      </c>
      <c r="J15" s="58">
        <v>15505</v>
      </c>
      <c r="K15" s="110">
        <v>0</v>
      </c>
      <c r="L15" s="58">
        <v>19917</v>
      </c>
      <c r="M15" s="58">
        <v>116704</v>
      </c>
      <c r="N15" s="58">
        <v>37768</v>
      </c>
      <c r="O15" s="58">
        <v>12893803</v>
      </c>
      <c r="P15" s="58">
        <v>5831</v>
      </c>
      <c r="Q15" s="58">
        <v>213336</v>
      </c>
      <c r="R15" s="58">
        <v>394131</v>
      </c>
      <c r="S15" s="58">
        <v>173809</v>
      </c>
      <c r="T15" s="58">
        <v>7546698</v>
      </c>
      <c r="U15" s="110">
        <v>0</v>
      </c>
      <c r="V15" s="58">
        <v>2812297</v>
      </c>
      <c r="W15" s="58">
        <v>158971</v>
      </c>
      <c r="X15" s="58">
        <v>1226145</v>
      </c>
      <c r="Y15" s="58">
        <v>2029255</v>
      </c>
      <c r="Z15" s="58">
        <v>1409456</v>
      </c>
      <c r="AA15" s="58">
        <v>883785</v>
      </c>
      <c r="AB15" s="58">
        <v>2971049</v>
      </c>
      <c r="AC15" s="58">
        <v>40703785</v>
      </c>
      <c r="AD15" s="58">
        <v>234052</v>
      </c>
      <c r="AE15" s="58">
        <v>6314060</v>
      </c>
      <c r="AF15" s="58">
        <v>11777543</v>
      </c>
      <c r="AG15" s="752">
        <v>202</v>
      </c>
    </row>
    <row r="16" spans="1:36" ht="30" customHeight="1">
      <c r="A16" s="257">
        <v>203</v>
      </c>
      <c r="B16" s="219" t="s">
        <v>61</v>
      </c>
      <c r="C16" s="108">
        <v>88646252</v>
      </c>
      <c r="D16" s="112">
        <v>24113872</v>
      </c>
      <c r="E16" s="112">
        <v>1157702</v>
      </c>
      <c r="F16" s="112">
        <v>17604</v>
      </c>
      <c r="G16" s="112">
        <v>86992</v>
      </c>
      <c r="H16" s="112">
        <v>64377</v>
      </c>
      <c r="I16" s="112">
        <v>4219499</v>
      </c>
      <c r="J16" s="112">
        <v>37669</v>
      </c>
      <c r="K16" s="110">
        <v>0</v>
      </c>
      <c r="L16" s="58">
        <v>49323</v>
      </c>
      <c r="M16" s="58">
        <v>407718</v>
      </c>
      <c r="N16" s="112">
        <v>209529</v>
      </c>
      <c r="O16" s="112">
        <v>19799410</v>
      </c>
      <c r="P16" s="112">
        <v>18900</v>
      </c>
      <c r="Q16" s="112">
        <v>666705</v>
      </c>
      <c r="R16" s="112">
        <v>908868</v>
      </c>
      <c r="S16" s="112">
        <v>813986</v>
      </c>
      <c r="T16" s="112">
        <v>16393323</v>
      </c>
      <c r="U16" s="112">
        <v>1456</v>
      </c>
      <c r="V16" s="112">
        <v>7157797</v>
      </c>
      <c r="W16" s="112">
        <v>160171</v>
      </c>
      <c r="X16" s="112">
        <v>1074622</v>
      </c>
      <c r="Y16" s="112">
        <v>1670088</v>
      </c>
      <c r="Z16" s="112">
        <v>2564450</v>
      </c>
      <c r="AA16" s="112">
        <v>2424191</v>
      </c>
      <c r="AB16" s="112">
        <v>4628000</v>
      </c>
      <c r="AC16" s="58">
        <v>85922704</v>
      </c>
      <c r="AD16" s="112">
        <v>383876</v>
      </c>
      <c r="AE16" s="112">
        <v>9372181</v>
      </c>
      <c r="AF16" s="112">
        <v>30368022</v>
      </c>
      <c r="AG16" s="752">
        <v>203</v>
      </c>
    </row>
    <row r="17" spans="1:38" ht="30" customHeight="1">
      <c r="A17" s="257">
        <v>204</v>
      </c>
      <c r="B17" s="219" t="s">
        <v>62</v>
      </c>
      <c r="C17" s="108">
        <v>32426671</v>
      </c>
      <c r="D17" s="58">
        <v>5405824</v>
      </c>
      <c r="E17" s="58">
        <v>358941</v>
      </c>
      <c r="F17" s="58">
        <v>3934</v>
      </c>
      <c r="G17" s="58">
        <v>19371</v>
      </c>
      <c r="H17" s="58">
        <v>14296</v>
      </c>
      <c r="I17" s="58">
        <v>1112173</v>
      </c>
      <c r="J17" s="110">
        <v>0</v>
      </c>
      <c r="K17" s="110">
        <v>0</v>
      </c>
      <c r="L17" s="58">
        <v>15911</v>
      </c>
      <c r="M17" s="58">
        <v>84995</v>
      </c>
      <c r="N17" s="58">
        <v>36791</v>
      </c>
      <c r="O17" s="58">
        <v>9570911</v>
      </c>
      <c r="P17" s="58">
        <v>5288</v>
      </c>
      <c r="Q17" s="58">
        <v>218685</v>
      </c>
      <c r="R17" s="58">
        <v>189344</v>
      </c>
      <c r="S17" s="58">
        <v>129455</v>
      </c>
      <c r="T17" s="115">
        <v>5520383</v>
      </c>
      <c r="U17" s="110">
        <v>0</v>
      </c>
      <c r="V17" s="58">
        <v>2686241</v>
      </c>
      <c r="W17" s="58">
        <v>90218</v>
      </c>
      <c r="X17" s="58">
        <v>216115</v>
      </c>
      <c r="Y17" s="58">
        <v>1613560</v>
      </c>
      <c r="Z17" s="58">
        <v>2033213</v>
      </c>
      <c r="AA17" s="58">
        <v>434077</v>
      </c>
      <c r="AB17" s="58">
        <v>2666945</v>
      </c>
      <c r="AC17" s="58">
        <v>31133165</v>
      </c>
      <c r="AD17" s="58">
        <v>178179</v>
      </c>
      <c r="AE17" s="58">
        <v>5453191</v>
      </c>
      <c r="AF17" s="58">
        <v>10291809</v>
      </c>
      <c r="AG17" s="752">
        <v>204</v>
      </c>
    </row>
    <row r="18" spans="1:38" ht="30" customHeight="1">
      <c r="A18" s="257">
        <v>205</v>
      </c>
      <c r="B18" s="219" t="s">
        <v>63</v>
      </c>
      <c r="C18" s="108">
        <v>25806707</v>
      </c>
      <c r="D18" s="58">
        <v>3815921</v>
      </c>
      <c r="E18" s="58">
        <v>253369</v>
      </c>
      <c r="F18" s="58">
        <v>2649</v>
      </c>
      <c r="G18" s="58">
        <v>13047</v>
      </c>
      <c r="H18" s="58">
        <v>9632</v>
      </c>
      <c r="I18" s="58">
        <v>799728</v>
      </c>
      <c r="J18" s="110">
        <v>0</v>
      </c>
      <c r="K18" s="110">
        <v>0</v>
      </c>
      <c r="L18" s="58">
        <v>12192</v>
      </c>
      <c r="M18" s="58">
        <v>56626</v>
      </c>
      <c r="N18" s="58">
        <v>28377</v>
      </c>
      <c r="O18" s="58">
        <v>9891868</v>
      </c>
      <c r="P18" s="58">
        <v>2975</v>
      </c>
      <c r="Q18" s="58">
        <v>98590</v>
      </c>
      <c r="R18" s="58">
        <v>146649</v>
      </c>
      <c r="S18" s="58">
        <v>115056</v>
      </c>
      <c r="T18" s="186">
        <v>4389307</v>
      </c>
      <c r="U18" s="110">
        <v>0</v>
      </c>
      <c r="V18" s="58">
        <v>2011793</v>
      </c>
      <c r="W18" s="58">
        <v>114943</v>
      </c>
      <c r="X18" s="58">
        <v>183234</v>
      </c>
      <c r="Y18" s="58">
        <v>568007</v>
      </c>
      <c r="Z18" s="58">
        <v>984880</v>
      </c>
      <c r="AA18" s="58">
        <v>316164</v>
      </c>
      <c r="AB18" s="58">
        <v>1991700</v>
      </c>
      <c r="AC18" s="58">
        <v>25135098</v>
      </c>
      <c r="AD18" s="58">
        <v>161465</v>
      </c>
      <c r="AE18" s="58">
        <v>3365588</v>
      </c>
      <c r="AF18" s="58">
        <v>7837910</v>
      </c>
      <c r="AG18" s="752">
        <v>205</v>
      </c>
    </row>
    <row r="19" spans="1:38" ht="30" customHeight="1">
      <c r="A19" s="257">
        <v>206</v>
      </c>
      <c r="B19" s="219" t="s">
        <v>64</v>
      </c>
      <c r="C19" s="108">
        <v>27377253</v>
      </c>
      <c r="D19" s="112">
        <v>5074685</v>
      </c>
      <c r="E19" s="112">
        <v>266296</v>
      </c>
      <c r="F19" s="112">
        <v>3375</v>
      </c>
      <c r="G19" s="112">
        <v>16480</v>
      </c>
      <c r="H19" s="112">
        <v>12096</v>
      </c>
      <c r="I19" s="112">
        <v>906026</v>
      </c>
      <c r="J19" s="110">
        <v>0</v>
      </c>
      <c r="K19" s="110">
        <v>0</v>
      </c>
      <c r="L19" s="58">
        <v>13583</v>
      </c>
      <c r="M19" s="58">
        <v>67368</v>
      </c>
      <c r="N19" s="112">
        <v>32993</v>
      </c>
      <c r="O19" s="112">
        <v>10199676</v>
      </c>
      <c r="P19" s="112">
        <v>5454</v>
      </c>
      <c r="Q19" s="112">
        <v>99108</v>
      </c>
      <c r="R19" s="112">
        <v>297662</v>
      </c>
      <c r="S19" s="112">
        <v>124592</v>
      </c>
      <c r="T19" s="112">
        <v>3652896</v>
      </c>
      <c r="U19" s="110">
        <v>0</v>
      </c>
      <c r="V19" s="112">
        <v>2099898</v>
      </c>
      <c r="W19" s="112">
        <v>29260</v>
      </c>
      <c r="X19" s="199">
        <v>537129</v>
      </c>
      <c r="Y19" s="112">
        <v>923677</v>
      </c>
      <c r="Z19" s="112">
        <v>1018265</v>
      </c>
      <c r="AA19" s="112">
        <v>371434</v>
      </c>
      <c r="AB19" s="112">
        <v>1625300</v>
      </c>
      <c r="AC19" s="58">
        <v>26567505</v>
      </c>
      <c r="AD19" s="112">
        <v>175597</v>
      </c>
      <c r="AE19" s="112">
        <v>3581327</v>
      </c>
      <c r="AF19" s="112">
        <v>7351272</v>
      </c>
      <c r="AG19" s="752">
        <v>206</v>
      </c>
    </row>
    <row r="20" spans="1:38" ht="30" customHeight="1">
      <c r="A20" s="257">
        <v>207</v>
      </c>
      <c r="B20" s="219" t="s">
        <v>65</v>
      </c>
      <c r="C20" s="108">
        <v>17991132</v>
      </c>
      <c r="D20" s="112">
        <v>2882664</v>
      </c>
      <c r="E20" s="112">
        <v>167230</v>
      </c>
      <c r="F20" s="112">
        <v>1896</v>
      </c>
      <c r="G20" s="112">
        <v>9366</v>
      </c>
      <c r="H20" s="112">
        <v>6928</v>
      </c>
      <c r="I20" s="112">
        <v>554022</v>
      </c>
      <c r="J20" s="110">
        <v>0</v>
      </c>
      <c r="K20" s="110">
        <v>0</v>
      </c>
      <c r="L20" s="58">
        <v>8127</v>
      </c>
      <c r="M20" s="58">
        <v>40461</v>
      </c>
      <c r="N20" s="112">
        <v>15695</v>
      </c>
      <c r="O20" s="112">
        <v>6702370</v>
      </c>
      <c r="P20" s="112">
        <v>1508</v>
      </c>
      <c r="Q20" s="112">
        <v>130204</v>
      </c>
      <c r="R20" s="112">
        <v>144413</v>
      </c>
      <c r="S20" s="112">
        <v>69800</v>
      </c>
      <c r="T20" s="112">
        <v>2949805</v>
      </c>
      <c r="U20" s="110">
        <v>0</v>
      </c>
      <c r="V20" s="112">
        <v>1275066</v>
      </c>
      <c r="W20" s="112">
        <v>91845</v>
      </c>
      <c r="X20" s="112">
        <v>360255</v>
      </c>
      <c r="Y20" s="112">
        <v>89806</v>
      </c>
      <c r="Z20" s="112">
        <v>797326</v>
      </c>
      <c r="AA20" s="112">
        <v>477665</v>
      </c>
      <c r="AB20" s="112">
        <v>1214680</v>
      </c>
      <c r="AC20" s="58">
        <v>17013889</v>
      </c>
      <c r="AD20" s="112">
        <v>126255</v>
      </c>
      <c r="AE20" s="112">
        <v>2768594</v>
      </c>
      <c r="AF20" s="112">
        <v>5392192</v>
      </c>
      <c r="AG20" s="752">
        <v>207</v>
      </c>
    </row>
    <row r="21" spans="1:38" ht="30" customHeight="1">
      <c r="A21" s="257">
        <v>209</v>
      </c>
      <c r="B21" s="219" t="s">
        <v>66</v>
      </c>
      <c r="C21" s="108">
        <v>32646211</v>
      </c>
      <c r="D21" s="58">
        <v>3932845</v>
      </c>
      <c r="E21" s="58">
        <v>352780</v>
      </c>
      <c r="F21" s="58">
        <v>2993</v>
      </c>
      <c r="G21" s="58">
        <v>14703</v>
      </c>
      <c r="H21" s="58">
        <v>10836</v>
      </c>
      <c r="I21" s="58">
        <v>863453</v>
      </c>
      <c r="J21" s="58">
        <v>6143</v>
      </c>
      <c r="K21" s="110">
        <v>0</v>
      </c>
      <c r="L21" s="58">
        <v>16518</v>
      </c>
      <c r="M21" s="58">
        <v>69256</v>
      </c>
      <c r="N21" s="58">
        <v>22546</v>
      </c>
      <c r="O21" s="58">
        <v>13485657</v>
      </c>
      <c r="P21" s="58">
        <v>3682</v>
      </c>
      <c r="Q21" s="58">
        <v>242368</v>
      </c>
      <c r="R21" s="58">
        <v>285704</v>
      </c>
      <c r="S21" s="58">
        <v>20106</v>
      </c>
      <c r="T21" s="58">
        <v>4350038</v>
      </c>
      <c r="U21" s="110">
        <v>0</v>
      </c>
      <c r="V21" s="58">
        <v>2592655</v>
      </c>
      <c r="W21" s="58">
        <v>73620</v>
      </c>
      <c r="X21" s="58">
        <v>339131</v>
      </c>
      <c r="Y21" s="58">
        <v>1333240</v>
      </c>
      <c r="Z21" s="58">
        <v>697137</v>
      </c>
      <c r="AA21" s="58">
        <v>626100</v>
      </c>
      <c r="AB21" s="58">
        <v>3304700</v>
      </c>
      <c r="AC21" s="58">
        <v>31633169</v>
      </c>
      <c r="AD21" s="58">
        <v>189329</v>
      </c>
      <c r="AE21" s="58">
        <v>4991375</v>
      </c>
      <c r="AF21" s="58">
        <v>7380182</v>
      </c>
      <c r="AG21" s="752">
        <v>209</v>
      </c>
    </row>
    <row r="22" spans="1:38" ht="30" customHeight="1">
      <c r="A22" s="257"/>
      <c r="B22" s="219"/>
      <c r="C22" s="10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752"/>
    </row>
    <row r="23" spans="1:38" ht="30" customHeight="1">
      <c r="A23" s="257">
        <v>343</v>
      </c>
      <c r="B23" s="219" t="s">
        <v>67</v>
      </c>
      <c r="C23" s="108">
        <v>15532862</v>
      </c>
      <c r="D23" s="58">
        <v>1192464</v>
      </c>
      <c r="E23" s="58">
        <v>176518</v>
      </c>
      <c r="F23" s="58">
        <v>832</v>
      </c>
      <c r="G23" s="58">
        <v>4080</v>
      </c>
      <c r="H23" s="58">
        <v>3002</v>
      </c>
      <c r="I23" s="58">
        <v>289632</v>
      </c>
      <c r="J23" s="110">
        <v>0</v>
      </c>
      <c r="K23" s="110">
        <v>0</v>
      </c>
      <c r="L23" s="58">
        <v>7572</v>
      </c>
      <c r="M23" s="58">
        <v>22056</v>
      </c>
      <c r="N23" s="58">
        <v>4003</v>
      </c>
      <c r="O23" s="58">
        <v>6703036</v>
      </c>
      <c r="P23" s="58">
        <v>1255</v>
      </c>
      <c r="Q23" s="58">
        <v>52145</v>
      </c>
      <c r="R23" s="58">
        <v>341452</v>
      </c>
      <c r="S23" s="58">
        <v>37673</v>
      </c>
      <c r="T23" s="58">
        <v>1731778</v>
      </c>
      <c r="U23" s="110">
        <v>0</v>
      </c>
      <c r="V23" s="58">
        <v>1440924</v>
      </c>
      <c r="W23" s="58">
        <v>5701</v>
      </c>
      <c r="X23" s="58">
        <v>397141</v>
      </c>
      <c r="Y23" s="58">
        <v>611278</v>
      </c>
      <c r="Z23" s="58">
        <v>362781</v>
      </c>
      <c r="AA23" s="58">
        <v>701743</v>
      </c>
      <c r="AB23" s="58">
        <v>1445796</v>
      </c>
      <c r="AC23" s="58">
        <v>15187698</v>
      </c>
      <c r="AD23" s="58">
        <v>83877</v>
      </c>
      <c r="AE23" s="58">
        <v>2524602</v>
      </c>
      <c r="AF23" s="58">
        <v>2551715</v>
      </c>
      <c r="AG23" s="752">
        <v>343</v>
      </c>
    </row>
    <row r="24" spans="1:38" ht="30" customHeight="1">
      <c r="A24" s="257">
        <v>386</v>
      </c>
      <c r="B24" s="219" t="s">
        <v>68</v>
      </c>
      <c r="C24" s="108">
        <v>8560813</v>
      </c>
      <c r="D24" s="58">
        <v>474421</v>
      </c>
      <c r="E24" s="58">
        <v>102932</v>
      </c>
      <c r="F24" s="58">
        <v>276</v>
      </c>
      <c r="G24" s="58">
        <v>1354</v>
      </c>
      <c r="H24" s="58">
        <v>998</v>
      </c>
      <c r="I24" s="58">
        <v>115010</v>
      </c>
      <c r="J24" s="110">
        <v>0</v>
      </c>
      <c r="K24" s="110">
        <v>0</v>
      </c>
      <c r="L24" s="58">
        <v>4456</v>
      </c>
      <c r="M24" s="58">
        <v>8014</v>
      </c>
      <c r="N24" s="58">
        <v>1041</v>
      </c>
      <c r="O24" s="58">
        <v>4311962</v>
      </c>
      <c r="P24" s="58">
        <v>520</v>
      </c>
      <c r="Q24" s="58">
        <v>109517</v>
      </c>
      <c r="R24" s="58">
        <v>80970</v>
      </c>
      <c r="S24" s="58">
        <v>9188</v>
      </c>
      <c r="T24" s="58">
        <v>1165701</v>
      </c>
      <c r="U24" s="110">
        <v>0</v>
      </c>
      <c r="V24" s="58">
        <v>707007</v>
      </c>
      <c r="W24" s="58">
        <v>33869</v>
      </c>
      <c r="X24" s="199">
        <v>148622</v>
      </c>
      <c r="Y24" s="58">
        <v>260809</v>
      </c>
      <c r="Z24" s="58">
        <v>238261</v>
      </c>
      <c r="AA24" s="58">
        <v>108985</v>
      </c>
      <c r="AB24" s="58">
        <v>676900</v>
      </c>
      <c r="AC24" s="58">
        <v>8303930</v>
      </c>
      <c r="AD24" s="58">
        <v>59819</v>
      </c>
      <c r="AE24" s="58">
        <v>1227156</v>
      </c>
      <c r="AF24" s="58">
        <v>1336588</v>
      </c>
      <c r="AG24" s="752">
        <v>386</v>
      </c>
    </row>
    <row r="25" spans="1:38" ht="30" customHeight="1">
      <c r="A25" s="257">
        <v>441</v>
      </c>
      <c r="B25" s="219" t="s">
        <v>69</v>
      </c>
      <c r="C25" s="108">
        <v>4781658</v>
      </c>
      <c r="D25" s="112">
        <v>333130</v>
      </c>
      <c r="E25" s="112">
        <v>48517</v>
      </c>
      <c r="F25" s="112">
        <v>222</v>
      </c>
      <c r="G25" s="112">
        <v>1100</v>
      </c>
      <c r="H25" s="112">
        <v>814</v>
      </c>
      <c r="I25" s="112">
        <v>82829</v>
      </c>
      <c r="J25" s="110">
        <v>0</v>
      </c>
      <c r="K25" s="110">
        <v>0</v>
      </c>
      <c r="L25" s="112">
        <v>2059</v>
      </c>
      <c r="M25" s="112">
        <v>6554</v>
      </c>
      <c r="N25" s="112">
        <v>995</v>
      </c>
      <c r="O25" s="112">
        <v>2403035</v>
      </c>
      <c r="P25" s="110">
        <v>0</v>
      </c>
      <c r="Q25" s="112">
        <v>37541</v>
      </c>
      <c r="R25" s="112">
        <v>110969</v>
      </c>
      <c r="S25" s="112">
        <v>11919</v>
      </c>
      <c r="T25" s="112">
        <v>700539</v>
      </c>
      <c r="U25" s="110">
        <v>0</v>
      </c>
      <c r="V25" s="112">
        <v>271532</v>
      </c>
      <c r="W25" s="112">
        <v>12362</v>
      </c>
      <c r="X25" s="112">
        <v>20950</v>
      </c>
      <c r="Y25" s="112">
        <v>61191</v>
      </c>
      <c r="Z25" s="112">
        <v>134887</v>
      </c>
      <c r="AA25" s="112">
        <v>107675</v>
      </c>
      <c r="AB25" s="112">
        <v>432838</v>
      </c>
      <c r="AC25" s="58">
        <v>4653779</v>
      </c>
      <c r="AD25" s="112">
        <v>54437</v>
      </c>
      <c r="AE25" s="112">
        <v>884581</v>
      </c>
      <c r="AF25" s="112">
        <v>972832</v>
      </c>
      <c r="AG25" s="752">
        <v>441</v>
      </c>
    </row>
    <row r="26" spans="1:38" ht="30" customHeight="1">
      <c r="A26" s="257">
        <v>448</v>
      </c>
      <c r="B26" s="219" t="s">
        <v>70</v>
      </c>
      <c r="C26" s="108">
        <v>6823074</v>
      </c>
      <c r="D26" s="112">
        <v>448002</v>
      </c>
      <c r="E26" s="112">
        <v>99889</v>
      </c>
      <c r="F26" s="112">
        <v>277</v>
      </c>
      <c r="G26" s="112">
        <v>1379</v>
      </c>
      <c r="H26" s="112">
        <v>1024</v>
      </c>
      <c r="I26" s="112">
        <v>101978</v>
      </c>
      <c r="J26" s="110">
        <v>0</v>
      </c>
      <c r="K26" s="110">
        <v>0</v>
      </c>
      <c r="L26" s="112">
        <v>4007</v>
      </c>
      <c r="M26" s="112">
        <v>5587</v>
      </c>
      <c r="N26" s="112">
        <v>1334</v>
      </c>
      <c r="O26" s="112">
        <v>3659019</v>
      </c>
      <c r="P26" s="112">
        <v>530</v>
      </c>
      <c r="Q26" s="112">
        <v>53643</v>
      </c>
      <c r="R26" s="112">
        <v>66705</v>
      </c>
      <c r="S26" s="112">
        <v>11422</v>
      </c>
      <c r="T26" s="112">
        <v>867333</v>
      </c>
      <c r="U26" s="110">
        <v>0</v>
      </c>
      <c r="V26" s="112">
        <v>449737</v>
      </c>
      <c r="W26" s="112">
        <v>30427</v>
      </c>
      <c r="X26" s="112">
        <v>52130</v>
      </c>
      <c r="Y26" s="112">
        <v>8664</v>
      </c>
      <c r="Z26" s="112">
        <v>225118</v>
      </c>
      <c r="AA26" s="112">
        <v>118069</v>
      </c>
      <c r="AB26" s="112">
        <v>616800</v>
      </c>
      <c r="AC26" s="58">
        <v>6626011</v>
      </c>
      <c r="AD26" s="112">
        <v>80270</v>
      </c>
      <c r="AE26" s="112">
        <v>1291040</v>
      </c>
      <c r="AF26" s="112">
        <v>1334286</v>
      </c>
      <c r="AG26" s="752">
        <v>448</v>
      </c>
    </row>
    <row r="27" spans="1:38" ht="30" customHeight="1">
      <c r="A27" s="257">
        <v>449</v>
      </c>
      <c r="B27" s="219" t="s">
        <v>71</v>
      </c>
      <c r="C27" s="108">
        <v>14248069</v>
      </c>
      <c r="D27" s="58">
        <v>1130980</v>
      </c>
      <c r="E27" s="58">
        <v>195965</v>
      </c>
      <c r="F27" s="58">
        <v>753</v>
      </c>
      <c r="G27" s="58">
        <v>3713</v>
      </c>
      <c r="H27" s="58">
        <v>2742</v>
      </c>
      <c r="I27" s="58">
        <v>248832</v>
      </c>
      <c r="J27" s="110">
        <v>0</v>
      </c>
      <c r="K27" s="110">
        <v>0</v>
      </c>
      <c r="L27" s="58">
        <v>8800</v>
      </c>
      <c r="M27" s="58">
        <v>16041</v>
      </c>
      <c r="N27" s="58">
        <v>4805</v>
      </c>
      <c r="O27" s="58">
        <v>6241516</v>
      </c>
      <c r="P27" s="58">
        <v>1182</v>
      </c>
      <c r="Q27" s="58">
        <v>106297</v>
      </c>
      <c r="R27" s="58">
        <v>389162</v>
      </c>
      <c r="S27" s="58">
        <v>23016</v>
      </c>
      <c r="T27" s="58">
        <v>1418985</v>
      </c>
      <c r="U27" s="110">
        <v>0</v>
      </c>
      <c r="V27" s="58">
        <v>1489335</v>
      </c>
      <c r="W27" s="58">
        <v>19467</v>
      </c>
      <c r="X27" s="58">
        <v>191464</v>
      </c>
      <c r="Y27" s="58">
        <v>462685</v>
      </c>
      <c r="Z27" s="58">
        <v>262744</v>
      </c>
      <c r="AA27" s="58">
        <v>276935</v>
      </c>
      <c r="AB27" s="58">
        <v>1752650</v>
      </c>
      <c r="AC27" s="58">
        <v>13872841</v>
      </c>
      <c r="AD27" s="58">
        <v>87806</v>
      </c>
      <c r="AE27" s="58">
        <v>3116316</v>
      </c>
      <c r="AF27" s="58">
        <v>2564958</v>
      </c>
      <c r="AG27" s="752">
        <v>449</v>
      </c>
    </row>
    <row r="28" spans="1:38" ht="30" customHeight="1">
      <c r="A28" s="257">
        <v>501</v>
      </c>
      <c r="B28" s="219" t="s">
        <v>72</v>
      </c>
      <c r="C28" s="108">
        <v>10349418</v>
      </c>
      <c r="D28" s="58">
        <v>658936</v>
      </c>
      <c r="E28" s="58">
        <v>106691</v>
      </c>
      <c r="F28" s="58">
        <v>438</v>
      </c>
      <c r="G28" s="58">
        <v>2150</v>
      </c>
      <c r="H28" s="58">
        <v>1582</v>
      </c>
      <c r="I28" s="58">
        <v>163266</v>
      </c>
      <c r="J28" s="110">
        <v>0</v>
      </c>
      <c r="K28" s="110">
        <v>0</v>
      </c>
      <c r="L28" s="58">
        <v>4063</v>
      </c>
      <c r="M28" s="58">
        <v>9526</v>
      </c>
      <c r="N28" s="58">
        <v>1992</v>
      </c>
      <c r="O28" s="58">
        <v>4674875</v>
      </c>
      <c r="P28" s="58">
        <v>744</v>
      </c>
      <c r="Q28" s="58">
        <v>66337</v>
      </c>
      <c r="R28" s="58">
        <v>175920</v>
      </c>
      <c r="S28" s="58">
        <v>23814</v>
      </c>
      <c r="T28" s="58">
        <v>1501497</v>
      </c>
      <c r="U28" s="110">
        <v>0</v>
      </c>
      <c r="V28" s="58">
        <v>580511</v>
      </c>
      <c r="W28" s="58">
        <v>33136</v>
      </c>
      <c r="X28" s="58">
        <v>81053</v>
      </c>
      <c r="Y28" s="58">
        <v>265813</v>
      </c>
      <c r="Z28" s="58">
        <v>201027</v>
      </c>
      <c r="AA28" s="58">
        <v>97548</v>
      </c>
      <c r="AB28" s="58">
        <v>1698499</v>
      </c>
      <c r="AC28" s="58">
        <v>10169969</v>
      </c>
      <c r="AD28" s="58">
        <v>67605</v>
      </c>
      <c r="AE28" s="58">
        <v>1527115</v>
      </c>
      <c r="AF28" s="58">
        <v>1980750</v>
      </c>
      <c r="AG28" s="752">
        <v>501</v>
      </c>
    </row>
    <row r="29" spans="1:38" ht="30" customHeight="1">
      <c r="A29" s="257">
        <v>505</v>
      </c>
      <c r="B29" s="219" t="s">
        <v>73</v>
      </c>
      <c r="C29" s="108">
        <v>7489021</v>
      </c>
      <c r="D29" s="58">
        <v>547154</v>
      </c>
      <c r="E29" s="58">
        <v>88117</v>
      </c>
      <c r="F29" s="58">
        <v>446</v>
      </c>
      <c r="G29" s="58">
        <v>2191</v>
      </c>
      <c r="H29" s="58">
        <v>1613</v>
      </c>
      <c r="I29" s="58">
        <v>149095</v>
      </c>
      <c r="J29" s="110">
        <v>0</v>
      </c>
      <c r="K29" s="110">
        <v>0</v>
      </c>
      <c r="L29" s="58">
        <v>3266</v>
      </c>
      <c r="M29" s="58">
        <v>9808</v>
      </c>
      <c r="N29" s="58">
        <v>3919</v>
      </c>
      <c r="O29" s="58">
        <v>3753936</v>
      </c>
      <c r="P29" s="112">
        <v>640</v>
      </c>
      <c r="Q29" s="58">
        <v>36976</v>
      </c>
      <c r="R29" s="58">
        <v>78636</v>
      </c>
      <c r="S29" s="58">
        <v>16592</v>
      </c>
      <c r="T29" s="58">
        <v>1079372</v>
      </c>
      <c r="U29" s="110">
        <v>0</v>
      </c>
      <c r="V29" s="58">
        <v>451818</v>
      </c>
      <c r="W29" s="58">
        <v>8791</v>
      </c>
      <c r="X29" s="58">
        <v>17228</v>
      </c>
      <c r="Y29" s="58">
        <v>89598</v>
      </c>
      <c r="Z29" s="58">
        <v>280103</v>
      </c>
      <c r="AA29" s="58">
        <v>72776</v>
      </c>
      <c r="AB29" s="58">
        <v>796946</v>
      </c>
      <c r="AC29" s="58">
        <v>7197653</v>
      </c>
      <c r="AD29" s="58">
        <v>69514</v>
      </c>
      <c r="AE29" s="58">
        <v>879841</v>
      </c>
      <c r="AF29" s="58">
        <v>1715119</v>
      </c>
      <c r="AG29" s="752">
        <v>505</v>
      </c>
    </row>
    <row r="30" spans="1:38" ht="30" customHeight="1">
      <c r="A30" s="257">
        <v>525</v>
      </c>
      <c r="B30" s="219" t="s">
        <v>74</v>
      </c>
      <c r="C30" s="108">
        <v>6596177</v>
      </c>
      <c r="D30" s="58">
        <v>241029</v>
      </c>
      <c r="E30" s="58">
        <v>27686</v>
      </c>
      <c r="F30" s="58">
        <v>193</v>
      </c>
      <c r="G30" s="58">
        <v>957</v>
      </c>
      <c r="H30" s="58">
        <v>708</v>
      </c>
      <c r="I30" s="58">
        <v>54796</v>
      </c>
      <c r="J30" s="110">
        <v>0</v>
      </c>
      <c r="K30" s="110">
        <v>0</v>
      </c>
      <c r="L30" s="58">
        <v>1186</v>
      </c>
      <c r="M30" s="58">
        <v>3362</v>
      </c>
      <c r="N30" s="58">
        <v>365</v>
      </c>
      <c r="O30" s="58">
        <v>3151250</v>
      </c>
      <c r="P30" s="110">
        <v>0</v>
      </c>
      <c r="Q30" s="58">
        <v>47629</v>
      </c>
      <c r="R30" s="58">
        <v>115748</v>
      </c>
      <c r="S30" s="58">
        <v>10834</v>
      </c>
      <c r="T30" s="58">
        <v>732931</v>
      </c>
      <c r="U30" s="110">
        <v>0</v>
      </c>
      <c r="V30" s="58">
        <v>306589</v>
      </c>
      <c r="W30" s="58">
        <v>11732</v>
      </c>
      <c r="X30" s="58">
        <v>230396</v>
      </c>
      <c r="Y30" s="58">
        <v>346957</v>
      </c>
      <c r="Z30" s="58">
        <v>327997</v>
      </c>
      <c r="AA30" s="58">
        <v>159632</v>
      </c>
      <c r="AB30" s="58">
        <v>824200</v>
      </c>
      <c r="AC30" s="58">
        <v>6458137</v>
      </c>
      <c r="AD30" s="58">
        <v>48715</v>
      </c>
      <c r="AE30" s="58">
        <v>1753442</v>
      </c>
      <c r="AF30" s="58">
        <v>732002</v>
      </c>
      <c r="AG30" s="752">
        <v>525</v>
      </c>
    </row>
    <row r="31" spans="1:38" ht="30" customHeight="1">
      <c r="A31" s="257">
        <v>526</v>
      </c>
      <c r="B31" s="219" t="s">
        <v>75</v>
      </c>
      <c r="C31" s="108">
        <v>6047240</v>
      </c>
      <c r="D31" s="58">
        <v>282712</v>
      </c>
      <c r="E31" s="58">
        <v>20807</v>
      </c>
      <c r="F31" s="58">
        <v>266</v>
      </c>
      <c r="G31" s="58">
        <v>1311</v>
      </c>
      <c r="H31" s="58">
        <v>967</v>
      </c>
      <c r="I31" s="58">
        <v>68256</v>
      </c>
      <c r="J31" s="110">
        <v>0</v>
      </c>
      <c r="K31" s="110">
        <v>0</v>
      </c>
      <c r="L31" s="58">
        <v>982</v>
      </c>
      <c r="M31" s="58">
        <v>4731</v>
      </c>
      <c r="N31" s="58">
        <v>703</v>
      </c>
      <c r="O31" s="58">
        <v>3293421</v>
      </c>
      <c r="P31" s="110">
        <v>0</v>
      </c>
      <c r="Q31" s="58">
        <v>83941</v>
      </c>
      <c r="R31" s="58">
        <v>102595</v>
      </c>
      <c r="S31" s="58">
        <v>21744</v>
      </c>
      <c r="T31" s="58">
        <v>843791</v>
      </c>
      <c r="U31" s="110">
        <v>0</v>
      </c>
      <c r="V31" s="58">
        <v>269380</v>
      </c>
      <c r="W31" s="58">
        <v>32054</v>
      </c>
      <c r="X31" s="58">
        <v>65642</v>
      </c>
      <c r="Y31" s="58">
        <v>82699</v>
      </c>
      <c r="Z31" s="58">
        <v>185354</v>
      </c>
      <c r="AA31" s="58">
        <v>90084</v>
      </c>
      <c r="AB31" s="58">
        <v>595800</v>
      </c>
      <c r="AC31" s="58">
        <v>5758378</v>
      </c>
      <c r="AD31" s="58">
        <v>50137</v>
      </c>
      <c r="AE31" s="58">
        <v>1208954</v>
      </c>
      <c r="AF31" s="58">
        <v>764929</v>
      </c>
      <c r="AG31" s="753">
        <v>526</v>
      </c>
      <c r="AH31" s="162"/>
      <c r="AI31" s="162"/>
      <c r="AJ31" s="162"/>
      <c r="AK31" s="162"/>
      <c r="AL31" s="162"/>
    </row>
    <row r="32" spans="1:38" ht="30" customHeight="1">
      <c r="A32" s="257">
        <v>527</v>
      </c>
      <c r="B32" s="219" t="s">
        <v>76</v>
      </c>
      <c r="C32" s="108">
        <v>2079065</v>
      </c>
      <c r="D32" s="112">
        <v>55442</v>
      </c>
      <c r="E32" s="112">
        <v>10473</v>
      </c>
      <c r="F32" s="112">
        <v>53</v>
      </c>
      <c r="G32" s="112">
        <v>268</v>
      </c>
      <c r="H32" s="112">
        <v>200</v>
      </c>
      <c r="I32" s="112">
        <v>15063</v>
      </c>
      <c r="J32" s="110">
        <v>0</v>
      </c>
      <c r="K32" s="110">
        <v>0</v>
      </c>
      <c r="L32" s="112">
        <v>556</v>
      </c>
      <c r="M32" s="112">
        <v>836</v>
      </c>
      <c r="N32" s="112">
        <v>29</v>
      </c>
      <c r="O32" s="112">
        <v>1203449</v>
      </c>
      <c r="P32" s="110">
        <v>0</v>
      </c>
      <c r="Q32" s="112">
        <v>9833</v>
      </c>
      <c r="R32" s="112">
        <v>29752</v>
      </c>
      <c r="S32" s="112">
        <v>8259</v>
      </c>
      <c r="T32" s="112">
        <v>252322</v>
      </c>
      <c r="U32" s="110">
        <v>0</v>
      </c>
      <c r="V32" s="112">
        <v>134596</v>
      </c>
      <c r="W32" s="112">
        <v>2824</v>
      </c>
      <c r="X32" s="112">
        <v>7012</v>
      </c>
      <c r="Y32" s="112">
        <v>29493</v>
      </c>
      <c r="Z32" s="112">
        <v>113261</v>
      </c>
      <c r="AA32" s="112">
        <v>34869</v>
      </c>
      <c r="AB32" s="112">
        <v>170475</v>
      </c>
      <c r="AC32" s="58">
        <v>2005747</v>
      </c>
      <c r="AD32" s="112">
        <v>36650</v>
      </c>
      <c r="AE32" s="112">
        <v>602490</v>
      </c>
      <c r="AF32" s="112">
        <v>224962</v>
      </c>
      <c r="AG32" s="753">
        <v>527</v>
      </c>
    </row>
    <row r="33" spans="1:33" ht="30" customHeight="1">
      <c r="A33" s="257">
        <v>528</v>
      </c>
      <c r="B33" s="219" t="s">
        <v>77</v>
      </c>
      <c r="C33" s="108">
        <v>18887286</v>
      </c>
      <c r="D33" s="112">
        <v>1509229</v>
      </c>
      <c r="E33" s="112">
        <v>155129</v>
      </c>
      <c r="F33" s="112">
        <v>1354</v>
      </c>
      <c r="G33" s="112">
        <v>6694</v>
      </c>
      <c r="H33" s="112">
        <v>4950</v>
      </c>
      <c r="I33" s="112">
        <v>329251</v>
      </c>
      <c r="J33" s="110">
        <v>0</v>
      </c>
      <c r="K33" s="110">
        <v>0</v>
      </c>
      <c r="L33" s="112">
        <v>5940</v>
      </c>
      <c r="M33" s="112">
        <v>23413</v>
      </c>
      <c r="N33" s="112">
        <v>6029</v>
      </c>
      <c r="O33" s="112">
        <v>7406642</v>
      </c>
      <c r="P33" s="112">
        <v>813</v>
      </c>
      <c r="Q33" s="112">
        <v>242270</v>
      </c>
      <c r="R33" s="112">
        <v>289436</v>
      </c>
      <c r="S33" s="112">
        <v>76166</v>
      </c>
      <c r="T33" s="112">
        <v>3306716</v>
      </c>
      <c r="U33" s="110">
        <v>0</v>
      </c>
      <c r="V33" s="112">
        <v>1340566</v>
      </c>
      <c r="W33" s="112">
        <v>22932</v>
      </c>
      <c r="X33" s="112">
        <v>51301</v>
      </c>
      <c r="Y33" s="112">
        <v>211400</v>
      </c>
      <c r="Z33" s="112">
        <v>193187</v>
      </c>
      <c r="AA33" s="112">
        <v>536968</v>
      </c>
      <c r="AB33" s="112">
        <v>3166900</v>
      </c>
      <c r="AC33" s="58">
        <v>18559577</v>
      </c>
      <c r="AD33" s="112">
        <v>94686</v>
      </c>
      <c r="AE33" s="112">
        <v>2395792</v>
      </c>
      <c r="AF33" s="112">
        <v>3697119</v>
      </c>
      <c r="AG33" s="752">
        <v>528</v>
      </c>
    </row>
    <row r="34" spans="1:33" ht="13.5" customHeight="1">
      <c r="A34" s="256"/>
      <c r="B34" s="754"/>
      <c r="C34" s="711"/>
      <c r="D34" s="712"/>
      <c r="E34" s="712"/>
      <c r="F34" s="712"/>
      <c r="G34" s="712"/>
      <c r="H34" s="712"/>
      <c r="I34" s="712"/>
      <c r="J34" s="712"/>
      <c r="K34" s="712"/>
      <c r="L34" s="712"/>
      <c r="M34" s="712"/>
      <c r="N34" s="712"/>
      <c r="O34" s="712"/>
      <c r="P34" s="712"/>
      <c r="Q34" s="712"/>
      <c r="R34" s="712"/>
      <c r="S34" s="712"/>
      <c r="T34" s="712"/>
      <c r="U34" s="712"/>
      <c r="V34" s="712"/>
      <c r="W34" s="712"/>
      <c r="X34" s="712"/>
      <c r="Y34" s="712"/>
      <c r="Z34" s="712"/>
      <c r="AA34" s="712"/>
      <c r="AB34" s="712"/>
      <c r="AC34" s="712"/>
      <c r="AD34" s="712"/>
      <c r="AE34" s="712"/>
      <c r="AF34" s="712"/>
      <c r="AG34" s="530"/>
    </row>
    <row r="35" spans="1:33" ht="13.5" customHeight="1">
      <c r="A35" s="487" t="s">
        <v>300</v>
      </c>
      <c r="B35" s="487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U35" s="434"/>
      <c r="V35" s="434"/>
      <c r="W35" s="434"/>
      <c r="X35" s="434"/>
      <c r="Y35" s="434"/>
      <c r="Z35" s="434"/>
      <c r="AA35" s="434"/>
      <c r="AB35" s="434"/>
      <c r="AC35" s="434"/>
      <c r="AD35" s="434"/>
      <c r="AE35" s="434"/>
      <c r="AF35" s="434"/>
      <c r="AG35" s="514" t="s">
        <v>448</v>
      </c>
    </row>
  </sheetData>
  <mergeCells count="37">
    <mergeCell ref="A12:B12"/>
    <mergeCell ref="AD5:AD6"/>
    <mergeCell ref="A8:B8"/>
    <mergeCell ref="A9:B9"/>
    <mergeCell ref="A10:B10"/>
    <mergeCell ref="A11:B11"/>
    <mergeCell ref="Z5:Z6"/>
    <mergeCell ref="Y5:Y6"/>
    <mergeCell ref="Q5:Q6"/>
    <mergeCell ref="R5:R6"/>
    <mergeCell ref="S5:S6"/>
    <mergeCell ref="T5:T6"/>
    <mergeCell ref="H5:H6"/>
    <mergeCell ref="J5:J6"/>
    <mergeCell ref="A4:B6"/>
    <mergeCell ref="C4:C6"/>
    <mergeCell ref="D5:D6"/>
    <mergeCell ref="E5:E6"/>
    <mergeCell ref="F5:F6"/>
    <mergeCell ref="I5:I6"/>
    <mergeCell ref="J4:Y4"/>
    <mergeCell ref="U5:U6"/>
    <mergeCell ref="V5:V6"/>
    <mergeCell ref="M5:M6"/>
    <mergeCell ref="N5:N6"/>
    <mergeCell ref="O5:O6"/>
    <mergeCell ref="P5:P6"/>
    <mergeCell ref="X5:X6"/>
    <mergeCell ref="AC4:AC6"/>
    <mergeCell ref="AG4:AG6"/>
    <mergeCell ref="AB5:AB6"/>
    <mergeCell ref="AF5:AF6"/>
    <mergeCell ref="K5:K6"/>
    <mergeCell ref="W5:W6"/>
    <mergeCell ref="L5:L6"/>
    <mergeCell ref="AA5:AA6"/>
    <mergeCell ref="AE5:AE6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66" fitToWidth="2" orientation="landscape" r:id="rId1"/>
  <headerFooter alignWithMargins="0"/>
  <colBreaks count="1" manualBreakCount="1">
    <brk id="1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="120" zoomScaleNormal="120" zoomScaleSheetLayoutView="100" workbookViewId="0">
      <selection sqref="A1:XFD1048576"/>
    </sheetView>
  </sheetViews>
  <sheetFormatPr defaultRowHeight="13"/>
  <cols>
    <col min="1" max="1" width="4.08984375" style="117" customWidth="1"/>
    <col min="2" max="2" width="10.90625" style="117" bestFit="1" customWidth="1"/>
    <col min="3" max="3" width="12.453125" style="117" bestFit="1" customWidth="1"/>
    <col min="4" max="4" width="9.453125" style="117" customWidth="1"/>
    <col min="5" max="5" width="12.453125" style="117" bestFit="1" customWidth="1"/>
    <col min="6" max="9" width="12" style="117" customWidth="1"/>
    <col min="10" max="10" width="11.26953125" style="117" bestFit="1" customWidth="1"/>
    <col min="11" max="11" width="12.453125" style="117" bestFit="1" customWidth="1"/>
    <col min="12" max="12" width="9.453125" style="117" customWidth="1"/>
    <col min="13" max="13" width="9.6328125" style="117" customWidth="1"/>
    <col min="14" max="15" width="12.453125" style="117" bestFit="1" customWidth="1"/>
    <col min="16" max="16" width="11.26953125" style="117" bestFit="1" customWidth="1"/>
    <col min="17" max="17" width="12.453125" style="117" bestFit="1" customWidth="1"/>
    <col min="18" max="18" width="13.7265625" style="117" bestFit="1" customWidth="1"/>
    <col min="19" max="19" width="12.453125" style="117" bestFit="1" customWidth="1"/>
    <col min="20" max="20" width="11.26953125" style="117" bestFit="1" customWidth="1"/>
    <col min="21" max="22" width="12.453125" style="117" bestFit="1" customWidth="1"/>
    <col min="23" max="24" width="11.26953125" style="117" bestFit="1" customWidth="1"/>
    <col min="25" max="25" width="12.453125" style="117" bestFit="1" customWidth="1"/>
    <col min="26" max="26" width="9.6328125" style="117" customWidth="1"/>
    <col min="27" max="27" width="5.6328125" style="117" customWidth="1"/>
    <col min="28" max="28" width="3.90625" style="117" customWidth="1"/>
    <col min="29" max="16384" width="8.7265625" style="117"/>
  </cols>
  <sheetData>
    <row r="1" spans="1:27" ht="13.5" customHeight="1">
      <c r="A1" s="574" t="s">
        <v>406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</row>
    <row r="2" spans="1:27" ht="13.5" customHeight="1">
      <c r="A2" s="327" t="s">
        <v>783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</row>
    <row r="3" spans="1:27" ht="13.5" customHeight="1" thickBot="1"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226" t="s">
        <v>692</v>
      </c>
    </row>
    <row r="4" spans="1:27" ht="18" customHeight="1" thickTop="1">
      <c r="A4" s="311" t="s">
        <v>451</v>
      </c>
      <c r="B4" s="312"/>
      <c r="C4" s="757"/>
      <c r="D4" s="758"/>
      <c r="E4" s="759" t="s">
        <v>746</v>
      </c>
      <c r="F4" s="759"/>
      <c r="G4" s="759"/>
      <c r="H4" s="759"/>
      <c r="I4" s="759"/>
      <c r="J4" s="759"/>
      <c r="K4" s="759"/>
      <c r="L4" s="758"/>
      <c r="M4" s="758"/>
      <c r="N4" s="760"/>
      <c r="O4" s="758"/>
      <c r="P4" s="761"/>
      <c r="Q4" s="759" t="s">
        <v>301</v>
      </c>
      <c r="R4" s="759"/>
      <c r="S4" s="759"/>
      <c r="T4" s="759"/>
      <c r="U4" s="759"/>
      <c r="V4" s="759"/>
      <c r="W4" s="759"/>
      <c r="X4" s="761"/>
      <c r="Y4" s="758"/>
      <c r="Z4" s="762"/>
      <c r="AA4" s="763" t="s">
        <v>457</v>
      </c>
    </row>
    <row r="5" spans="1:27" ht="27" customHeight="1">
      <c r="A5" s="313"/>
      <c r="B5" s="314"/>
      <c r="C5" s="405" t="s">
        <v>218</v>
      </c>
      <c r="D5" s="405" t="s">
        <v>219</v>
      </c>
      <c r="E5" s="407" t="s">
        <v>458</v>
      </c>
      <c r="F5" s="405" t="s">
        <v>221</v>
      </c>
      <c r="G5" s="405" t="s">
        <v>222</v>
      </c>
      <c r="H5" s="405" t="s">
        <v>282</v>
      </c>
      <c r="I5" s="405" t="s">
        <v>224</v>
      </c>
      <c r="J5" s="407" t="s">
        <v>519</v>
      </c>
      <c r="K5" s="405" t="s">
        <v>141</v>
      </c>
      <c r="L5" s="405" t="s">
        <v>226</v>
      </c>
      <c r="M5" s="407" t="s">
        <v>459</v>
      </c>
      <c r="N5" s="405" t="s">
        <v>229</v>
      </c>
      <c r="O5" s="405" t="s">
        <v>230</v>
      </c>
      <c r="P5" s="407" t="s">
        <v>460</v>
      </c>
      <c r="Q5" s="405" t="s">
        <v>232</v>
      </c>
      <c r="R5" s="405" t="s">
        <v>116</v>
      </c>
      <c r="S5" s="407" t="s">
        <v>602</v>
      </c>
      <c r="T5" s="407" t="s">
        <v>603</v>
      </c>
      <c r="U5" s="405" t="s">
        <v>141</v>
      </c>
      <c r="V5" s="405" t="s">
        <v>236</v>
      </c>
      <c r="W5" s="407" t="s">
        <v>604</v>
      </c>
      <c r="X5" s="405" t="s">
        <v>238</v>
      </c>
      <c r="Y5" s="405" t="s">
        <v>239</v>
      </c>
      <c r="Z5" s="407" t="s">
        <v>459</v>
      </c>
      <c r="AA5" s="764"/>
    </row>
    <row r="6" spans="1:27" ht="27" customHeight="1">
      <c r="A6" s="315"/>
      <c r="B6" s="316"/>
      <c r="C6" s="406"/>
      <c r="D6" s="406"/>
      <c r="E6" s="408"/>
      <c r="F6" s="406"/>
      <c r="G6" s="406"/>
      <c r="H6" s="406"/>
      <c r="I6" s="406"/>
      <c r="J6" s="408"/>
      <c r="K6" s="406"/>
      <c r="L6" s="406"/>
      <c r="M6" s="408"/>
      <c r="N6" s="406"/>
      <c r="O6" s="406"/>
      <c r="P6" s="408"/>
      <c r="Q6" s="406"/>
      <c r="R6" s="406"/>
      <c r="S6" s="408"/>
      <c r="T6" s="408"/>
      <c r="U6" s="406"/>
      <c r="V6" s="406"/>
      <c r="W6" s="408"/>
      <c r="X6" s="406"/>
      <c r="Y6" s="406"/>
      <c r="Z6" s="408"/>
      <c r="AA6" s="765"/>
    </row>
    <row r="7" spans="1:27" ht="13.5" customHeight="1">
      <c r="A7" s="130"/>
      <c r="B7" s="216"/>
      <c r="C7" s="122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766"/>
    </row>
    <row r="8" spans="1:27" s="116" customFormat="1" ht="30.75" customHeight="1">
      <c r="A8" s="767" t="s">
        <v>788</v>
      </c>
      <c r="B8" s="768"/>
      <c r="C8" s="126">
        <v>37999423</v>
      </c>
      <c r="D8" s="126">
        <v>1005187</v>
      </c>
      <c r="E8" s="126">
        <v>27541514</v>
      </c>
      <c r="F8" s="126">
        <v>12778257</v>
      </c>
      <c r="G8" s="126">
        <v>38651565</v>
      </c>
      <c r="H8" s="126">
        <v>14780063</v>
      </c>
      <c r="I8" s="126">
        <v>38599258</v>
      </c>
      <c r="J8" s="126">
        <v>5101873</v>
      </c>
      <c r="K8" s="126">
        <v>62771934</v>
      </c>
      <c r="L8" s="126">
        <v>385861</v>
      </c>
      <c r="M8" s="126">
        <v>0</v>
      </c>
      <c r="N8" s="126">
        <v>60810529</v>
      </c>
      <c r="O8" s="126">
        <v>54391741</v>
      </c>
      <c r="P8" s="126">
        <v>3215146</v>
      </c>
      <c r="Q8" s="126">
        <v>76549979</v>
      </c>
      <c r="R8" s="126">
        <v>50210737</v>
      </c>
      <c r="S8" s="126">
        <v>53672116</v>
      </c>
      <c r="T8" s="126">
        <v>5101873</v>
      </c>
      <c r="U8" s="126">
        <v>62763641</v>
      </c>
      <c r="V8" s="126">
        <v>8140254</v>
      </c>
      <c r="W8" s="126">
        <v>1875388</v>
      </c>
      <c r="X8" s="126">
        <v>4606971</v>
      </c>
      <c r="Y8" s="126">
        <v>42322557</v>
      </c>
      <c r="Z8" s="126">
        <v>0</v>
      </c>
      <c r="AA8" s="769" t="s">
        <v>803</v>
      </c>
    </row>
    <row r="9" spans="1:27" s="116" customFormat="1" ht="30.75" customHeight="1">
      <c r="A9" s="767" t="s">
        <v>633</v>
      </c>
      <c r="B9" s="768"/>
      <c r="C9" s="126">
        <v>40408412</v>
      </c>
      <c r="D9" s="126">
        <v>905191</v>
      </c>
      <c r="E9" s="126">
        <v>25360745</v>
      </c>
      <c r="F9" s="126">
        <v>14397544</v>
      </c>
      <c r="G9" s="126">
        <v>38814642</v>
      </c>
      <c r="H9" s="126">
        <v>15016703</v>
      </c>
      <c r="I9" s="126">
        <v>45146160</v>
      </c>
      <c r="J9" s="126">
        <v>2722190</v>
      </c>
      <c r="K9" s="126">
        <v>62924709</v>
      </c>
      <c r="L9" s="126">
        <v>394124</v>
      </c>
      <c r="M9" s="126">
        <v>0</v>
      </c>
      <c r="N9" s="126">
        <v>60743394</v>
      </c>
      <c r="O9" s="126">
        <v>56174689</v>
      </c>
      <c r="P9" s="126">
        <v>2963931</v>
      </c>
      <c r="Q9" s="126">
        <v>78083536</v>
      </c>
      <c r="R9" s="126">
        <v>55484600</v>
      </c>
      <c r="S9" s="126">
        <v>65126385</v>
      </c>
      <c r="T9" s="126">
        <v>2722190</v>
      </c>
      <c r="U9" s="126">
        <v>62912688</v>
      </c>
      <c r="V9" s="126">
        <v>9167560</v>
      </c>
      <c r="W9" s="126">
        <v>2143977</v>
      </c>
      <c r="X9" s="126">
        <v>3940980</v>
      </c>
      <c r="Y9" s="126">
        <v>38867462</v>
      </c>
      <c r="Z9" s="126">
        <v>0</v>
      </c>
      <c r="AA9" s="769" t="s">
        <v>647</v>
      </c>
    </row>
    <row r="10" spans="1:27" s="116" customFormat="1" ht="30.75" customHeight="1">
      <c r="A10" s="767" t="s">
        <v>744</v>
      </c>
      <c r="B10" s="768"/>
      <c r="C10" s="126">
        <v>46089088</v>
      </c>
      <c r="D10" s="126">
        <v>903760</v>
      </c>
      <c r="E10" s="126">
        <v>24336486</v>
      </c>
      <c r="F10" s="126">
        <v>17865082</v>
      </c>
      <c r="G10" s="126">
        <v>39565434</v>
      </c>
      <c r="H10" s="126">
        <v>16289214</v>
      </c>
      <c r="I10" s="126">
        <v>48729076</v>
      </c>
      <c r="J10" s="126">
        <v>2456322</v>
      </c>
      <c r="K10" s="126">
        <v>60583439</v>
      </c>
      <c r="L10" s="126">
        <v>714132</v>
      </c>
      <c r="M10" s="126">
        <v>0</v>
      </c>
      <c r="N10" s="126">
        <v>66132935</v>
      </c>
      <c r="O10" s="126">
        <v>56173043</v>
      </c>
      <c r="P10" s="126">
        <v>4380857</v>
      </c>
      <c r="Q10" s="126">
        <v>79040622</v>
      </c>
      <c r="R10" s="126">
        <v>132939741</v>
      </c>
      <c r="S10" s="126">
        <v>71715638</v>
      </c>
      <c r="T10" s="126">
        <v>2456322</v>
      </c>
      <c r="U10" s="126">
        <v>60583361</v>
      </c>
      <c r="V10" s="126">
        <v>10284396</v>
      </c>
      <c r="W10" s="126">
        <v>2285936</v>
      </c>
      <c r="X10" s="126">
        <v>3508493</v>
      </c>
      <c r="Y10" s="126">
        <v>36993618</v>
      </c>
      <c r="Z10" s="126">
        <v>0</v>
      </c>
      <c r="AA10" s="769">
        <v>2</v>
      </c>
    </row>
    <row r="11" spans="1:27" s="116" customFormat="1" ht="30.75" customHeight="1">
      <c r="A11" s="767" t="s">
        <v>745</v>
      </c>
      <c r="B11" s="768"/>
      <c r="C11" s="126">
        <v>60337176</v>
      </c>
      <c r="D11" s="126">
        <v>834152</v>
      </c>
      <c r="E11" s="126">
        <v>24721568</v>
      </c>
      <c r="F11" s="126">
        <v>16957752</v>
      </c>
      <c r="G11" s="126">
        <v>36998929</v>
      </c>
      <c r="H11" s="126">
        <v>15248132</v>
      </c>
      <c r="I11" s="126">
        <v>39614457</v>
      </c>
      <c r="J11" s="126">
        <v>8637784</v>
      </c>
      <c r="K11" s="126">
        <v>61750655</v>
      </c>
      <c r="L11" s="126">
        <v>628405</v>
      </c>
      <c r="M11" s="126">
        <v>0</v>
      </c>
      <c r="N11" s="126">
        <v>66512768</v>
      </c>
      <c r="O11" s="126">
        <v>60635593</v>
      </c>
      <c r="P11" s="126">
        <v>3911696</v>
      </c>
      <c r="Q11" s="126">
        <v>93702663</v>
      </c>
      <c r="R11" s="126">
        <v>65267612</v>
      </c>
      <c r="S11" s="126">
        <v>67756759</v>
      </c>
      <c r="T11" s="126">
        <v>8636407</v>
      </c>
      <c r="U11" s="126">
        <v>61747078</v>
      </c>
      <c r="V11" s="126">
        <v>12192701</v>
      </c>
      <c r="W11" s="126">
        <v>2236383</v>
      </c>
      <c r="X11" s="126">
        <v>3273687</v>
      </c>
      <c r="Y11" s="126">
        <v>36915998</v>
      </c>
      <c r="Z11" s="126">
        <v>0</v>
      </c>
      <c r="AA11" s="769">
        <v>3</v>
      </c>
    </row>
    <row r="12" spans="1:27" s="415" customFormat="1" ht="30.75" customHeight="1">
      <c r="A12" s="770" t="s">
        <v>805</v>
      </c>
      <c r="B12" s="771"/>
      <c r="C12" s="747">
        <v>47830393</v>
      </c>
      <c r="D12" s="747">
        <v>842507</v>
      </c>
      <c r="E12" s="747">
        <v>26451140</v>
      </c>
      <c r="F12" s="747">
        <v>15326121</v>
      </c>
      <c r="G12" s="747">
        <v>39085563</v>
      </c>
      <c r="H12" s="747">
        <v>13878910</v>
      </c>
      <c r="I12" s="747">
        <v>43614056</v>
      </c>
      <c r="J12" s="747">
        <v>11332066</v>
      </c>
      <c r="K12" s="747">
        <v>59452959</v>
      </c>
      <c r="L12" s="747">
        <v>618803</v>
      </c>
      <c r="M12" s="747">
        <v>0</v>
      </c>
      <c r="N12" s="747">
        <v>67026879</v>
      </c>
      <c r="O12" s="747">
        <v>63207380</v>
      </c>
      <c r="P12" s="747">
        <v>4557609</v>
      </c>
      <c r="Q12" s="747">
        <v>82850049</v>
      </c>
      <c r="R12" s="747">
        <v>66973239</v>
      </c>
      <c r="S12" s="747">
        <v>58227100</v>
      </c>
      <c r="T12" s="747">
        <v>11332038</v>
      </c>
      <c r="U12" s="747">
        <v>59446724</v>
      </c>
      <c r="V12" s="747">
        <v>13669268</v>
      </c>
      <c r="W12" s="747">
        <v>2270679</v>
      </c>
      <c r="X12" s="747">
        <v>2686367</v>
      </c>
      <c r="Y12" s="747">
        <v>36349344</v>
      </c>
      <c r="Z12" s="747">
        <v>0</v>
      </c>
      <c r="AA12" s="772">
        <v>4</v>
      </c>
    </row>
    <row r="13" spans="1:27" s="116" customFormat="1" ht="30.75" customHeight="1">
      <c r="A13" s="130"/>
      <c r="B13" s="216"/>
      <c r="C13" s="124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7"/>
      <c r="V13" s="123"/>
      <c r="W13" s="123"/>
      <c r="X13" s="123"/>
      <c r="Y13" s="123"/>
      <c r="Z13" s="123"/>
      <c r="AA13" s="773"/>
    </row>
    <row r="14" spans="1:27" s="116" customFormat="1" ht="30.75" customHeight="1">
      <c r="A14" s="257">
        <v>201</v>
      </c>
      <c r="B14" s="219" t="s">
        <v>59</v>
      </c>
      <c r="C14" s="228">
        <v>12588376</v>
      </c>
      <c r="D14" s="127">
        <v>342988</v>
      </c>
      <c r="E14" s="127">
        <v>2837703</v>
      </c>
      <c r="F14" s="127">
        <v>3494282</v>
      </c>
      <c r="G14" s="127">
        <v>8895731</v>
      </c>
      <c r="H14" s="127">
        <v>2442928</v>
      </c>
      <c r="I14" s="127">
        <v>11267531</v>
      </c>
      <c r="J14" s="127">
        <v>1183434</v>
      </c>
      <c r="K14" s="127">
        <v>11581811</v>
      </c>
      <c r="L14" s="127">
        <v>608803</v>
      </c>
      <c r="M14" s="126">
        <v>0</v>
      </c>
      <c r="N14" s="127">
        <v>17288249</v>
      </c>
      <c r="O14" s="127">
        <v>15407170</v>
      </c>
      <c r="P14" s="127">
        <v>746301</v>
      </c>
      <c r="Q14" s="127">
        <v>26429151</v>
      </c>
      <c r="R14" s="127">
        <v>13851543</v>
      </c>
      <c r="S14" s="127">
        <v>13364055</v>
      </c>
      <c r="T14" s="127">
        <v>1183434</v>
      </c>
      <c r="U14" s="127">
        <v>11581756</v>
      </c>
      <c r="V14" s="127">
        <v>2702375</v>
      </c>
      <c r="W14" s="127">
        <v>497030</v>
      </c>
      <c r="X14" s="127">
        <v>883045</v>
      </c>
      <c r="Y14" s="127">
        <v>7759532</v>
      </c>
      <c r="Z14" s="126">
        <v>0</v>
      </c>
      <c r="AA14" s="774">
        <v>201</v>
      </c>
    </row>
    <row r="15" spans="1:27" s="116" customFormat="1" ht="30.75" customHeight="1">
      <c r="A15" s="257">
        <v>202</v>
      </c>
      <c r="B15" s="219" t="s">
        <v>60</v>
      </c>
      <c r="C15" s="228">
        <v>3096333</v>
      </c>
      <c r="D15" s="127">
        <v>33420</v>
      </c>
      <c r="E15" s="127">
        <v>3555960</v>
      </c>
      <c r="F15" s="127">
        <v>1130248</v>
      </c>
      <c r="G15" s="127">
        <v>2830213</v>
      </c>
      <c r="H15" s="127">
        <v>1371516</v>
      </c>
      <c r="I15" s="127">
        <v>2886707</v>
      </c>
      <c r="J15" s="127">
        <v>1241746</v>
      </c>
      <c r="K15" s="127">
        <v>6231987</v>
      </c>
      <c r="L15" s="126">
        <v>0</v>
      </c>
      <c r="M15" s="126">
        <v>0</v>
      </c>
      <c r="N15" s="127">
        <v>5969285</v>
      </c>
      <c r="O15" s="127">
        <v>4562974</v>
      </c>
      <c r="P15" s="127">
        <v>442659</v>
      </c>
      <c r="Q15" s="127">
        <v>7258555</v>
      </c>
      <c r="R15" s="127">
        <v>4789859</v>
      </c>
      <c r="S15" s="127">
        <v>5352509</v>
      </c>
      <c r="T15" s="127">
        <v>1241746</v>
      </c>
      <c r="U15" s="127">
        <v>6231987</v>
      </c>
      <c r="V15" s="127">
        <v>1324749</v>
      </c>
      <c r="W15" s="123">
        <v>163846</v>
      </c>
      <c r="X15" s="127">
        <v>67620</v>
      </c>
      <c r="Y15" s="127">
        <v>3297996</v>
      </c>
      <c r="Z15" s="126">
        <v>0</v>
      </c>
      <c r="AA15" s="774">
        <v>202</v>
      </c>
    </row>
    <row r="16" spans="1:27" s="116" customFormat="1" ht="30.75" customHeight="1">
      <c r="A16" s="257">
        <v>203</v>
      </c>
      <c r="B16" s="219" t="s">
        <v>61</v>
      </c>
      <c r="C16" s="228">
        <v>6700512</v>
      </c>
      <c r="D16" s="127">
        <v>92679</v>
      </c>
      <c r="E16" s="127">
        <v>4394983</v>
      </c>
      <c r="F16" s="127">
        <v>2432394</v>
      </c>
      <c r="G16" s="127">
        <v>8405234</v>
      </c>
      <c r="H16" s="127">
        <v>2372126</v>
      </c>
      <c r="I16" s="127">
        <v>10116718</v>
      </c>
      <c r="J16" s="127">
        <v>1626999</v>
      </c>
      <c r="K16" s="127">
        <v>9656980</v>
      </c>
      <c r="L16" s="126">
        <v>0</v>
      </c>
      <c r="M16" s="126">
        <v>0</v>
      </c>
      <c r="N16" s="127">
        <v>12231855</v>
      </c>
      <c r="O16" s="127">
        <v>12617028</v>
      </c>
      <c r="P16" s="127">
        <v>585104</v>
      </c>
      <c r="Q16" s="127">
        <v>18957472</v>
      </c>
      <c r="R16" s="127">
        <v>10912100</v>
      </c>
      <c r="S16" s="127">
        <v>9220301</v>
      </c>
      <c r="T16" s="127">
        <v>1626999</v>
      </c>
      <c r="U16" s="127">
        <v>9656980</v>
      </c>
      <c r="V16" s="127">
        <v>2111502</v>
      </c>
      <c r="W16" s="127">
        <v>447596</v>
      </c>
      <c r="X16" s="127">
        <v>688900</v>
      </c>
      <c r="Y16" s="127">
        <v>6866867</v>
      </c>
      <c r="Z16" s="126">
        <v>0</v>
      </c>
      <c r="AA16" s="774">
        <v>203</v>
      </c>
    </row>
    <row r="17" spans="1:27" s="116" customFormat="1" ht="30.75" customHeight="1">
      <c r="A17" s="257">
        <v>204</v>
      </c>
      <c r="B17" s="219" t="s">
        <v>62</v>
      </c>
      <c r="C17" s="228">
        <v>3364851</v>
      </c>
      <c r="D17" s="127">
        <v>3193</v>
      </c>
      <c r="E17" s="127">
        <v>1079691</v>
      </c>
      <c r="F17" s="127">
        <v>1104314</v>
      </c>
      <c r="G17" s="127">
        <v>2063205</v>
      </c>
      <c r="H17" s="127">
        <v>841345</v>
      </c>
      <c r="I17" s="127">
        <v>2776125</v>
      </c>
      <c r="J17" s="127">
        <v>250140</v>
      </c>
      <c r="K17" s="127">
        <v>3727122</v>
      </c>
      <c r="L17" s="126">
        <v>0</v>
      </c>
      <c r="M17" s="126">
        <v>0</v>
      </c>
      <c r="N17" s="127">
        <v>3676162</v>
      </c>
      <c r="O17" s="127">
        <v>3739193</v>
      </c>
      <c r="P17" s="127">
        <v>242455</v>
      </c>
      <c r="Q17" s="127">
        <v>6600620</v>
      </c>
      <c r="R17" s="127">
        <v>3995627</v>
      </c>
      <c r="S17" s="127">
        <v>4248411</v>
      </c>
      <c r="T17" s="127">
        <v>250140</v>
      </c>
      <c r="U17" s="127">
        <v>3727122</v>
      </c>
      <c r="V17" s="127">
        <v>1718246</v>
      </c>
      <c r="W17" s="229">
        <v>203637</v>
      </c>
      <c r="X17" s="127">
        <v>72174</v>
      </c>
      <c r="Y17" s="127">
        <v>2659378</v>
      </c>
      <c r="Z17" s="126">
        <v>0</v>
      </c>
      <c r="AA17" s="774">
        <v>204</v>
      </c>
    </row>
    <row r="18" spans="1:27" s="116" customFormat="1" ht="30.75" customHeight="1">
      <c r="A18" s="257">
        <v>205</v>
      </c>
      <c r="B18" s="219" t="s">
        <v>63</v>
      </c>
      <c r="C18" s="228">
        <v>3742662</v>
      </c>
      <c r="D18" s="127">
        <v>59349</v>
      </c>
      <c r="E18" s="127">
        <v>989121</v>
      </c>
      <c r="F18" s="127">
        <v>652088</v>
      </c>
      <c r="G18" s="127">
        <v>1954903</v>
      </c>
      <c r="H18" s="127">
        <v>1125395</v>
      </c>
      <c r="I18" s="127">
        <v>1748262</v>
      </c>
      <c r="J18" s="127">
        <v>461003</v>
      </c>
      <c r="K18" s="127">
        <v>3037352</v>
      </c>
      <c r="L18" s="126">
        <v>0</v>
      </c>
      <c r="M18" s="126">
        <v>0</v>
      </c>
      <c r="N18" s="127">
        <v>4588181</v>
      </c>
      <c r="O18" s="127">
        <v>3303708</v>
      </c>
      <c r="P18" s="127">
        <v>106187</v>
      </c>
      <c r="Q18" s="127">
        <v>4138078</v>
      </c>
      <c r="R18" s="127">
        <v>2983679</v>
      </c>
      <c r="S18" s="127">
        <v>2891645</v>
      </c>
      <c r="T18" s="127">
        <v>461003</v>
      </c>
      <c r="U18" s="127">
        <v>3037352</v>
      </c>
      <c r="V18" s="127">
        <v>780944</v>
      </c>
      <c r="W18" s="127">
        <v>601313</v>
      </c>
      <c r="X18" s="127">
        <v>55000</v>
      </c>
      <c r="Y18" s="127">
        <v>2188008</v>
      </c>
      <c r="Z18" s="126">
        <v>0</v>
      </c>
      <c r="AA18" s="774">
        <v>205</v>
      </c>
    </row>
    <row r="19" spans="1:27" s="116" customFormat="1" ht="30.75" customHeight="1">
      <c r="A19" s="257">
        <v>206</v>
      </c>
      <c r="B19" s="219" t="s">
        <v>64</v>
      </c>
      <c r="C19" s="228">
        <v>2410705</v>
      </c>
      <c r="D19" s="127">
        <v>156444</v>
      </c>
      <c r="E19" s="127">
        <v>1740788</v>
      </c>
      <c r="F19" s="127">
        <v>948568</v>
      </c>
      <c r="G19" s="127">
        <v>2425620</v>
      </c>
      <c r="H19" s="127">
        <v>936080</v>
      </c>
      <c r="I19" s="127">
        <v>2222880</v>
      </c>
      <c r="J19" s="127">
        <v>469006</v>
      </c>
      <c r="K19" s="127">
        <v>4149218</v>
      </c>
      <c r="L19" s="126">
        <v>0</v>
      </c>
      <c r="M19" s="126">
        <v>0</v>
      </c>
      <c r="N19" s="127">
        <v>4524198</v>
      </c>
      <c r="O19" s="127">
        <v>4047388</v>
      </c>
      <c r="P19" s="127">
        <v>315577</v>
      </c>
      <c r="Q19" s="127">
        <v>3805497</v>
      </c>
      <c r="R19" s="127">
        <v>3274029</v>
      </c>
      <c r="S19" s="127">
        <v>2753338</v>
      </c>
      <c r="T19" s="127">
        <v>469006</v>
      </c>
      <c r="U19" s="127">
        <v>4149218</v>
      </c>
      <c r="V19" s="127">
        <v>887303</v>
      </c>
      <c r="W19" s="126">
        <v>0</v>
      </c>
      <c r="X19" s="127">
        <v>176940</v>
      </c>
      <c r="Y19" s="127">
        <v>2165011</v>
      </c>
      <c r="Z19" s="126">
        <v>0</v>
      </c>
      <c r="AA19" s="774">
        <v>206</v>
      </c>
    </row>
    <row r="20" spans="1:27" s="116" customFormat="1" ht="30.75" customHeight="1">
      <c r="A20" s="257">
        <v>207</v>
      </c>
      <c r="B20" s="219" t="s">
        <v>65</v>
      </c>
      <c r="C20" s="228">
        <v>1375207</v>
      </c>
      <c r="D20" s="127">
        <v>35642</v>
      </c>
      <c r="E20" s="127">
        <v>583452</v>
      </c>
      <c r="F20" s="127">
        <v>679714</v>
      </c>
      <c r="G20" s="127">
        <v>1773719</v>
      </c>
      <c r="H20" s="127">
        <v>609663</v>
      </c>
      <c r="I20" s="127">
        <v>1093232</v>
      </c>
      <c r="J20" s="127">
        <v>403586</v>
      </c>
      <c r="K20" s="127">
        <v>2172633</v>
      </c>
      <c r="L20" s="126">
        <v>0</v>
      </c>
      <c r="M20" s="126">
        <v>0</v>
      </c>
      <c r="N20" s="127">
        <v>2257377</v>
      </c>
      <c r="O20" s="127">
        <v>2339062</v>
      </c>
      <c r="P20" s="127">
        <v>245560</v>
      </c>
      <c r="Q20" s="127">
        <v>3154959</v>
      </c>
      <c r="R20" s="127">
        <v>2176468</v>
      </c>
      <c r="S20" s="127">
        <v>1604747</v>
      </c>
      <c r="T20" s="127">
        <v>403586</v>
      </c>
      <c r="U20" s="127">
        <v>2172633</v>
      </c>
      <c r="V20" s="127">
        <v>889893</v>
      </c>
      <c r="W20" s="126">
        <v>20</v>
      </c>
      <c r="X20" s="127">
        <v>62083</v>
      </c>
      <c r="Y20" s="127">
        <v>1707501</v>
      </c>
      <c r="Z20" s="126">
        <v>0</v>
      </c>
      <c r="AA20" s="774">
        <v>207</v>
      </c>
    </row>
    <row r="21" spans="1:27" s="116" customFormat="1" ht="30.75" customHeight="1">
      <c r="A21" s="257">
        <v>209</v>
      </c>
      <c r="B21" s="219" t="s">
        <v>66</v>
      </c>
      <c r="C21" s="228">
        <v>2887255</v>
      </c>
      <c r="D21" s="127">
        <v>63859</v>
      </c>
      <c r="E21" s="127">
        <v>2724658</v>
      </c>
      <c r="F21" s="127">
        <v>583591</v>
      </c>
      <c r="G21" s="127">
        <v>2596127</v>
      </c>
      <c r="H21" s="127">
        <v>1072220</v>
      </c>
      <c r="I21" s="127">
        <v>2928917</v>
      </c>
      <c r="J21" s="127">
        <v>2035908</v>
      </c>
      <c r="K21" s="127">
        <v>4179748</v>
      </c>
      <c r="L21" s="126">
        <v>0</v>
      </c>
      <c r="M21" s="126">
        <v>0</v>
      </c>
      <c r="N21" s="127">
        <v>4301220</v>
      </c>
      <c r="O21" s="127">
        <v>4491529</v>
      </c>
      <c r="P21" s="127">
        <v>355456</v>
      </c>
      <c r="Q21" s="127">
        <v>3860583</v>
      </c>
      <c r="R21" s="127">
        <v>5973041</v>
      </c>
      <c r="S21" s="127">
        <v>3019640</v>
      </c>
      <c r="T21" s="127">
        <v>2035908</v>
      </c>
      <c r="U21" s="127">
        <v>4179748</v>
      </c>
      <c r="V21" s="127">
        <v>560919</v>
      </c>
      <c r="W21" s="127">
        <v>223681</v>
      </c>
      <c r="X21" s="127">
        <v>40000</v>
      </c>
      <c r="Y21" s="127">
        <v>2591444</v>
      </c>
      <c r="Z21" s="126">
        <v>0</v>
      </c>
      <c r="AA21" s="774">
        <v>209</v>
      </c>
    </row>
    <row r="22" spans="1:27" s="116" customFormat="1" ht="30.75" customHeight="1">
      <c r="A22" s="257"/>
      <c r="B22" s="219"/>
      <c r="C22" s="228"/>
      <c r="D22" s="127"/>
      <c r="E22" s="127"/>
      <c r="F22" s="127"/>
      <c r="G22" s="127"/>
      <c r="H22" s="127"/>
      <c r="I22" s="127"/>
      <c r="J22" s="127"/>
      <c r="K22" s="127"/>
      <c r="L22" s="127"/>
      <c r="M22" s="230"/>
      <c r="N22" s="127"/>
      <c r="O22" s="127"/>
      <c r="P22" s="127"/>
      <c r="Q22" s="127"/>
      <c r="R22" s="127"/>
      <c r="S22" s="127"/>
      <c r="T22" s="127"/>
      <c r="U22" s="230"/>
      <c r="V22" s="127"/>
      <c r="W22" s="127"/>
      <c r="X22" s="127"/>
      <c r="Y22" s="127"/>
      <c r="Z22" s="230"/>
      <c r="AA22" s="774"/>
    </row>
    <row r="23" spans="1:27" s="116" customFormat="1" ht="30.75" customHeight="1">
      <c r="A23" s="257">
        <v>343</v>
      </c>
      <c r="B23" s="219" t="s">
        <v>67</v>
      </c>
      <c r="C23" s="228">
        <v>1598375</v>
      </c>
      <c r="D23" s="127">
        <v>14031</v>
      </c>
      <c r="E23" s="127">
        <v>2130026</v>
      </c>
      <c r="F23" s="127">
        <v>271409</v>
      </c>
      <c r="G23" s="127">
        <v>1625253</v>
      </c>
      <c r="H23" s="127">
        <v>618204</v>
      </c>
      <c r="I23" s="127">
        <v>821778</v>
      </c>
      <c r="J23" s="127">
        <v>507508</v>
      </c>
      <c r="K23" s="127">
        <v>2430920</v>
      </c>
      <c r="L23" s="230">
        <v>10000</v>
      </c>
      <c r="M23" s="126">
        <v>0</v>
      </c>
      <c r="N23" s="127">
        <v>1393549</v>
      </c>
      <c r="O23" s="127">
        <v>1482507</v>
      </c>
      <c r="P23" s="127">
        <v>450023</v>
      </c>
      <c r="Q23" s="127">
        <v>1345374</v>
      </c>
      <c r="R23" s="127">
        <v>3435328</v>
      </c>
      <c r="S23" s="127">
        <v>1797457</v>
      </c>
      <c r="T23" s="127">
        <v>507508</v>
      </c>
      <c r="U23" s="127">
        <v>2429941</v>
      </c>
      <c r="V23" s="127">
        <v>627258</v>
      </c>
      <c r="W23" s="127">
        <v>0</v>
      </c>
      <c r="X23" s="127">
        <v>486593</v>
      </c>
      <c r="Y23" s="127">
        <v>1232160</v>
      </c>
      <c r="Z23" s="126">
        <v>0</v>
      </c>
      <c r="AA23" s="774">
        <v>343</v>
      </c>
    </row>
    <row r="24" spans="1:27" s="116" customFormat="1" ht="30.75" customHeight="1">
      <c r="A24" s="257">
        <v>386</v>
      </c>
      <c r="B24" s="219" t="s">
        <v>68</v>
      </c>
      <c r="C24" s="228">
        <v>848462</v>
      </c>
      <c r="D24" s="126">
        <v>0</v>
      </c>
      <c r="E24" s="127">
        <v>887617</v>
      </c>
      <c r="F24" s="127">
        <v>428029</v>
      </c>
      <c r="G24" s="127">
        <v>670031</v>
      </c>
      <c r="H24" s="127">
        <v>232692</v>
      </c>
      <c r="I24" s="127">
        <v>456449</v>
      </c>
      <c r="J24" s="127">
        <v>806717</v>
      </c>
      <c r="K24" s="127">
        <v>1350370</v>
      </c>
      <c r="L24" s="126">
        <v>0</v>
      </c>
      <c r="M24" s="126">
        <v>0</v>
      </c>
      <c r="N24" s="127">
        <v>965057</v>
      </c>
      <c r="O24" s="127">
        <v>1076822</v>
      </c>
      <c r="P24" s="127">
        <v>226507</v>
      </c>
      <c r="Q24" s="127">
        <v>696738</v>
      </c>
      <c r="R24" s="127">
        <v>1848763</v>
      </c>
      <c r="S24" s="127">
        <v>876665</v>
      </c>
      <c r="T24" s="127">
        <v>806717</v>
      </c>
      <c r="U24" s="127">
        <v>1345169</v>
      </c>
      <c r="V24" s="127">
        <v>96792</v>
      </c>
      <c r="W24" s="127">
        <v>79191</v>
      </c>
      <c r="X24" s="127">
        <v>3000</v>
      </c>
      <c r="Y24" s="127">
        <v>282509</v>
      </c>
      <c r="Z24" s="126">
        <v>0</v>
      </c>
      <c r="AA24" s="774">
        <v>386</v>
      </c>
    </row>
    <row r="25" spans="1:27" s="116" customFormat="1" ht="30.75" customHeight="1">
      <c r="A25" s="257">
        <v>441</v>
      </c>
      <c r="B25" s="219" t="s">
        <v>69</v>
      </c>
      <c r="C25" s="124">
        <v>436522</v>
      </c>
      <c r="D25" s="126">
        <v>0</v>
      </c>
      <c r="E25" s="123">
        <v>278980</v>
      </c>
      <c r="F25" s="123">
        <v>124499</v>
      </c>
      <c r="G25" s="123">
        <v>527885</v>
      </c>
      <c r="H25" s="123">
        <v>186344</v>
      </c>
      <c r="I25" s="123">
        <v>497631</v>
      </c>
      <c r="J25" s="123">
        <v>150119</v>
      </c>
      <c r="K25" s="123">
        <v>539949</v>
      </c>
      <c r="L25" s="126">
        <v>0</v>
      </c>
      <c r="M25" s="126">
        <v>0</v>
      </c>
      <c r="N25" s="123">
        <v>631393</v>
      </c>
      <c r="O25" s="123">
        <v>640918</v>
      </c>
      <c r="P25" s="123">
        <v>71154</v>
      </c>
      <c r="Q25" s="123">
        <v>535753</v>
      </c>
      <c r="R25" s="123">
        <v>897076</v>
      </c>
      <c r="S25" s="123">
        <v>708360</v>
      </c>
      <c r="T25" s="123">
        <v>150119</v>
      </c>
      <c r="U25" s="127">
        <v>539949</v>
      </c>
      <c r="V25" s="123">
        <v>131925</v>
      </c>
      <c r="W25" s="126">
        <v>92</v>
      </c>
      <c r="X25" s="123">
        <v>0</v>
      </c>
      <c r="Y25" s="123">
        <v>347040</v>
      </c>
      <c r="Z25" s="126">
        <v>0</v>
      </c>
      <c r="AA25" s="774">
        <v>441</v>
      </c>
    </row>
    <row r="26" spans="1:27" s="116" customFormat="1" ht="30.75" customHeight="1">
      <c r="A26" s="257">
        <v>448</v>
      </c>
      <c r="B26" s="219" t="s">
        <v>70</v>
      </c>
      <c r="C26" s="228">
        <v>464672</v>
      </c>
      <c r="D26" s="230">
        <v>4800</v>
      </c>
      <c r="E26" s="127">
        <v>448726</v>
      </c>
      <c r="F26" s="127">
        <v>72966</v>
      </c>
      <c r="G26" s="127">
        <v>741726</v>
      </c>
      <c r="H26" s="127">
        <v>352959</v>
      </c>
      <c r="I26" s="127">
        <v>534396</v>
      </c>
      <c r="J26" s="127">
        <v>133627</v>
      </c>
      <c r="K26" s="127">
        <v>1166543</v>
      </c>
      <c r="L26" s="126">
        <v>0</v>
      </c>
      <c r="M26" s="126">
        <v>0</v>
      </c>
      <c r="N26" s="127">
        <v>936026</v>
      </c>
      <c r="O26" s="127">
        <v>1043852</v>
      </c>
      <c r="P26" s="127">
        <v>169115</v>
      </c>
      <c r="Q26" s="127">
        <v>509701</v>
      </c>
      <c r="R26" s="127">
        <v>1178571</v>
      </c>
      <c r="S26" s="127">
        <v>783463</v>
      </c>
      <c r="T26" s="127">
        <v>133627</v>
      </c>
      <c r="U26" s="127">
        <v>1166543</v>
      </c>
      <c r="V26" s="127">
        <v>163285</v>
      </c>
      <c r="W26" s="126">
        <v>0</v>
      </c>
      <c r="X26" s="126">
        <v>6470</v>
      </c>
      <c r="Y26" s="127">
        <v>535358</v>
      </c>
      <c r="Z26" s="126">
        <v>0</v>
      </c>
      <c r="AA26" s="774">
        <v>448</v>
      </c>
    </row>
    <row r="27" spans="1:27" s="116" customFormat="1" ht="30.75" customHeight="1">
      <c r="A27" s="257">
        <v>449</v>
      </c>
      <c r="B27" s="219" t="s">
        <v>71</v>
      </c>
      <c r="C27" s="228">
        <v>1483367</v>
      </c>
      <c r="D27" s="127">
        <v>3634</v>
      </c>
      <c r="E27" s="127">
        <v>1496700</v>
      </c>
      <c r="F27" s="127">
        <v>352616</v>
      </c>
      <c r="G27" s="127">
        <v>839508</v>
      </c>
      <c r="H27" s="127">
        <v>419093</v>
      </c>
      <c r="I27" s="127">
        <v>1669604</v>
      </c>
      <c r="J27" s="127">
        <v>308501</v>
      </c>
      <c r="K27" s="127">
        <v>1530738</v>
      </c>
      <c r="L27" s="126">
        <v>0</v>
      </c>
      <c r="M27" s="126">
        <v>0</v>
      </c>
      <c r="N27" s="127">
        <v>1807240</v>
      </c>
      <c r="O27" s="127">
        <v>1510274</v>
      </c>
      <c r="P27" s="127">
        <v>318561</v>
      </c>
      <c r="Q27" s="127">
        <v>1376945</v>
      </c>
      <c r="R27" s="127">
        <v>2594128</v>
      </c>
      <c r="S27" s="127">
        <v>2522091</v>
      </c>
      <c r="T27" s="127">
        <v>308501</v>
      </c>
      <c r="U27" s="127">
        <v>1530738</v>
      </c>
      <c r="V27" s="127">
        <v>560047</v>
      </c>
      <c r="W27" s="126">
        <v>173</v>
      </c>
      <c r="X27" s="126">
        <v>0</v>
      </c>
      <c r="Y27" s="127">
        <v>1344143</v>
      </c>
      <c r="Z27" s="126">
        <v>0</v>
      </c>
      <c r="AA27" s="774">
        <v>449</v>
      </c>
    </row>
    <row r="28" spans="1:27" s="116" customFormat="1" ht="30.75" customHeight="1">
      <c r="A28" s="257">
        <v>501</v>
      </c>
      <c r="B28" s="219" t="s">
        <v>72</v>
      </c>
      <c r="C28" s="228">
        <v>841414</v>
      </c>
      <c r="D28" s="127">
        <v>580</v>
      </c>
      <c r="E28" s="127">
        <v>662435</v>
      </c>
      <c r="F28" s="127">
        <v>953372</v>
      </c>
      <c r="G28" s="127">
        <v>743213</v>
      </c>
      <c r="H28" s="127">
        <v>305595</v>
      </c>
      <c r="I28" s="127">
        <v>1430610</v>
      </c>
      <c r="J28" s="127">
        <v>319625</v>
      </c>
      <c r="K28" s="127">
        <v>1337655</v>
      </c>
      <c r="L28" s="126">
        <v>0</v>
      </c>
      <c r="M28" s="126">
        <v>0</v>
      </c>
      <c r="N28" s="127">
        <v>1406691</v>
      </c>
      <c r="O28" s="127">
        <v>1482113</v>
      </c>
      <c r="P28" s="127">
        <v>56525</v>
      </c>
      <c r="Q28" s="127">
        <v>745005</v>
      </c>
      <c r="R28" s="127">
        <v>1628616</v>
      </c>
      <c r="S28" s="127">
        <v>2143876</v>
      </c>
      <c r="T28" s="127">
        <v>319625</v>
      </c>
      <c r="U28" s="127">
        <v>1337655</v>
      </c>
      <c r="V28" s="127">
        <v>299891</v>
      </c>
      <c r="W28" s="126">
        <v>0</v>
      </c>
      <c r="X28" s="127">
        <v>54828</v>
      </c>
      <c r="Y28" s="127">
        <v>695144</v>
      </c>
      <c r="Z28" s="126">
        <v>0</v>
      </c>
      <c r="AA28" s="774">
        <v>501</v>
      </c>
    </row>
    <row r="29" spans="1:27" s="116" customFormat="1" ht="30.75" customHeight="1">
      <c r="A29" s="257">
        <v>505</v>
      </c>
      <c r="B29" s="219" t="s">
        <v>73</v>
      </c>
      <c r="C29" s="228">
        <v>768634</v>
      </c>
      <c r="D29" s="127">
        <v>3715</v>
      </c>
      <c r="E29" s="127">
        <v>632958</v>
      </c>
      <c r="F29" s="127">
        <v>215115</v>
      </c>
      <c r="G29" s="127">
        <v>704543</v>
      </c>
      <c r="H29" s="127">
        <v>268486</v>
      </c>
      <c r="I29" s="127">
        <v>895135</v>
      </c>
      <c r="J29" s="229">
        <v>148082</v>
      </c>
      <c r="K29" s="127">
        <v>896511</v>
      </c>
      <c r="L29" s="126">
        <v>0</v>
      </c>
      <c r="M29" s="126">
        <v>0</v>
      </c>
      <c r="N29" s="127">
        <v>1174512</v>
      </c>
      <c r="O29" s="127">
        <v>889319</v>
      </c>
      <c r="P29" s="127">
        <v>88641</v>
      </c>
      <c r="Q29" s="127">
        <v>910989</v>
      </c>
      <c r="R29" s="127">
        <v>1484257</v>
      </c>
      <c r="S29" s="127">
        <v>1015243</v>
      </c>
      <c r="T29" s="123">
        <v>148082</v>
      </c>
      <c r="U29" s="127">
        <v>896511</v>
      </c>
      <c r="V29" s="127">
        <v>70017</v>
      </c>
      <c r="W29" s="126">
        <v>38000</v>
      </c>
      <c r="X29" s="127">
        <v>25174</v>
      </c>
      <c r="Y29" s="127">
        <v>456908</v>
      </c>
      <c r="Z29" s="126">
        <v>0</v>
      </c>
      <c r="AA29" s="774">
        <v>505</v>
      </c>
    </row>
    <row r="30" spans="1:27" s="116" customFormat="1" ht="30.75" customHeight="1">
      <c r="A30" s="257">
        <v>525</v>
      </c>
      <c r="B30" s="219" t="s">
        <v>74</v>
      </c>
      <c r="C30" s="228">
        <v>480743</v>
      </c>
      <c r="D30" s="126">
        <v>0</v>
      </c>
      <c r="E30" s="127">
        <v>436945</v>
      </c>
      <c r="F30" s="127">
        <v>418818</v>
      </c>
      <c r="G30" s="127">
        <v>504232</v>
      </c>
      <c r="H30" s="127">
        <v>126567</v>
      </c>
      <c r="I30" s="127">
        <v>568201</v>
      </c>
      <c r="J30" s="126">
        <v>108195</v>
      </c>
      <c r="K30" s="127">
        <v>1280277</v>
      </c>
      <c r="L30" s="126">
        <v>0</v>
      </c>
      <c r="M30" s="126">
        <v>0</v>
      </c>
      <c r="N30" s="127">
        <v>644805</v>
      </c>
      <c r="O30" s="127">
        <v>1248895</v>
      </c>
      <c r="P30" s="127">
        <v>8082</v>
      </c>
      <c r="Q30" s="127">
        <v>342805</v>
      </c>
      <c r="R30" s="127">
        <v>870848</v>
      </c>
      <c r="S30" s="127">
        <v>1058382</v>
      </c>
      <c r="T30" s="126">
        <v>108195</v>
      </c>
      <c r="U30" s="127">
        <v>1280277</v>
      </c>
      <c r="V30" s="127">
        <v>390885</v>
      </c>
      <c r="W30" s="126">
        <v>0</v>
      </c>
      <c r="X30" s="126">
        <v>0</v>
      </c>
      <c r="Y30" s="127">
        <v>504963</v>
      </c>
      <c r="Z30" s="126">
        <v>0</v>
      </c>
      <c r="AA30" s="774">
        <v>525</v>
      </c>
    </row>
    <row r="31" spans="1:27" s="116" customFormat="1" ht="30.75" customHeight="1">
      <c r="A31" s="257">
        <v>526</v>
      </c>
      <c r="B31" s="219" t="s">
        <v>75</v>
      </c>
      <c r="C31" s="228">
        <v>625484</v>
      </c>
      <c r="D31" s="126">
        <v>0</v>
      </c>
      <c r="E31" s="127">
        <v>396214</v>
      </c>
      <c r="F31" s="127">
        <v>264931</v>
      </c>
      <c r="G31" s="127">
        <v>348871</v>
      </c>
      <c r="H31" s="127">
        <v>129558</v>
      </c>
      <c r="I31" s="127">
        <v>253321</v>
      </c>
      <c r="J31" s="229">
        <v>254628</v>
      </c>
      <c r="K31" s="127">
        <v>1461351</v>
      </c>
      <c r="L31" s="126">
        <v>0</v>
      </c>
      <c r="M31" s="126">
        <v>0</v>
      </c>
      <c r="N31" s="127">
        <v>638048</v>
      </c>
      <c r="O31" s="127">
        <v>953422</v>
      </c>
      <c r="P31" s="127">
        <v>34196</v>
      </c>
      <c r="Q31" s="127">
        <v>185678</v>
      </c>
      <c r="R31" s="127">
        <v>1120651</v>
      </c>
      <c r="S31" s="127">
        <v>624298</v>
      </c>
      <c r="T31" s="127">
        <v>254628</v>
      </c>
      <c r="U31" s="127">
        <v>1461351</v>
      </c>
      <c r="V31" s="127">
        <v>167127</v>
      </c>
      <c r="W31" s="126">
        <v>0</v>
      </c>
      <c r="X31" s="127">
        <v>6000</v>
      </c>
      <c r="Y31" s="127">
        <v>312979</v>
      </c>
      <c r="Z31" s="126">
        <v>0</v>
      </c>
      <c r="AA31" s="775">
        <v>526</v>
      </c>
    </row>
    <row r="32" spans="1:27" s="116" customFormat="1" ht="30.75" customHeight="1">
      <c r="A32" s="257">
        <v>527</v>
      </c>
      <c r="B32" s="219" t="s">
        <v>76</v>
      </c>
      <c r="C32" s="228">
        <v>211652</v>
      </c>
      <c r="D32" s="126">
        <v>4</v>
      </c>
      <c r="E32" s="127">
        <v>121269</v>
      </c>
      <c r="F32" s="127">
        <v>87282</v>
      </c>
      <c r="G32" s="127">
        <v>212720</v>
      </c>
      <c r="H32" s="127">
        <v>38115</v>
      </c>
      <c r="I32" s="127">
        <v>75956</v>
      </c>
      <c r="J32" s="229">
        <v>54403</v>
      </c>
      <c r="K32" s="127">
        <v>340244</v>
      </c>
      <c r="L32" s="126">
        <v>0</v>
      </c>
      <c r="M32" s="126">
        <v>0</v>
      </c>
      <c r="N32" s="127">
        <v>351055</v>
      </c>
      <c r="O32" s="127">
        <v>393101</v>
      </c>
      <c r="P32" s="229">
        <v>3900</v>
      </c>
      <c r="Q32" s="127">
        <v>43264</v>
      </c>
      <c r="R32" s="127">
        <v>333996</v>
      </c>
      <c r="S32" s="127">
        <v>221976</v>
      </c>
      <c r="T32" s="123">
        <v>54375</v>
      </c>
      <c r="U32" s="127">
        <v>340244</v>
      </c>
      <c r="V32" s="127">
        <v>112801</v>
      </c>
      <c r="W32" s="126">
        <v>0</v>
      </c>
      <c r="X32" s="229">
        <v>2940</v>
      </c>
      <c r="Y32" s="127">
        <v>148095</v>
      </c>
      <c r="Z32" s="126">
        <v>0</v>
      </c>
      <c r="AA32" s="775">
        <v>527</v>
      </c>
    </row>
    <row r="33" spans="1:27" s="116" customFormat="1" ht="30.75" customHeight="1">
      <c r="A33" s="257">
        <v>528</v>
      </c>
      <c r="B33" s="219" t="s">
        <v>77</v>
      </c>
      <c r="C33" s="228">
        <v>3905167</v>
      </c>
      <c r="D33" s="127">
        <v>28169</v>
      </c>
      <c r="E33" s="127">
        <v>1052914</v>
      </c>
      <c r="F33" s="127">
        <v>1111885</v>
      </c>
      <c r="G33" s="127">
        <v>1222829</v>
      </c>
      <c r="H33" s="127">
        <v>430024</v>
      </c>
      <c r="I33" s="127">
        <v>1370603</v>
      </c>
      <c r="J33" s="127">
        <v>868839</v>
      </c>
      <c r="K33" s="127">
        <v>2381550</v>
      </c>
      <c r="L33" s="126">
        <v>0</v>
      </c>
      <c r="M33" s="126">
        <v>0</v>
      </c>
      <c r="N33" s="127">
        <v>2241976</v>
      </c>
      <c r="O33" s="127">
        <v>1978105</v>
      </c>
      <c r="P33" s="127">
        <v>91606</v>
      </c>
      <c r="Q33" s="127">
        <v>1952882</v>
      </c>
      <c r="R33" s="127">
        <v>3624659</v>
      </c>
      <c r="S33" s="127">
        <v>4020643</v>
      </c>
      <c r="T33" s="127">
        <v>868839</v>
      </c>
      <c r="U33" s="127">
        <v>2381550</v>
      </c>
      <c r="V33" s="127">
        <v>73309</v>
      </c>
      <c r="W33" s="229">
        <v>16100</v>
      </c>
      <c r="X33" s="127">
        <v>55600</v>
      </c>
      <c r="Y33" s="127">
        <v>1254308</v>
      </c>
      <c r="Z33" s="126">
        <v>0</v>
      </c>
      <c r="AA33" s="774">
        <v>528</v>
      </c>
    </row>
    <row r="34" spans="1:27">
      <c r="A34" s="231"/>
      <c r="B34" s="231"/>
      <c r="C34" s="232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2"/>
    </row>
    <row r="35" spans="1:27">
      <c r="B35" s="233"/>
    </row>
  </sheetData>
  <mergeCells count="33">
    <mergeCell ref="Q4:W4"/>
    <mergeCell ref="AA4:AA6"/>
    <mergeCell ref="A8:B8"/>
    <mergeCell ref="A9:B9"/>
    <mergeCell ref="A10:B10"/>
    <mergeCell ref="A11:B11"/>
    <mergeCell ref="Z5:Z6"/>
    <mergeCell ref="S5:S6"/>
    <mergeCell ref="T5:T6"/>
    <mergeCell ref="I5:I6"/>
    <mergeCell ref="W5:W6"/>
    <mergeCell ref="X5:X6"/>
    <mergeCell ref="Y5:Y6"/>
    <mergeCell ref="O5:O6"/>
    <mergeCell ref="P5:P6"/>
    <mergeCell ref="Q5:Q6"/>
    <mergeCell ref="R5:R6"/>
    <mergeCell ref="A12:B12"/>
    <mergeCell ref="U5:U6"/>
    <mergeCell ref="V5:V6"/>
    <mergeCell ref="J5:J6"/>
    <mergeCell ref="K5:K6"/>
    <mergeCell ref="L5:L6"/>
    <mergeCell ref="M5:M6"/>
    <mergeCell ref="N5:N6"/>
    <mergeCell ref="A4:B6"/>
    <mergeCell ref="E4:K4"/>
    <mergeCell ref="C5:C6"/>
    <mergeCell ref="D5:D6"/>
    <mergeCell ref="E5:E6"/>
    <mergeCell ref="F5:F6"/>
    <mergeCell ref="G5:G6"/>
    <mergeCell ref="H5:H6"/>
  </mergeCells>
  <phoneticPr fontId="7"/>
  <printOptions horizontalCentered="1" verticalCentered="1" gridLinesSet="0"/>
  <pageMargins left="0.19685039370078741" right="0.19685039370078741" top="0" bottom="0" header="0.51181102362204722" footer="0.51181102362204722"/>
  <pageSetup paperSize="9" scale="65" orientation="landscape" r:id="rId1"/>
  <headerFooter alignWithMargins="0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20" zoomScaleNormal="120" workbookViewId="0">
      <selection sqref="A1:XFD1048576"/>
    </sheetView>
  </sheetViews>
  <sheetFormatPr defaultRowHeight="13"/>
  <cols>
    <col min="1" max="1" width="0.90625" style="117" customWidth="1"/>
    <col min="2" max="2" width="34.90625" style="117" bestFit="1" customWidth="1"/>
    <col min="3" max="3" width="0.90625" style="117" customWidth="1"/>
    <col min="4" max="5" width="11.7265625" style="117" customWidth="1"/>
    <col min="6" max="9" width="10.6328125" style="117" customWidth="1"/>
    <col min="10" max="16384" width="8.7265625" style="117"/>
  </cols>
  <sheetData>
    <row r="1" spans="1:9" ht="13.5" customHeight="1">
      <c r="A1" s="574" t="s">
        <v>748</v>
      </c>
      <c r="B1" s="116"/>
      <c r="C1" s="116"/>
      <c r="D1" s="116"/>
      <c r="E1" s="116"/>
      <c r="F1" s="116"/>
      <c r="G1" s="116"/>
      <c r="H1" s="116"/>
      <c r="I1" s="116"/>
    </row>
    <row r="2" spans="1:9" ht="13.5" customHeight="1">
      <c r="A2" s="116"/>
      <c r="B2" s="574" t="s">
        <v>749</v>
      </c>
      <c r="C2" s="116"/>
      <c r="D2" s="126"/>
      <c r="E2" s="126"/>
      <c r="F2" s="126"/>
      <c r="G2" s="126"/>
      <c r="H2" s="126"/>
      <c r="I2" s="126"/>
    </row>
    <row r="3" spans="1:9" ht="13.5" customHeight="1">
      <c r="A3" s="116"/>
      <c r="B3" s="574" t="s">
        <v>520</v>
      </c>
      <c r="C3" s="116"/>
      <c r="D3" s="116"/>
      <c r="E3" s="116"/>
      <c r="F3" s="116"/>
      <c r="G3" s="116"/>
      <c r="H3" s="116"/>
      <c r="I3" s="116"/>
    </row>
    <row r="4" spans="1:9" ht="13.5" customHeight="1" thickBot="1">
      <c r="A4" s="116"/>
      <c r="B4" s="116"/>
      <c r="C4" s="116"/>
      <c r="D4" s="116"/>
      <c r="E4" s="116"/>
      <c r="F4" s="116"/>
      <c r="G4" s="116"/>
      <c r="H4" s="781"/>
      <c r="I4" s="118" t="s">
        <v>747</v>
      </c>
    </row>
    <row r="5" spans="1:9" ht="13.5" customHeight="1" thickTop="1">
      <c r="A5" s="311" t="s">
        <v>605</v>
      </c>
      <c r="B5" s="311"/>
      <c r="C5" s="312"/>
      <c r="D5" s="782" t="s">
        <v>292</v>
      </c>
      <c r="E5" s="782" t="s">
        <v>293</v>
      </c>
      <c r="F5" s="414" t="s">
        <v>606</v>
      </c>
      <c r="G5" s="414" t="s">
        <v>521</v>
      </c>
      <c r="H5" s="782" t="s">
        <v>212</v>
      </c>
      <c r="I5" s="411" t="s">
        <v>607</v>
      </c>
    </row>
    <row r="6" spans="1:9" ht="13.5" customHeight="1">
      <c r="A6" s="313"/>
      <c r="B6" s="313"/>
      <c r="C6" s="314"/>
      <c r="D6" s="409"/>
      <c r="E6" s="409"/>
      <c r="F6" s="410"/>
      <c r="G6" s="410"/>
      <c r="H6" s="409"/>
      <c r="I6" s="412"/>
    </row>
    <row r="7" spans="1:9" ht="13.5" customHeight="1">
      <c r="A7" s="315"/>
      <c r="B7" s="315"/>
      <c r="C7" s="316"/>
      <c r="D7" s="406"/>
      <c r="E7" s="406"/>
      <c r="F7" s="408"/>
      <c r="G7" s="408"/>
      <c r="H7" s="406"/>
      <c r="I7" s="413"/>
    </row>
    <row r="8" spans="1:9" ht="13.5" customHeight="1">
      <c r="A8" s="130"/>
      <c r="B8" s="130"/>
      <c r="C8" s="130"/>
      <c r="D8" s="122"/>
      <c r="E8" s="123"/>
      <c r="F8" s="123"/>
      <c r="G8" s="123"/>
      <c r="H8" s="123"/>
      <c r="I8" s="123"/>
    </row>
    <row r="9" spans="1:9" ht="13.5" customHeight="1">
      <c r="A9" s="121"/>
      <c r="B9" s="767" t="s">
        <v>788</v>
      </c>
      <c r="C9" s="768"/>
      <c r="D9" s="200">
        <v>19204564</v>
      </c>
      <c r="E9" s="201">
        <v>18737021</v>
      </c>
      <c r="F9" s="123">
        <v>467543</v>
      </c>
      <c r="G9" s="201">
        <v>60460</v>
      </c>
      <c r="H9" s="202">
        <v>407083</v>
      </c>
      <c r="I9" s="202">
        <v>-278858</v>
      </c>
    </row>
    <row r="10" spans="1:9" ht="13.5" customHeight="1">
      <c r="A10" s="121"/>
      <c r="B10" s="767" t="s">
        <v>633</v>
      </c>
      <c r="C10" s="768"/>
      <c r="D10" s="200">
        <v>19844989</v>
      </c>
      <c r="E10" s="201">
        <v>19217910</v>
      </c>
      <c r="F10" s="123">
        <v>627079</v>
      </c>
      <c r="G10" s="201">
        <v>49705</v>
      </c>
      <c r="H10" s="202">
        <v>577374</v>
      </c>
      <c r="I10" s="202">
        <v>-9455</v>
      </c>
    </row>
    <row r="11" spans="1:9" ht="13.5" customHeight="1">
      <c r="A11" s="121"/>
      <c r="B11" s="767" t="s">
        <v>744</v>
      </c>
      <c r="C11" s="768"/>
      <c r="D11" s="200">
        <v>20224315</v>
      </c>
      <c r="E11" s="201">
        <v>19783380</v>
      </c>
      <c r="F11" s="123">
        <v>440935</v>
      </c>
      <c r="G11" s="201">
        <v>63782</v>
      </c>
      <c r="H11" s="202">
        <v>377153</v>
      </c>
      <c r="I11" s="202">
        <v>-268911</v>
      </c>
    </row>
    <row r="12" spans="1:9" ht="13.5" customHeight="1">
      <c r="A12" s="121"/>
      <c r="B12" s="767" t="s">
        <v>745</v>
      </c>
      <c r="C12" s="768"/>
      <c r="D12" s="200">
        <v>24326029</v>
      </c>
      <c r="E12" s="201">
        <v>21856804</v>
      </c>
      <c r="F12" s="123">
        <v>2469225</v>
      </c>
      <c r="G12" s="201">
        <v>2073154</v>
      </c>
      <c r="H12" s="202">
        <v>396071</v>
      </c>
      <c r="I12" s="202">
        <v>-15179</v>
      </c>
    </row>
    <row r="13" spans="1:9" s="329" customFormat="1" ht="13.5" customHeight="1">
      <c r="A13" s="783"/>
      <c r="B13" s="770" t="s">
        <v>804</v>
      </c>
      <c r="C13" s="771"/>
      <c r="D13" s="778">
        <v>19128838</v>
      </c>
      <c r="E13" s="779">
        <v>18690862</v>
      </c>
      <c r="F13" s="748">
        <v>437976</v>
      </c>
      <c r="G13" s="779">
        <v>58950</v>
      </c>
      <c r="H13" s="701">
        <v>379026</v>
      </c>
      <c r="I13" s="701">
        <v>-8232</v>
      </c>
    </row>
    <row r="14" spans="1:9" ht="13.5" customHeight="1">
      <c r="A14" s="130"/>
      <c r="B14" s="130"/>
      <c r="C14" s="130"/>
      <c r="D14" s="124"/>
      <c r="E14" s="123"/>
      <c r="F14" s="123"/>
      <c r="G14" s="123"/>
      <c r="H14" s="123"/>
      <c r="I14" s="123"/>
    </row>
    <row r="15" spans="1:9" ht="13.5" customHeight="1">
      <c r="A15" s="130"/>
      <c r="B15" s="784" t="s">
        <v>429</v>
      </c>
      <c r="C15" s="130"/>
      <c r="D15" s="124">
        <v>402939</v>
      </c>
      <c r="E15" s="123">
        <v>395375</v>
      </c>
      <c r="F15" s="123">
        <v>7564</v>
      </c>
      <c r="G15" s="203" t="s">
        <v>669</v>
      </c>
      <c r="H15" s="123">
        <v>7564</v>
      </c>
      <c r="I15" s="123">
        <v>-16621</v>
      </c>
    </row>
    <row r="16" spans="1:9" ht="13.5" customHeight="1">
      <c r="A16" s="130"/>
      <c r="B16" s="784" t="s">
        <v>302</v>
      </c>
      <c r="C16" s="130"/>
      <c r="D16" s="124">
        <v>182786</v>
      </c>
      <c r="E16" s="123">
        <v>182724</v>
      </c>
      <c r="F16" s="123">
        <v>62</v>
      </c>
      <c r="G16" s="203" t="s">
        <v>669</v>
      </c>
      <c r="H16" s="123">
        <v>62</v>
      </c>
      <c r="I16" s="123">
        <v>-2678</v>
      </c>
    </row>
    <row r="17" spans="1:9" ht="13.5" customHeight="1">
      <c r="A17" s="130"/>
      <c r="B17" s="784" t="s">
        <v>303</v>
      </c>
      <c r="C17" s="130"/>
      <c r="D17" s="124">
        <v>783287</v>
      </c>
      <c r="E17" s="123">
        <v>758993</v>
      </c>
      <c r="F17" s="123">
        <v>24294</v>
      </c>
      <c r="G17" s="203" t="s">
        <v>669</v>
      </c>
      <c r="H17" s="123">
        <v>24294</v>
      </c>
      <c r="I17" s="123">
        <v>-29</v>
      </c>
    </row>
    <row r="18" spans="1:9" ht="13.5" customHeight="1">
      <c r="A18" s="130"/>
      <c r="B18" s="784" t="s">
        <v>304</v>
      </c>
      <c r="C18" s="130"/>
      <c r="D18" s="124">
        <v>1999420</v>
      </c>
      <c r="E18" s="123">
        <v>1937056</v>
      </c>
      <c r="F18" s="123">
        <v>62364</v>
      </c>
      <c r="G18" s="203" t="s">
        <v>669</v>
      </c>
      <c r="H18" s="123">
        <v>62364</v>
      </c>
      <c r="I18" s="123">
        <v>1866</v>
      </c>
    </row>
    <row r="19" spans="1:9" ht="13.5" customHeight="1">
      <c r="A19" s="130"/>
      <c r="B19" s="784" t="s">
        <v>305</v>
      </c>
      <c r="C19" s="130"/>
      <c r="D19" s="124">
        <v>1284037</v>
      </c>
      <c r="E19" s="123">
        <v>1271057</v>
      </c>
      <c r="F19" s="123">
        <v>12980</v>
      </c>
      <c r="G19" s="203" t="s">
        <v>669</v>
      </c>
      <c r="H19" s="123">
        <v>12980</v>
      </c>
      <c r="I19" s="123">
        <v>2979</v>
      </c>
    </row>
    <row r="20" spans="1:9" ht="13.5" customHeight="1">
      <c r="A20" s="130"/>
      <c r="B20" s="784" t="s">
        <v>306</v>
      </c>
      <c r="C20" s="130"/>
      <c r="D20" s="124">
        <v>101901</v>
      </c>
      <c r="E20" s="123">
        <v>82244</v>
      </c>
      <c r="F20" s="123">
        <v>19657</v>
      </c>
      <c r="G20" s="203" t="s">
        <v>669</v>
      </c>
      <c r="H20" s="123">
        <v>19657</v>
      </c>
      <c r="I20" s="123">
        <v>5361</v>
      </c>
    </row>
    <row r="21" spans="1:9" ht="13.5" customHeight="1">
      <c r="A21" s="130"/>
      <c r="B21" s="785" t="s">
        <v>307</v>
      </c>
      <c r="C21" s="130"/>
      <c r="D21" s="124">
        <v>2362101</v>
      </c>
      <c r="E21" s="123">
        <v>2250750</v>
      </c>
      <c r="F21" s="123">
        <v>111351</v>
      </c>
      <c r="G21" s="203" t="s">
        <v>669</v>
      </c>
      <c r="H21" s="123">
        <v>111351</v>
      </c>
      <c r="I21" s="123">
        <v>-7001</v>
      </c>
    </row>
    <row r="22" spans="1:9" ht="13.5" customHeight="1">
      <c r="A22" s="130"/>
      <c r="B22" s="784" t="s">
        <v>308</v>
      </c>
      <c r="C22" s="130"/>
      <c r="D22" s="124">
        <v>4846071</v>
      </c>
      <c r="E22" s="123">
        <v>4807271</v>
      </c>
      <c r="F22" s="123">
        <v>38800</v>
      </c>
      <c r="G22" s="203">
        <v>22578</v>
      </c>
      <c r="H22" s="123">
        <v>16222</v>
      </c>
      <c r="I22" s="123">
        <v>-69</v>
      </c>
    </row>
    <row r="23" spans="1:9" ht="13.5" customHeight="1">
      <c r="A23" s="130"/>
      <c r="B23" s="784" t="s">
        <v>309</v>
      </c>
      <c r="C23" s="130"/>
      <c r="D23" s="124">
        <v>3268871</v>
      </c>
      <c r="E23" s="123">
        <v>3207572</v>
      </c>
      <c r="F23" s="123">
        <v>61299</v>
      </c>
      <c r="G23" s="203">
        <v>25702</v>
      </c>
      <c r="H23" s="123">
        <v>35597</v>
      </c>
      <c r="I23" s="123">
        <v>2117</v>
      </c>
    </row>
    <row r="24" spans="1:9" ht="13.5" customHeight="1">
      <c r="A24" s="130"/>
      <c r="B24" s="784" t="s">
        <v>310</v>
      </c>
      <c r="C24" s="130"/>
      <c r="D24" s="124">
        <v>981528</v>
      </c>
      <c r="E24" s="123">
        <v>954098</v>
      </c>
      <c r="F24" s="123">
        <v>27430</v>
      </c>
      <c r="G24" s="203" t="s">
        <v>669</v>
      </c>
      <c r="H24" s="123">
        <v>27430</v>
      </c>
      <c r="I24" s="123">
        <v>5116</v>
      </c>
    </row>
    <row r="25" spans="1:9" ht="13.5" customHeight="1">
      <c r="A25" s="130"/>
      <c r="B25" s="784" t="s">
        <v>311</v>
      </c>
      <c r="C25" s="130"/>
      <c r="D25" s="124">
        <v>1489920</v>
      </c>
      <c r="E25" s="123">
        <v>1471632</v>
      </c>
      <c r="F25" s="123">
        <v>18288</v>
      </c>
      <c r="G25" s="203" t="s">
        <v>669</v>
      </c>
      <c r="H25" s="123">
        <v>18288</v>
      </c>
      <c r="I25" s="123">
        <v>1835</v>
      </c>
    </row>
    <row r="26" spans="1:9" ht="13.5" customHeight="1">
      <c r="A26" s="130"/>
      <c r="B26" s="784" t="s">
        <v>312</v>
      </c>
      <c r="C26" s="130"/>
      <c r="D26" s="124">
        <v>1115891</v>
      </c>
      <c r="E26" s="123">
        <v>1092339</v>
      </c>
      <c r="F26" s="123">
        <v>23552</v>
      </c>
      <c r="G26" s="202">
        <v>10670</v>
      </c>
      <c r="H26" s="123">
        <v>12882</v>
      </c>
      <c r="I26" s="123">
        <v>1327</v>
      </c>
    </row>
    <row r="27" spans="1:9" ht="13.5" customHeight="1">
      <c r="A27" s="130"/>
      <c r="B27" s="784" t="s">
        <v>672</v>
      </c>
      <c r="C27" s="130"/>
      <c r="D27" s="124">
        <v>310086</v>
      </c>
      <c r="E27" s="123">
        <v>279751</v>
      </c>
      <c r="F27" s="123">
        <v>30335</v>
      </c>
      <c r="G27" s="203" t="s">
        <v>669</v>
      </c>
      <c r="H27" s="123">
        <v>30335</v>
      </c>
      <c r="I27" s="123">
        <v>-2435</v>
      </c>
    </row>
    <row r="28" spans="1:9" ht="13.5" customHeight="1">
      <c r="A28" s="786"/>
      <c r="B28" s="580"/>
      <c r="C28" s="786"/>
      <c r="D28" s="787"/>
      <c r="E28" s="788"/>
      <c r="F28" s="788"/>
      <c r="G28" s="789"/>
      <c r="H28" s="788"/>
      <c r="I28" s="788"/>
    </row>
    <row r="29" spans="1:9" ht="13.5" customHeight="1"/>
  </sheetData>
  <mergeCells count="12">
    <mergeCell ref="G5:G7"/>
    <mergeCell ref="H5:H7"/>
    <mergeCell ref="I5:I7"/>
    <mergeCell ref="B12:C12"/>
    <mergeCell ref="B13:C13"/>
    <mergeCell ref="A5:C7"/>
    <mergeCell ref="D5:D7"/>
    <mergeCell ref="E5:E7"/>
    <mergeCell ref="F5:F7"/>
    <mergeCell ref="B9:C9"/>
    <mergeCell ref="B10:C10"/>
    <mergeCell ref="B11:C11"/>
  </mergeCells>
  <phoneticPr fontId="7"/>
  <printOptions horizontalCentered="1" verticalCentered="1" gridLinesSet="0"/>
  <pageMargins left="0.59055118110236227" right="0.19685039370078741" top="0.19685039370078741" bottom="0.19685039370078741" header="0.28999999999999998" footer="0.51181102362204722"/>
  <pageSetup paperSize="9" scale="13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="120" zoomScaleNormal="120" workbookViewId="0">
      <selection sqref="A1:XFD1048576"/>
    </sheetView>
  </sheetViews>
  <sheetFormatPr defaultColWidth="9" defaultRowHeight="13"/>
  <cols>
    <col min="1" max="1" width="2.6328125" style="48" customWidth="1"/>
    <col min="2" max="2" width="3.6328125" style="48" customWidth="1"/>
    <col min="3" max="3" width="17" style="48" customWidth="1"/>
    <col min="4" max="4" width="1.6328125" style="48" customWidth="1"/>
    <col min="5" max="5" width="12" style="48" customWidth="1"/>
    <col min="6" max="16384" width="9" style="48"/>
  </cols>
  <sheetData>
    <row r="1" spans="1:5" ht="13.5" customHeight="1">
      <c r="A1" s="574" t="s">
        <v>461</v>
      </c>
      <c r="C1" s="574"/>
      <c r="D1" s="51"/>
      <c r="E1" s="51"/>
    </row>
    <row r="2" spans="1:5" ht="13.5" customHeight="1" thickBot="1">
      <c r="A2" s="51"/>
      <c r="B2" s="51"/>
      <c r="C2" s="51"/>
      <c r="D2" s="204"/>
      <c r="E2" s="52" t="s">
        <v>692</v>
      </c>
    </row>
    <row r="3" spans="1:5" ht="13.5" customHeight="1" thickTop="1">
      <c r="A3" s="275" t="s">
        <v>522</v>
      </c>
      <c r="B3" s="275"/>
      <c r="C3" s="275"/>
      <c r="D3" s="276"/>
      <c r="E3" s="291" t="s">
        <v>806</v>
      </c>
    </row>
    <row r="4" spans="1:5" ht="13.5" customHeight="1">
      <c r="A4" s="282"/>
      <c r="B4" s="282"/>
      <c r="C4" s="282"/>
      <c r="D4" s="283"/>
      <c r="E4" s="292"/>
    </row>
    <row r="5" spans="1:5" ht="13.5" customHeight="1">
      <c r="A5" s="277"/>
      <c r="B5" s="277"/>
      <c r="C5" s="277"/>
      <c r="D5" s="278"/>
      <c r="E5" s="293"/>
    </row>
    <row r="6" spans="1:5" ht="13.5" customHeight="1">
      <c r="A6" s="169"/>
      <c r="B6" s="169"/>
      <c r="C6" s="169"/>
      <c r="D6" s="205"/>
      <c r="E6" s="206"/>
    </row>
    <row r="7" spans="1:5" ht="13.5" customHeight="1">
      <c r="A7" s="633" t="s">
        <v>523</v>
      </c>
      <c r="B7" s="633"/>
      <c r="C7" s="633"/>
      <c r="D7" s="790"/>
      <c r="E7" s="791">
        <v>10</v>
      </c>
    </row>
    <row r="8" spans="1:5" ht="13.5" customHeight="1">
      <c r="A8" s="650"/>
      <c r="B8" s="650"/>
      <c r="C8" s="650"/>
      <c r="D8" s="634"/>
      <c r="E8" s="791"/>
    </row>
    <row r="9" spans="1:5" ht="13.5" customHeight="1">
      <c r="A9" s="416">
        <v>1</v>
      </c>
      <c r="B9" s="633" t="s">
        <v>608</v>
      </c>
      <c r="C9" s="633"/>
      <c r="D9" s="634"/>
      <c r="E9" s="791">
        <v>23463</v>
      </c>
    </row>
    <row r="10" spans="1:5" ht="13.5" customHeight="1">
      <c r="A10" s="111"/>
      <c r="B10" s="55"/>
      <c r="C10" s="55"/>
      <c r="D10" s="144"/>
    </row>
    <row r="11" spans="1:5" ht="13.5" customHeight="1">
      <c r="A11" s="111"/>
      <c r="B11" s="207" t="s">
        <v>750</v>
      </c>
      <c r="C11" s="247" t="s">
        <v>807</v>
      </c>
      <c r="D11" s="144"/>
      <c r="E11" s="792">
        <v>0</v>
      </c>
    </row>
    <row r="12" spans="1:5" ht="13.5" customHeight="1">
      <c r="A12" s="111"/>
      <c r="B12" s="162"/>
      <c r="C12" s="248"/>
      <c r="D12" s="144"/>
    </row>
    <row r="13" spans="1:5" ht="13.5" customHeight="1">
      <c r="A13" s="111"/>
      <c r="B13" s="207" t="s">
        <v>726</v>
      </c>
      <c r="C13" s="247" t="s">
        <v>484</v>
      </c>
      <c r="D13" s="144"/>
      <c r="E13" s="792">
        <v>902</v>
      </c>
    </row>
    <row r="14" spans="1:5" ht="13.5" customHeight="1">
      <c r="A14" s="111"/>
      <c r="B14" s="162"/>
      <c r="C14" s="248"/>
      <c r="D14" s="144"/>
    </row>
    <row r="15" spans="1:5" ht="13.5" customHeight="1">
      <c r="A15" s="111"/>
      <c r="B15" s="162"/>
      <c r="C15" s="247" t="s">
        <v>808</v>
      </c>
      <c r="D15" s="208"/>
      <c r="E15" s="792">
        <v>490</v>
      </c>
    </row>
    <row r="16" spans="1:5" ht="13.5" customHeight="1">
      <c r="A16" s="111"/>
      <c r="B16" s="55"/>
      <c r="C16" s="248"/>
      <c r="D16" s="144"/>
    </row>
    <row r="17" spans="1:5" ht="13.5" customHeight="1">
      <c r="A17" s="111"/>
      <c r="B17" s="55"/>
      <c r="C17" s="247" t="s">
        <v>809</v>
      </c>
      <c r="D17" s="208"/>
      <c r="E17" s="792">
        <v>412</v>
      </c>
    </row>
    <row r="18" spans="1:5" ht="13.5" customHeight="1">
      <c r="A18" s="111"/>
      <c r="B18" s="55"/>
      <c r="C18" s="248"/>
      <c r="D18" s="144"/>
    </row>
    <row r="19" spans="1:5" ht="14.25" customHeight="1">
      <c r="A19" s="111"/>
      <c r="B19" s="55"/>
      <c r="C19" s="189" t="s">
        <v>524</v>
      </c>
      <c r="D19" s="208"/>
      <c r="E19" s="792">
        <v>0</v>
      </c>
    </row>
    <row r="20" spans="1:5" ht="13.5" customHeight="1">
      <c r="A20" s="111"/>
      <c r="B20" s="55"/>
      <c r="C20" s="248"/>
      <c r="D20" s="144"/>
    </row>
    <row r="21" spans="1:5" ht="13.5" customHeight="1">
      <c r="A21" s="111"/>
      <c r="B21" s="207" t="s">
        <v>727</v>
      </c>
      <c r="C21" s="247" t="s">
        <v>525</v>
      </c>
      <c r="D21" s="144"/>
      <c r="E21" s="792">
        <v>7240</v>
      </c>
    </row>
    <row r="22" spans="1:5" ht="13.5" customHeight="1">
      <c r="A22" s="111"/>
      <c r="B22" s="162"/>
      <c r="C22" s="55"/>
      <c r="D22" s="144"/>
    </row>
    <row r="23" spans="1:5">
      <c r="A23" s="111"/>
      <c r="B23" s="55"/>
      <c r="C23" s="254" t="s">
        <v>810</v>
      </c>
      <c r="D23" s="208"/>
      <c r="E23" s="792">
        <v>2959</v>
      </c>
    </row>
    <row r="24" spans="1:5" ht="13.5" customHeight="1">
      <c r="A24" s="111"/>
      <c r="B24" s="55"/>
      <c r="C24" s="55"/>
      <c r="D24" s="144"/>
    </row>
    <row r="25" spans="1:5">
      <c r="A25" s="111"/>
      <c r="B25" s="55"/>
      <c r="C25" s="254" t="s">
        <v>811</v>
      </c>
      <c r="D25" s="208"/>
      <c r="E25" s="792">
        <v>4281</v>
      </c>
    </row>
    <row r="26" spans="1:5" ht="13.5" customHeight="1">
      <c r="A26" s="111"/>
      <c r="B26" s="55"/>
      <c r="C26" s="55"/>
      <c r="D26" s="144"/>
    </row>
    <row r="27" spans="1:5" ht="13.5" customHeight="1">
      <c r="A27" s="111"/>
      <c r="B27" s="207" t="s">
        <v>728</v>
      </c>
      <c r="C27" s="247" t="s">
        <v>812</v>
      </c>
      <c r="D27" s="144"/>
      <c r="E27" s="792">
        <v>15321</v>
      </c>
    </row>
    <row r="28" spans="1:5" ht="13.5" customHeight="1">
      <c r="A28" s="111"/>
      <c r="B28" s="55"/>
      <c r="C28" s="55"/>
      <c r="D28" s="144"/>
    </row>
    <row r="29" spans="1:5" ht="13.5" customHeight="1">
      <c r="A29" s="416">
        <v>2</v>
      </c>
      <c r="B29" s="633" t="s">
        <v>609</v>
      </c>
      <c r="C29" s="633"/>
      <c r="D29" s="634"/>
      <c r="E29" s="792">
        <v>21832</v>
      </c>
    </row>
    <row r="30" spans="1:5" ht="13.5" customHeight="1">
      <c r="A30" s="111"/>
      <c r="B30" s="55"/>
      <c r="C30" s="55"/>
      <c r="D30" s="144"/>
    </row>
    <row r="31" spans="1:5">
      <c r="A31" s="111"/>
      <c r="B31" s="207" t="s">
        <v>750</v>
      </c>
      <c r="C31" s="189" t="s">
        <v>470</v>
      </c>
      <c r="D31" s="144"/>
      <c r="E31" s="792">
        <v>938</v>
      </c>
    </row>
    <row r="32" spans="1:5" ht="13.5" customHeight="1">
      <c r="A32" s="111"/>
      <c r="B32" s="162"/>
      <c r="C32" s="55"/>
      <c r="D32" s="144"/>
      <c r="E32" s="792"/>
    </row>
    <row r="33" spans="1:5" ht="13.5" customHeight="1">
      <c r="A33" s="111"/>
      <c r="B33" s="207" t="s">
        <v>726</v>
      </c>
      <c r="C33" s="247" t="s">
        <v>610</v>
      </c>
      <c r="D33" s="144"/>
      <c r="E33" s="792">
        <v>6859</v>
      </c>
    </row>
    <row r="34" spans="1:5" ht="13.5" customHeight="1">
      <c r="A34" s="111"/>
      <c r="B34" s="162"/>
      <c r="C34" s="248"/>
      <c r="D34" s="144"/>
      <c r="E34" s="792"/>
    </row>
    <row r="35" spans="1:5" ht="13.5" customHeight="1">
      <c r="A35" s="111"/>
      <c r="B35" s="162"/>
      <c r="C35" s="247" t="s">
        <v>313</v>
      </c>
      <c r="D35" s="208"/>
      <c r="E35" s="792">
        <v>6859</v>
      </c>
    </row>
    <row r="36" spans="1:5" ht="13.5" customHeight="1">
      <c r="A36" s="111"/>
      <c r="B36" s="162"/>
      <c r="C36" s="248"/>
      <c r="D36" s="144"/>
      <c r="E36" s="792"/>
    </row>
    <row r="37" spans="1:5" ht="13.5" customHeight="1">
      <c r="A37" s="111"/>
      <c r="B37" s="209"/>
      <c r="C37" s="247" t="s">
        <v>54</v>
      </c>
      <c r="D37" s="208"/>
      <c r="E37" s="792">
        <v>0</v>
      </c>
    </row>
    <row r="38" spans="1:5" ht="13.5" customHeight="1">
      <c r="A38" s="111"/>
      <c r="B38" s="209"/>
      <c r="C38" s="55"/>
      <c r="D38" s="144"/>
      <c r="E38" s="792"/>
    </row>
    <row r="39" spans="1:5" ht="40.5" customHeight="1">
      <c r="A39" s="111"/>
      <c r="B39" s="207" t="s">
        <v>727</v>
      </c>
      <c r="C39" s="189" t="s">
        <v>611</v>
      </c>
      <c r="D39" s="144"/>
      <c r="E39" s="793">
        <v>0</v>
      </c>
    </row>
    <row r="40" spans="1:5" ht="13.5" customHeight="1">
      <c r="A40" s="111"/>
      <c r="B40" s="55"/>
      <c r="C40" s="55"/>
      <c r="D40" s="144"/>
      <c r="E40" s="792"/>
    </row>
    <row r="41" spans="1:5">
      <c r="A41" s="111"/>
      <c r="B41" s="207" t="s">
        <v>728</v>
      </c>
      <c r="C41" s="189" t="s">
        <v>813</v>
      </c>
      <c r="D41" s="144"/>
      <c r="E41" s="792">
        <v>100</v>
      </c>
    </row>
    <row r="42" spans="1:5" ht="13.5" customHeight="1">
      <c r="A42" s="111"/>
      <c r="B42" s="55"/>
      <c r="C42" s="55"/>
      <c r="D42" s="144"/>
      <c r="E42" s="792"/>
    </row>
    <row r="43" spans="1:5" ht="13.5" customHeight="1">
      <c r="A43" s="111"/>
      <c r="B43" s="207" t="s">
        <v>729</v>
      </c>
      <c r="C43" s="247" t="s">
        <v>443</v>
      </c>
      <c r="D43" s="144"/>
      <c r="E43" s="792">
        <v>13875</v>
      </c>
    </row>
    <row r="44" spans="1:5" ht="13.5" customHeight="1">
      <c r="A44" s="111"/>
      <c r="B44" s="162"/>
      <c r="C44" s="55"/>
      <c r="D44" s="144"/>
      <c r="E44" s="792"/>
    </row>
    <row r="45" spans="1:5" ht="13.5" customHeight="1">
      <c r="A45" s="111"/>
      <c r="B45" s="207" t="s">
        <v>730</v>
      </c>
      <c r="C45" s="247" t="s">
        <v>814</v>
      </c>
      <c r="D45" s="144"/>
      <c r="E45" s="792">
        <v>60</v>
      </c>
    </row>
    <row r="46" spans="1:5" ht="13.5" customHeight="1">
      <c r="A46" s="111"/>
      <c r="B46" s="55"/>
      <c r="C46" s="55"/>
      <c r="D46" s="144"/>
      <c r="E46" s="792"/>
    </row>
    <row r="47" spans="1:5" ht="33.75" customHeight="1">
      <c r="A47" s="416">
        <v>3</v>
      </c>
      <c r="B47" s="794" t="s">
        <v>612</v>
      </c>
      <c r="C47" s="294"/>
      <c r="D47" s="634"/>
      <c r="E47" s="792">
        <f>E9-E29</f>
        <v>1631</v>
      </c>
    </row>
    <row r="48" spans="1:5" ht="13.5" customHeight="1">
      <c r="A48" s="795"/>
      <c r="B48" s="650"/>
      <c r="C48" s="650"/>
      <c r="D48" s="634"/>
      <c r="E48" s="791"/>
    </row>
    <row r="49" spans="1:5" ht="40.5" customHeight="1">
      <c r="A49" s="416">
        <v>4</v>
      </c>
      <c r="B49" s="794" t="s">
        <v>613</v>
      </c>
      <c r="C49" s="794"/>
      <c r="D49" s="634"/>
      <c r="E49" s="796">
        <v>0</v>
      </c>
    </row>
    <row r="50" spans="1:5" ht="13.5" customHeight="1">
      <c r="A50" s="795"/>
      <c r="B50" s="797"/>
      <c r="C50" s="797"/>
      <c r="D50" s="634"/>
      <c r="E50" s="791"/>
    </row>
    <row r="51" spans="1:5" ht="27" customHeight="1">
      <c r="A51" s="416">
        <v>5</v>
      </c>
      <c r="B51" s="794" t="s">
        <v>614</v>
      </c>
      <c r="C51" s="794"/>
      <c r="D51" s="634"/>
      <c r="E51" s="792">
        <v>1631</v>
      </c>
    </row>
    <row r="52" spans="1:5" ht="13.5" customHeight="1">
      <c r="A52" s="81"/>
      <c r="B52" s="81"/>
      <c r="C52" s="81"/>
      <c r="D52" s="163"/>
      <c r="E52" s="114"/>
    </row>
    <row r="53" spans="1:5" ht="13.5" customHeight="1">
      <c r="A53" s="51"/>
      <c r="B53" s="51"/>
      <c r="C53" s="51"/>
      <c r="D53" s="51"/>
      <c r="E53" s="58"/>
    </row>
    <row r="54" spans="1:5">
      <c r="E54" s="58"/>
    </row>
    <row r="55" spans="1:5">
      <c r="E55" s="58"/>
    </row>
    <row r="56" spans="1:5">
      <c r="E56" s="58"/>
    </row>
    <row r="57" spans="1:5">
      <c r="E57" s="58"/>
    </row>
    <row r="58" spans="1:5">
      <c r="E58" s="58"/>
    </row>
    <row r="59" spans="1:5">
      <c r="E59" s="112"/>
    </row>
    <row r="60" spans="1:5">
      <c r="E60" s="58"/>
    </row>
    <row r="61" spans="1:5">
      <c r="E61" s="112"/>
    </row>
    <row r="62" spans="1:5">
      <c r="E62" s="58"/>
    </row>
    <row r="63" spans="1:5">
      <c r="E63" s="58"/>
    </row>
    <row r="64" spans="1:5">
      <c r="E64" s="58"/>
    </row>
    <row r="65" spans="5:5">
      <c r="E65" s="58"/>
    </row>
    <row r="66" spans="5:5">
      <c r="E66" s="58"/>
    </row>
    <row r="67" spans="5:5">
      <c r="E67" s="58"/>
    </row>
    <row r="68" spans="5:5">
      <c r="E68" s="58"/>
    </row>
    <row r="69" spans="5:5">
      <c r="E69" s="748"/>
    </row>
    <row r="70" spans="5:5">
      <c r="E70" s="58"/>
    </row>
    <row r="71" spans="5:5">
      <c r="E71" s="798"/>
    </row>
    <row r="72" spans="5:5">
      <c r="E72" s="58"/>
    </row>
    <row r="73" spans="5:5">
      <c r="E73" s="748"/>
    </row>
    <row r="74" spans="5:5">
      <c r="E74" s="210"/>
    </row>
    <row r="75" spans="5:5">
      <c r="E75" s="51"/>
    </row>
    <row r="76" spans="5:5">
      <c r="E76" s="211"/>
    </row>
  </sheetData>
  <mergeCells count="8">
    <mergeCell ref="B49:C49"/>
    <mergeCell ref="B51:C51"/>
    <mergeCell ref="A3:D5"/>
    <mergeCell ref="E3:E5"/>
    <mergeCell ref="A7:C7"/>
    <mergeCell ref="B9:C9"/>
    <mergeCell ref="B29:C29"/>
    <mergeCell ref="B47:C47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="120" zoomScaleNormal="120" workbookViewId="0">
      <selection sqref="A1:XFD1048576"/>
    </sheetView>
  </sheetViews>
  <sheetFormatPr defaultColWidth="9" defaultRowHeight="13"/>
  <cols>
    <col min="1" max="1" width="2.6328125" style="117" customWidth="1"/>
    <col min="2" max="2" width="24.08984375" style="117" customWidth="1"/>
    <col min="3" max="3" width="1.6328125" style="117" customWidth="1"/>
    <col min="4" max="4" width="13" style="117" customWidth="1"/>
    <col min="5" max="5" width="12.26953125" style="117" customWidth="1"/>
    <col min="6" max="6" width="12.7265625" style="117" customWidth="1"/>
    <col min="7" max="7" width="11.26953125" style="117" customWidth="1"/>
    <col min="8" max="8" width="14.08984375" style="117" customWidth="1"/>
    <col min="9" max="9" width="13.08984375" style="117" customWidth="1"/>
    <col min="10" max="10" width="11.08984375" style="117" customWidth="1"/>
    <col min="11" max="11" width="11.26953125" style="117" customWidth="1"/>
    <col min="12" max="12" width="12.6328125" style="117" customWidth="1"/>
    <col min="13" max="16384" width="9" style="117"/>
  </cols>
  <sheetData>
    <row r="1" spans="1:12" ht="13.5" customHeight="1">
      <c r="A1" s="420" t="s">
        <v>456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</row>
    <row r="2" spans="1:12" ht="13.5" customHeight="1">
      <c r="A2" s="832" t="s">
        <v>699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</row>
    <row r="3" spans="1:12" ht="13.5" customHeight="1">
      <c r="A3" s="421"/>
      <c r="B3" s="422" t="s">
        <v>462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</row>
    <row r="4" spans="1:12" ht="13.5" customHeight="1" thickBot="1">
      <c r="A4" s="421"/>
      <c r="B4" s="421"/>
      <c r="C4" s="421"/>
      <c r="D4" s="421"/>
      <c r="E4" s="421"/>
      <c r="F4" s="421"/>
      <c r="G4" s="421"/>
      <c r="H4" s="421"/>
      <c r="I4" s="421"/>
      <c r="J4" s="421"/>
      <c r="K4" s="491"/>
      <c r="L4" s="491" t="s">
        <v>700</v>
      </c>
    </row>
    <row r="5" spans="1:12" ht="18.75" customHeight="1" thickTop="1">
      <c r="A5" s="687" t="s">
        <v>615</v>
      </c>
      <c r="B5" s="687"/>
      <c r="C5" s="718"/>
      <c r="D5" s="494" t="s">
        <v>493</v>
      </c>
      <c r="E5" s="591"/>
      <c r="F5" s="591"/>
      <c r="G5" s="492"/>
      <c r="H5" s="494" t="s">
        <v>494</v>
      </c>
      <c r="I5" s="591"/>
      <c r="J5" s="591"/>
      <c r="K5" s="492"/>
      <c r="L5" s="497" t="s">
        <v>701</v>
      </c>
    </row>
    <row r="6" spans="1:12" ht="13.5" customHeight="1">
      <c r="A6" s="689"/>
      <c r="B6" s="689"/>
      <c r="C6" s="726"/>
      <c r="D6" s="511"/>
      <c r="E6" s="593"/>
      <c r="F6" s="593"/>
      <c r="G6" s="508"/>
      <c r="H6" s="511"/>
      <c r="I6" s="593"/>
      <c r="J6" s="593"/>
      <c r="K6" s="508"/>
      <c r="L6" s="776"/>
    </row>
    <row r="7" spans="1:12" ht="15.75" customHeight="1">
      <c r="A7" s="689"/>
      <c r="B7" s="689"/>
      <c r="C7" s="726"/>
      <c r="D7" s="506" t="s">
        <v>702</v>
      </c>
      <c r="E7" s="690" t="s">
        <v>616</v>
      </c>
      <c r="F7" s="690" t="s">
        <v>617</v>
      </c>
      <c r="G7" s="690" t="s">
        <v>314</v>
      </c>
      <c r="H7" s="506" t="s">
        <v>703</v>
      </c>
      <c r="I7" s="690" t="s">
        <v>616</v>
      </c>
      <c r="J7" s="690" t="s">
        <v>617</v>
      </c>
      <c r="K7" s="690" t="s">
        <v>315</v>
      </c>
      <c r="L7" s="776"/>
    </row>
    <row r="8" spans="1:12" ht="17.25" customHeight="1">
      <c r="A8" s="692"/>
      <c r="B8" s="692"/>
      <c r="C8" s="734"/>
      <c r="D8" s="510"/>
      <c r="E8" s="509"/>
      <c r="F8" s="509"/>
      <c r="G8" s="509"/>
      <c r="H8" s="510"/>
      <c r="I8" s="509"/>
      <c r="J8" s="509"/>
      <c r="K8" s="509"/>
      <c r="L8" s="777"/>
    </row>
    <row r="9" spans="1:12" ht="13.5" customHeight="1">
      <c r="A9" s="434"/>
      <c r="B9" s="434"/>
      <c r="C9" s="434"/>
      <c r="D9" s="694"/>
      <c r="E9" s="627"/>
      <c r="F9" s="627"/>
      <c r="G9" s="627"/>
      <c r="H9" s="627"/>
      <c r="I9" s="627"/>
      <c r="J9" s="627"/>
      <c r="K9" s="627"/>
      <c r="L9" s="627"/>
    </row>
    <row r="10" spans="1:12" ht="18.75" customHeight="1">
      <c r="A10" s="487"/>
      <c r="B10" s="743" t="s">
        <v>815</v>
      </c>
      <c r="C10" s="744"/>
      <c r="D10" s="125">
        <v>66960906</v>
      </c>
      <c r="E10" s="131">
        <v>50261472</v>
      </c>
      <c r="F10" s="131">
        <v>16231117</v>
      </c>
      <c r="G10" s="131">
        <v>468317</v>
      </c>
      <c r="H10" s="131">
        <v>65467789</v>
      </c>
      <c r="I10" s="131">
        <v>60573126</v>
      </c>
      <c r="J10" s="131">
        <v>4583479</v>
      </c>
      <c r="K10" s="131">
        <v>311184</v>
      </c>
      <c r="L10" s="131">
        <v>1493117</v>
      </c>
    </row>
    <row r="11" spans="1:12" ht="18.75" customHeight="1">
      <c r="A11" s="487"/>
      <c r="B11" s="743" t="s">
        <v>751</v>
      </c>
      <c r="C11" s="744"/>
      <c r="D11" s="125">
        <v>73982814</v>
      </c>
      <c r="E11" s="131">
        <v>52866035</v>
      </c>
      <c r="F11" s="131">
        <v>20758154</v>
      </c>
      <c r="G11" s="131">
        <v>358625</v>
      </c>
      <c r="H11" s="131">
        <v>72247293</v>
      </c>
      <c r="I11" s="131">
        <v>66145899</v>
      </c>
      <c r="J11" s="131">
        <v>5452187</v>
      </c>
      <c r="K11" s="131">
        <v>649207</v>
      </c>
      <c r="L11" s="131">
        <v>1735521</v>
      </c>
    </row>
    <row r="12" spans="1:12" ht="18.75" customHeight="1">
      <c r="A12" s="434"/>
      <c r="B12" s="743" t="s">
        <v>744</v>
      </c>
      <c r="C12" s="744"/>
      <c r="D12" s="125">
        <v>79945668</v>
      </c>
      <c r="E12" s="131">
        <v>52606025</v>
      </c>
      <c r="F12" s="131">
        <v>26033782</v>
      </c>
      <c r="G12" s="131">
        <v>1305861</v>
      </c>
      <c r="H12" s="131">
        <v>77634170</v>
      </c>
      <c r="I12" s="131">
        <v>69664145</v>
      </c>
      <c r="J12" s="131">
        <v>5695628</v>
      </c>
      <c r="K12" s="131">
        <v>2274397</v>
      </c>
      <c r="L12" s="131">
        <v>2311498</v>
      </c>
    </row>
    <row r="13" spans="1:12" ht="18.75" customHeight="1">
      <c r="A13" s="434"/>
      <c r="B13" s="743" t="s">
        <v>745</v>
      </c>
      <c r="C13" s="744"/>
      <c r="D13" s="125">
        <v>81694296</v>
      </c>
      <c r="E13" s="131">
        <v>54385952</v>
      </c>
      <c r="F13" s="131">
        <v>27261523</v>
      </c>
      <c r="G13" s="131">
        <v>46821</v>
      </c>
      <c r="H13" s="131">
        <v>76785275</v>
      </c>
      <c r="I13" s="131">
        <v>70891350</v>
      </c>
      <c r="J13" s="131">
        <v>5386604</v>
      </c>
      <c r="K13" s="131">
        <v>507321</v>
      </c>
      <c r="L13" s="131">
        <v>4909021</v>
      </c>
    </row>
    <row r="14" spans="1:12" s="329" customFormat="1" ht="18.75" customHeight="1">
      <c r="A14" s="598"/>
      <c r="B14" s="755" t="s">
        <v>804</v>
      </c>
      <c r="C14" s="756"/>
      <c r="D14" s="833">
        <f>D16+D33+D36+D39+D52+D57</f>
        <v>83935125</v>
      </c>
      <c r="E14" s="834">
        <f t="shared" ref="E14:L14" si="0">E16+E33+E36+E39+E52+E57</f>
        <v>54852933</v>
      </c>
      <c r="F14" s="834">
        <f t="shared" si="0"/>
        <v>28440854</v>
      </c>
      <c r="G14" s="834">
        <f>G16+G33+G36+G39+G52+G57</f>
        <v>641338</v>
      </c>
      <c r="H14" s="834">
        <f t="shared" si="0"/>
        <v>78558672</v>
      </c>
      <c r="I14" s="834">
        <f t="shared" si="0"/>
        <v>72792564</v>
      </c>
      <c r="J14" s="834">
        <f t="shared" si="0"/>
        <v>5117729</v>
      </c>
      <c r="K14" s="834">
        <f t="shared" si="0"/>
        <v>648379</v>
      </c>
      <c r="L14" s="834">
        <f t="shared" si="0"/>
        <v>5376453</v>
      </c>
    </row>
    <row r="15" spans="1:12" ht="18.75" customHeight="1">
      <c r="A15" s="434"/>
      <c r="B15" s="434"/>
      <c r="C15" s="434"/>
      <c r="D15" s="124"/>
      <c r="E15" s="123"/>
      <c r="F15" s="123"/>
      <c r="G15" s="123"/>
      <c r="H15" s="123"/>
      <c r="I15" s="123"/>
      <c r="J15" s="123"/>
      <c r="K15" s="123"/>
      <c r="L15" s="123"/>
    </row>
    <row r="16" spans="1:12" ht="18.75" customHeight="1">
      <c r="A16" s="449" t="s">
        <v>316</v>
      </c>
      <c r="B16" s="449"/>
      <c r="C16" s="434"/>
      <c r="D16" s="835">
        <v>19881667</v>
      </c>
      <c r="E16" s="836">
        <v>13675461</v>
      </c>
      <c r="F16" s="836">
        <v>5763265</v>
      </c>
      <c r="G16" s="836">
        <v>442941</v>
      </c>
      <c r="H16" s="836">
        <v>18274027</v>
      </c>
      <c r="I16" s="836">
        <v>16825499</v>
      </c>
      <c r="J16" s="836">
        <v>1197947</v>
      </c>
      <c r="K16" s="836">
        <v>250581</v>
      </c>
      <c r="L16" s="837">
        <v>1607640</v>
      </c>
    </row>
    <row r="17" spans="1:12" ht="18.75" customHeight="1">
      <c r="A17" s="434"/>
      <c r="B17" s="456" t="s">
        <v>317</v>
      </c>
      <c r="C17" s="434"/>
      <c r="D17" s="835">
        <v>5298230</v>
      </c>
      <c r="E17" s="836">
        <v>3952171</v>
      </c>
      <c r="F17" s="836">
        <v>1346059</v>
      </c>
      <c r="G17" s="838">
        <v>0</v>
      </c>
      <c r="H17" s="836">
        <v>4903423</v>
      </c>
      <c r="I17" s="836">
        <v>4658540</v>
      </c>
      <c r="J17" s="836">
        <v>244883</v>
      </c>
      <c r="K17" s="838">
        <v>0</v>
      </c>
      <c r="L17" s="836">
        <v>394807</v>
      </c>
    </row>
    <row r="18" spans="1:12" ht="18.75" customHeight="1">
      <c r="A18" s="434"/>
      <c r="B18" s="456" t="s">
        <v>60</v>
      </c>
      <c r="C18" s="434"/>
      <c r="D18" s="835">
        <v>1850516</v>
      </c>
      <c r="E18" s="836">
        <v>1204821</v>
      </c>
      <c r="F18" s="836">
        <v>645691</v>
      </c>
      <c r="G18" s="836">
        <v>4</v>
      </c>
      <c r="H18" s="836">
        <v>1676452</v>
      </c>
      <c r="I18" s="836">
        <v>1523255</v>
      </c>
      <c r="J18" s="836">
        <v>149568</v>
      </c>
      <c r="K18" s="836">
        <v>3629</v>
      </c>
      <c r="L18" s="836">
        <v>174064</v>
      </c>
    </row>
    <row r="19" spans="1:12" ht="18.75" customHeight="1">
      <c r="A19" s="434"/>
      <c r="B19" s="456" t="s">
        <v>61</v>
      </c>
      <c r="C19" s="434"/>
      <c r="D19" s="835">
        <v>3386329</v>
      </c>
      <c r="E19" s="836">
        <v>2834726</v>
      </c>
      <c r="F19" s="836">
        <v>551547</v>
      </c>
      <c r="G19" s="836">
        <v>56</v>
      </c>
      <c r="H19" s="836">
        <v>3138977</v>
      </c>
      <c r="I19" s="836">
        <v>2928381</v>
      </c>
      <c r="J19" s="836">
        <v>210311</v>
      </c>
      <c r="K19" s="836">
        <v>285</v>
      </c>
      <c r="L19" s="836">
        <v>247352</v>
      </c>
    </row>
    <row r="20" spans="1:12" ht="18.75" customHeight="1">
      <c r="A20" s="434"/>
      <c r="B20" s="456" t="s">
        <v>62</v>
      </c>
      <c r="C20" s="434"/>
      <c r="D20" s="835">
        <v>1141874</v>
      </c>
      <c r="E20" s="836">
        <v>855854</v>
      </c>
      <c r="F20" s="836">
        <v>286020</v>
      </c>
      <c r="G20" s="838">
        <v>0</v>
      </c>
      <c r="H20" s="836">
        <v>1038338</v>
      </c>
      <c r="I20" s="836">
        <v>984549</v>
      </c>
      <c r="J20" s="836">
        <v>53477</v>
      </c>
      <c r="K20" s="836">
        <v>312</v>
      </c>
      <c r="L20" s="836">
        <v>103536</v>
      </c>
    </row>
    <row r="21" spans="1:12" ht="18.75" customHeight="1">
      <c r="A21" s="434"/>
      <c r="B21" s="456" t="s">
        <v>63</v>
      </c>
      <c r="C21" s="434"/>
      <c r="D21" s="835">
        <v>1100490</v>
      </c>
      <c r="E21" s="836">
        <v>751629</v>
      </c>
      <c r="F21" s="836">
        <v>348861</v>
      </c>
      <c r="G21" s="838">
        <v>0</v>
      </c>
      <c r="H21" s="836">
        <v>1077162</v>
      </c>
      <c r="I21" s="836">
        <v>1000592</v>
      </c>
      <c r="J21" s="836">
        <v>76570</v>
      </c>
      <c r="K21" s="838">
        <v>0</v>
      </c>
      <c r="L21" s="836">
        <v>23328</v>
      </c>
    </row>
    <row r="22" spans="1:12" ht="18.75" customHeight="1">
      <c r="A22" s="434"/>
      <c r="B22" s="456" t="s">
        <v>64</v>
      </c>
      <c r="C22" s="434"/>
      <c r="D22" s="835">
        <v>1043076</v>
      </c>
      <c r="E22" s="836">
        <v>799778</v>
      </c>
      <c r="F22" s="836">
        <v>228219</v>
      </c>
      <c r="G22" s="836">
        <v>15079</v>
      </c>
      <c r="H22" s="836">
        <v>1024469</v>
      </c>
      <c r="I22" s="836">
        <v>975925</v>
      </c>
      <c r="J22" s="836">
        <v>48434</v>
      </c>
      <c r="K22" s="836">
        <v>110</v>
      </c>
      <c r="L22" s="836">
        <v>18607</v>
      </c>
    </row>
    <row r="23" spans="1:12" ht="18.75" customHeight="1">
      <c r="A23" s="434"/>
      <c r="B23" s="456" t="s">
        <v>65</v>
      </c>
      <c r="C23" s="434"/>
      <c r="D23" s="835">
        <v>827203</v>
      </c>
      <c r="E23" s="836">
        <v>504863</v>
      </c>
      <c r="F23" s="836">
        <v>322340</v>
      </c>
      <c r="G23" s="838">
        <v>0</v>
      </c>
      <c r="H23" s="836">
        <v>730446</v>
      </c>
      <c r="I23" s="836">
        <v>676240</v>
      </c>
      <c r="J23" s="836">
        <v>54206</v>
      </c>
      <c r="K23" s="838">
        <v>0</v>
      </c>
      <c r="L23" s="836">
        <v>96757</v>
      </c>
    </row>
    <row r="24" spans="1:12" ht="18.75" customHeight="1">
      <c r="A24" s="434"/>
      <c r="B24" s="456" t="s">
        <v>318</v>
      </c>
      <c r="C24" s="434"/>
      <c r="D24" s="835">
        <v>1308327</v>
      </c>
      <c r="E24" s="836">
        <v>840371</v>
      </c>
      <c r="F24" s="836">
        <v>467956</v>
      </c>
      <c r="G24" s="838">
        <v>0</v>
      </c>
      <c r="H24" s="836">
        <v>1201681</v>
      </c>
      <c r="I24" s="836">
        <v>1104643</v>
      </c>
      <c r="J24" s="836">
        <v>97038</v>
      </c>
      <c r="K24" s="838">
        <v>0</v>
      </c>
      <c r="L24" s="836">
        <v>106646</v>
      </c>
    </row>
    <row r="25" spans="1:12" ht="18.75" customHeight="1">
      <c r="A25" s="434"/>
      <c r="B25" s="359" t="s">
        <v>628</v>
      </c>
      <c r="C25" s="434"/>
      <c r="D25" s="835">
        <v>657329</v>
      </c>
      <c r="E25" s="836">
        <v>225372</v>
      </c>
      <c r="F25" s="836">
        <v>429133</v>
      </c>
      <c r="G25" s="836">
        <v>2824</v>
      </c>
      <c r="H25" s="836">
        <v>616113</v>
      </c>
      <c r="I25" s="836">
        <v>557068</v>
      </c>
      <c r="J25" s="836">
        <v>55982</v>
      </c>
      <c r="K25" s="836">
        <v>3063</v>
      </c>
      <c r="L25" s="836">
        <v>41216</v>
      </c>
    </row>
    <row r="26" spans="1:12" ht="18.75" customHeight="1">
      <c r="A26" s="434"/>
      <c r="B26" s="359" t="s">
        <v>629</v>
      </c>
      <c r="C26" s="434"/>
      <c r="D26" s="835">
        <v>419067</v>
      </c>
      <c r="E26" s="836">
        <v>200405</v>
      </c>
      <c r="F26" s="836">
        <v>218662</v>
      </c>
      <c r="G26" s="838">
        <v>0</v>
      </c>
      <c r="H26" s="836">
        <v>395387</v>
      </c>
      <c r="I26" s="836">
        <v>356528</v>
      </c>
      <c r="J26" s="836">
        <v>38859</v>
      </c>
      <c r="K26" s="838">
        <v>0</v>
      </c>
      <c r="L26" s="837">
        <v>23680</v>
      </c>
    </row>
    <row r="27" spans="1:12" ht="18.75" customHeight="1">
      <c r="A27" s="434"/>
      <c r="B27" s="456" t="s">
        <v>630</v>
      </c>
      <c r="C27" s="434"/>
      <c r="D27" s="835">
        <v>387758</v>
      </c>
      <c r="E27" s="836">
        <v>145732</v>
      </c>
      <c r="F27" s="836">
        <v>242018</v>
      </c>
      <c r="G27" s="836">
        <v>8</v>
      </c>
      <c r="H27" s="836">
        <v>338345</v>
      </c>
      <c r="I27" s="836">
        <v>311950</v>
      </c>
      <c r="J27" s="836">
        <v>26308</v>
      </c>
      <c r="K27" s="836">
        <v>87</v>
      </c>
      <c r="L27" s="836">
        <v>49413</v>
      </c>
    </row>
    <row r="28" spans="1:12" ht="18.75" customHeight="1">
      <c r="A28" s="434"/>
      <c r="B28" s="456" t="s">
        <v>348</v>
      </c>
      <c r="C28" s="434"/>
      <c r="D28" s="835">
        <v>232980</v>
      </c>
      <c r="E28" s="836">
        <v>99118</v>
      </c>
      <c r="F28" s="836">
        <v>133862</v>
      </c>
      <c r="G28" s="838">
        <v>0</v>
      </c>
      <c r="H28" s="836">
        <v>214624</v>
      </c>
      <c r="I28" s="836">
        <v>199530</v>
      </c>
      <c r="J28" s="836">
        <v>15094</v>
      </c>
      <c r="K28" s="838">
        <v>0</v>
      </c>
      <c r="L28" s="836">
        <v>18356</v>
      </c>
    </row>
    <row r="29" spans="1:12" ht="18.75" customHeight="1">
      <c r="A29" s="434"/>
      <c r="B29" s="456" t="s">
        <v>319</v>
      </c>
      <c r="C29" s="434"/>
      <c r="D29" s="835">
        <v>997737</v>
      </c>
      <c r="E29" s="836">
        <v>399049</v>
      </c>
      <c r="F29" s="836">
        <v>221250</v>
      </c>
      <c r="G29" s="836">
        <v>377438</v>
      </c>
      <c r="H29" s="836">
        <v>748914</v>
      </c>
      <c r="I29" s="836">
        <v>474514</v>
      </c>
      <c r="J29" s="836">
        <v>45653</v>
      </c>
      <c r="K29" s="836">
        <v>228747</v>
      </c>
      <c r="L29" s="836">
        <v>248823</v>
      </c>
    </row>
    <row r="30" spans="1:12" ht="18.75" customHeight="1">
      <c r="A30" s="434"/>
      <c r="B30" s="456" t="s">
        <v>618</v>
      </c>
      <c r="C30" s="434"/>
      <c r="D30" s="835">
        <v>760482</v>
      </c>
      <c r="E30" s="836">
        <v>669481</v>
      </c>
      <c r="F30" s="836">
        <v>87618</v>
      </c>
      <c r="G30" s="836">
        <v>3383</v>
      </c>
      <c r="H30" s="836">
        <v>719712</v>
      </c>
      <c r="I30" s="836">
        <v>669213</v>
      </c>
      <c r="J30" s="836">
        <v>49851</v>
      </c>
      <c r="K30" s="836">
        <v>648</v>
      </c>
      <c r="L30" s="836">
        <v>40770</v>
      </c>
    </row>
    <row r="31" spans="1:12" ht="18.75" customHeight="1">
      <c r="A31" s="434"/>
      <c r="B31" s="839" t="s">
        <v>704</v>
      </c>
      <c r="C31" s="434"/>
      <c r="D31" s="835">
        <v>226217</v>
      </c>
      <c r="E31" s="836">
        <v>96430</v>
      </c>
      <c r="F31" s="836">
        <v>129787</v>
      </c>
      <c r="G31" s="838">
        <v>0</v>
      </c>
      <c r="H31" s="836">
        <v>256620</v>
      </c>
      <c r="I31" s="836">
        <v>239224</v>
      </c>
      <c r="J31" s="836">
        <v>17396</v>
      </c>
      <c r="K31" s="838">
        <v>0</v>
      </c>
      <c r="L31" s="837">
        <v>-30403</v>
      </c>
    </row>
    <row r="32" spans="1:12" ht="18.75" customHeight="1">
      <c r="A32" s="434"/>
      <c r="B32" s="434"/>
      <c r="C32" s="434"/>
      <c r="D32" s="228"/>
      <c r="E32" s="127"/>
      <c r="F32" s="127"/>
      <c r="G32" s="127"/>
      <c r="H32" s="127"/>
      <c r="I32" s="127"/>
      <c r="J32" s="127"/>
      <c r="K32" s="127"/>
      <c r="L32" s="127"/>
    </row>
    <row r="33" spans="1:12" ht="18.75" customHeight="1">
      <c r="A33" s="449" t="s">
        <v>320</v>
      </c>
      <c r="B33" s="449"/>
      <c r="C33" s="434"/>
      <c r="D33" s="228">
        <v>1245024</v>
      </c>
      <c r="E33" s="127">
        <v>566904</v>
      </c>
      <c r="F33" s="127">
        <v>678120</v>
      </c>
      <c r="G33" s="127">
        <v>0</v>
      </c>
      <c r="H33" s="127">
        <v>1239940</v>
      </c>
      <c r="I33" s="127">
        <v>1202371</v>
      </c>
      <c r="J33" s="127">
        <v>18317</v>
      </c>
      <c r="K33" s="127">
        <v>19252</v>
      </c>
      <c r="L33" s="127">
        <v>5084</v>
      </c>
    </row>
    <row r="34" spans="1:12" ht="18.75" customHeight="1">
      <c r="A34" s="434"/>
      <c r="B34" s="456" t="s">
        <v>317</v>
      </c>
      <c r="C34" s="434"/>
      <c r="D34" s="840">
        <v>1245024</v>
      </c>
      <c r="E34" s="841">
        <v>566904</v>
      </c>
      <c r="F34" s="841">
        <v>678120</v>
      </c>
      <c r="G34" s="838">
        <v>0</v>
      </c>
      <c r="H34" s="841">
        <v>1239940</v>
      </c>
      <c r="I34" s="841">
        <v>1202371</v>
      </c>
      <c r="J34" s="841">
        <v>18317</v>
      </c>
      <c r="K34" s="127">
        <v>19252</v>
      </c>
      <c r="L34" s="127">
        <v>5084</v>
      </c>
    </row>
    <row r="35" spans="1:12" ht="18.75" customHeight="1">
      <c r="A35" s="434"/>
      <c r="B35" s="434"/>
      <c r="C35" s="434"/>
      <c r="D35" s="228"/>
      <c r="E35" s="127"/>
      <c r="F35" s="127"/>
      <c r="G35" s="127"/>
      <c r="H35" s="127"/>
      <c r="I35" s="127"/>
      <c r="J35" s="127"/>
      <c r="K35" s="127"/>
      <c r="L35" s="127"/>
    </row>
    <row r="36" spans="1:12" ht="18.75" customHeight="1">
      <c r="A36" s="449" t="s">
        <v>619</v>
      </c>
      <c r="B36" s="449"/>
      <c r="C36" s="434"/>
      <c r="D36" s="842">
        <v>1978314</v>
      </c>
      <c r="E36" s="843">
        <v>1904163</v>
      </c>
      <c r="F36" s="843">
        <v>74151</v>
      </c>
      <c r="G36" s="838">
        <v>0</v>
      </c>
      <c r="H36" s="843">
        <v>1556123</v>
      </c>
      <c r="I36" s="843">
        <v>1536696</v>
      </c>
      <c r="J36" s="843">
        <v>19427</v>
      </c>
      <c r="K36" s="838">
        <v>0</v>
      </c>
      <c r="L36" s="843">
        <v>422191</v>
      </c>
    </row>
    <row r="37" spans="1:12" ht="18.75" customHeight="1">
      <c r="A37" s="434"/>
      <c r="B37" s="456" t="s">
        <v>317</v>
      </c>
      <c r="C37" s="434"/>
      <c r="D37" s="842">
        <v>1978314</v>
      </c>
      <c r="E37" s="843">
        <v>1904163</v>
      </c>
      <c r="F37" s="841">
        <v>74151</v>
      </c>
      <c r="G37" s="838">
        <v>0</v>
      </c>
      <c r="H37" s="841">
        <v>1556123</v>
      </c>
      <c r="I37" s="841">
        <v>1536696</v>
      </c>
      <c r="J37" s="841">
        <v>19427</v>
      </c>
      <c r="K37" s="838">
        <v>0</v>
      </c>
      <c r="L37" s="843">
        <v>422191</v>
      </c>
    </row>
    <row r="38" spans="1:12" ht="18.75" customHeight="1">
      <c r="A38" s="434"/>
      <c r="B38" s="434"/>
      <c r="C38" s="434"/>
      <c r="D38" s="228"/>
      <c r="E38" s="127"/>
      <c r="F38" s="127"/>
      <c r="G38" s="127"/>
      <c r="H38" s="127"/>
      <c r="I38" s="127"/>
      <c r="J38" s="127"/>
      <c r="K38" s="127"/>
      <c r="L38" s="127"/>
    </row>
    <row r="39" spans="1:12" ht="18.75" customHeight="1">
      <c r="A39" s="449" t="s">
        <v>321</v>
      </c>
      <c r="B39" s="449"/>
      <c r="C39" s="434"/>
      <c r="D39" s="842">
        <v>41963109</v>
      </c>
      <c r="E39" s="843">
        <v>31120227</v>
      </c>
      <c r="F39" s="843">
        <v>10812154</v>
      </c>
      <c r="G39" s="843">
        <v>30728</v>
      </c>
      <c r="H39" s="843">
        <v>40100398</v>
      </c>
      <c r="I39" s="843">
        <v>37905003</v>
      </c>
      <c r="J39" s="843">
        <v>1844586</v>
      </c>
      <c r="K39" s="843">
        <v>350809</v>
      </c>
      <c r="L39" s="844">
        <v>1862711</v>
      </c>
    </row>
    <row r="40" spans="1:12" ht="18.75" customHeight="1">
      <c r="A40" s="434"/>
      <c r="B40" s="456" t="s">
        <v>317</v>
      </c>
      <c r="C40" s="434"/>
      <c r="D40" s="842">
        <v>12445242</v>
      </c>
      <c r="E40" s="843">
        <v>9690080</v>
      </c>
      <c r="F40" s="843">
        <v>2755162</v>
      </c>
      <c r="G40" s="838">
        <v>0</v>
      </c>
      <c r="H40" s="843">
        <v>11629593</v>
      </c>
      <c r="I40" s="843">
        <v>10979718</v>
      </c>
      <c r="J40" s="843">
        <v>649710</v>
      </c>
      <c r="K40" s="843">
        <v>165</v>
      </c>
      <c r="L40" s="845">
        <v>815649</v>
      </c>
    </row>
    <row r="41" spans="1:12" ht="18.75" customHeight="1">
      <c r="A41" s="434"/>
      <c r="B41" s="456" t="s">
        <v>322</v>
      </c>
      <c r="C41" s="434"/>
      <c r="D41" s="842">
        <v>4119083</v>
      </c>
      <c r="E41" s="843">
        <v>2475673</v>
      </c>
      <c r="F41" s="843">
        <v>1630348</v>
      </c>
      <c r="G41" s="843">
        <v>13062</v>
      </c>
      <c r="H41" s="843">
        <v>3569349</v>
      </c>
      <c r="I41" s="843">
        <v>3395404</v>
      </c>
      <c r="J41" s="843">
        <v>160540</v>
      </c>
      <c r="K41" s="843">
        <v>13405</v>
      </c>
      <c r="L41" s="845">
        <v>549734</v>
      </c>
    </row>
    <row r="42" spans="1:12" ht="18.75" customHeight="1">
      <c r="A42" s="434"/>
      <c r="B42" s="456" t="s">
        <v>323</v>
      </c>
      <c r="C42" s="434"/>
      <c r="D42" s="842">
        <v>5682674</v>
      </c>
      <c r="E42" s="843">
        <v>4450527</v>
      </c>
      <c r="F42" s="843">
        <v>1228247</v>
      </c>
      <c r="G42" s="843">
        <v>3900</v>
      </c>
      <c r="H42" s="843">
        <v>5890774</v>
      </c>
      <c r="I42" s="843">
        <v>5606252</v>
      </c>
      <c r="J42" s="843">
        <v>272988</v>
      </c>
      <c r="K42" s="843">
        <v>11534</v>
      </c>
      <c r="L42" s="845">
        <v>-208100</v>
      </c>
    </row>
    <row r="43" spans="1:12" ht="18.75" customHeight="1">
      <c r="A43" s="434"/>
      <c r="B43" s="456" t="s">
        <v>324</v>
      </c>
      <c r="C43" s="434"/>
      <c r="D43" s="842">
        <v>2783993</v>
      </c>
      <c r="E43" s="843">
        <v>2217765</v>
      </c>
      <c r="F43" s="843">
        <v>566118</v>
      </c>
      <c r="G43" s="843">
        <v>110</v>
      </c>
      <c r="H43" s="843">
        <v>2628801</v>
      </c>
      <c r="I43" s="843">
        <v>2541713</v>
      </c>
      <c r="J43" s="843">
        <v>87088</v>
      </c>
      <c r="K43" s="838">
        <v>0</v>
      </c>
      <c r="L43" s="837">
        <v>155192</v>
      </c>
    </row>
    <row r="44" spans="1:12" ht="18.75" customHeight="1">
      <c r="A44" s="130"/>
      <c r="B44" s="839" t="s">
        <v>413</v>
      </c>
      <c r="C44" s="130"/>
      <c r="D44" s="842">
        <v>5678074</v>
      </c>
      <c r="E44" s="843">
        <v>4170335</v>
      </c>
      <c r="F44" s="843">
        <v>1507739</v>
      </c>
      <c r="G44" s="838">
        <v>0</v>
      </c>
      <c r="H44" s="843">
        <v>5594313</v>
      </c>
      <c r="I44" s="843">
        <v>5337581</v>
      </c>
      <c r="J44" s="843">
        <v>256732</v>
      </c>
      <c r="K44" s="838">
        <v>0</v>
      </c>
      <c r="L44" s="843">
        <v>83761</v>
      </c>
    </row>
    <row r="45" spans="1:12" ht="18.75" customHeight="1">
      <c r="A45" s="434"/>
      <c r="B45" s="456" t="s">
        <v>325</v>
      </c>
      <c r="C45" s="434"/>
      <c r="D45" s="842">
        <v>2478113</v>
      </c>
      <c r="E45" s="843">
        <v>1921546</v>
      </c>
      <c r="F45" s="843">
        <v>556567</v>
      </c>
      <c r="G45" s="838">
        <v>0</v>
      </c>
      <c r="H45" s="843">
        <v>2213087</v>
      </c>
      <c r="I45" s="843">
        <v>2121346</v>
      </c>
      <c r="J45" s="843">
        <v>91741</v>
      </c>
      <c r="K45" s="838">
        <v>0</v>
      </c>
      <c r="L45" s="837">
        <v>265026</v>
      </c>
    </row>
    <row r="46" spans="1:12" ht="18.75" customHeight="1">
      <c r="A46" s="434"/>
      <c r="B46" s="456" t="s">
        <v>326</v>
      </c>
      <c r="C46" s="434"/>
      <c r="D46" s="842">
        <v>1083151</v>
      </c>
      <c r="E46" s="843">
        <v>790114</v>
      </c>
      <c r="F46" s="843">
        <v>292211</v>
      </c>
      <c r="G46" s="843">
        <v>826</v>
      </c>
      <c r="H46" s="843">
        <v>1086217</v>
      </c>
      <c r="I46" s="843">
        <v>1048502</v>
      </c>
      <c r="J46" s="843">
        <v>37715</v>
      </c>
      <c r="K46" s="838">
        <v>0</v>
      </c>
      <c r="L46" s="837">
        <v>-3066</v>
      </c>
    </row>
    <row r="47" spans="1:12" ht="18.75" customHeight="1">
      <c r="A47" s="434"/>
      <c r="B47" s="456" t="s">
        <v>407</v>
      </c>
      <c r="C47" s="434"/>
      <c r="D47" s="842">
        <v>838618</v>
      </c>
      <c r="E47" s="843">
        <v>665761</v>
      </c>
      <c r="F47" s="843">
        <v>160027</v>
      </c>
      <c r="G47" s="843">
        <v>12830</v>
      </c>
      <c r="H47" s="843">
        <v>786798</v>
      </c>
      <c r="I47" s="843">
        <v>779827</v>
      </c>
      <c r="J47" s="843">
        <v>5131</v>
      </c>
      <c r="K47" s="843">
        <v>1840</v>
      </c>
      <c r="L47" s="843">
        <v>51820</v>
      </c>
    </row>
    <row r="48" spans="1:12" ht="18.75" customHeight="1">
      <c r="A48" s="434"/>
      <c r="B48" s="780" t="s">
        <v>327</v>
      </c>
      <c r="C48" s="434"/>
      <c r="D48" s="842">
        <v>2217159</v>
      </c>
      <c r="E48" s="843">
        <v>1807315</v>
      </c>
      <c r="F48" s="843">
        <v>409844</v>
      </c>
      <c r="G48" s="838">
        <v>0</v>
      </c>
      <c r="H48" s="843">
        <v>1979220</v>
      </c>
      <c r="I48" s="843">
        <v>1922255</v>
      </c>
      <c r="J48" s="843">
        <v>56920</v>
      </c>
      <c r="K48" s="843">
        <v>45</v>
      </c>
      <c r="L48" s="843">
        <v>237939</v>
      </c>
    </row>
    <row r="49" spans="1:12" ht="18.75" customHeight="1">
      <c r="A49" s="434"/>
      <c r="B49" s="780" t="s">
        <v>328</v>
      </c>
      <c r="C49" s="434"/>
      <c r="D49" s="842">
        <v>3730978</v>
      </c>
      <c r="E49" s="843">
        <v>2312656</v>
      </c>
      <c r="F49" s="843">
        <v>1418322</v>
      </c>
      <c r="G49" s="838">
        <v>0</v>
      </c>
      <c r="H49" s="843">
        <v>3729431</v>
      </c>
      <c r="I49" s="843">
        <v>3272539</v>
      </c>
      <c r="J49" s="843">
        <v>181045</v>
      </c>
      <c r="K49" s="843">
        <v>275847</v>
      </c>
      <c r="L49" s="837">
        <v>1547</v>
      </c>
    </row>
    <row r="50" spans="1:12" ht="18.75" customHeight="1">
      <c r="A50" s="434"/>
      <c r="B50" s="780" t="s">
        <v>329</v>
      </c>
      <c r="C50" s="434"/>
      <c r="D50" s="842">
        <v>906024</v>
      </c>
      <c r="E50" s="843">
        <v>618455</v>
      </c>
      <c r="F50" s="843">
        <v>287569</v>
      </c>
      <c r="G50" s="838">
        <v>0</v>
      </c>
      <c r="H50" s="843">
        <v>992815</v>
      </c>
      <c r="I50" s="843">
        <v>899866</v>
      </c>
      <c r="J50" s="843">
        <v>44976</v>
      </c>
      <c r="K50" s="843">
        <v>47973</v>
      </c>
      <c r="L50" s="837">
        <v>-86791</v>
      </c>
    </row>
    <row r="51" spans="1:12" ht="18.75" customHeight="1">
      <c r="A51" s="434"/>
      <c r="B51" s="434"/>
      <c r="C51" s="434"/>
      <c r="D51" s="225"/>
      <c r="E51" s="221"/>
      <c r="F51" s="221"/>
      <c r="G51" s="221"/>
    </row>
    <row r="52" spans="1:12" ht="18.75" customHeight="1">
      <c r="A52" s="449" t="s">
        <v>330</v>
      </c>
      <c r="B52" s="449"/>
      <c r="C52" s="434"/>
      <c r="D52" s="846">
        <v>247550</v>
      </c>
      <c r="E52" s="837">
        <v>198910</v>
      </c>
      <c r="F52" s="837">
        <v>48640</v>
      </c>
      <c r="G52" s="838">
        <v>0</v>
      </c>
      <c r="H52" s="837">
        <v>227103</v>
      </c>
      <c r="I52" s="837">
        <v>212160</v>
      </c>
      <c r="J52" s="837">
        <v>14943</v>
      </c>
      <c r="K52" s="847">
        <v>0</v>
      </c>
      <c r="L52" s="837">
        <v>20447</v>
      </c>
    </row>
    <row r="53" spans="1:12" ht="18.75" customHeight="1">
      <c r="A53" s="487"/>
      <c r="B53" s="454" t="s">
        <v>331</v>
      </c>
      <c r="C53" s="434"/>
      <c r="D53" s="846">
        <v>125514</v>
      </c>
      <c r="E53" s="837">
        <v>96500</v>
      </c>
      <c r="F53" s="837">
        <v>29014</v>
      </c>
      <c r="G53" s="838">
        <v>0</v>
      </c>
      <c r="H53" s="837">
        <v>116101</v>
      </c>
      <c r="I53" s="837">
        <v>115868</v>
      </c>
      <c r="J53" s="837">
        <v>233</v>
      </c>
      <c r="K53" s="838">
        <v>0</v>
      </c>
      <c r="L53" s="837">
        <v>9413</v>
      </c>
    </row>
    <row r="54" spans="1:12" ht="18.75" customHeight="1">
      <c r="A54" s="487"/>
      <c r="B54" s="454" t="s">
        <v>318</v>
      </c>
      <c r="C54" s="434"/>
      <c r="D54" s="846">
        <v>5908</v>
      </c>
      <c r="E54" s="837">
        <v>4552</v>
      </c>
      <c r="F54" s="837">
        <v>1356</v>
      </c>
      <c r="G54" s="838">
        <v>0</v>
      </c>
      <c r="H54" s="837">
        <v>29546</v>
      </c>
      <c r="I54" s="837">
        <v>22287</v>
      </c>
      <c r="J54" s="837">
        <v>7259</v>
      </c>
      <c r="K54" s="838">
        <v>0</v>
      </c>
      <c r="L54" s="837">
        <v>-23638</v>
      </c>
    </row>
    <row r="55" spans="1:12" ht="18.75" customHeight="1">
      <c r="A55" s="434"/>
      <c r="B55" s="456" t="s">
        <v>618</v>
      </c>
      <c r="C55" s="434"/>
      <c r="D55" s="846">
        <v>116128</v>
      </c>
      <c r="E55" s="837">
        <v>97858</v>
      </c>
      <c r="F55" s="837">
        <v>18270</v>
      </c>
      <c r="G55" s="838">
        <v>0</v>
      </c>
      <c r="H55" s="837">
        <v>81456</v>
      </c>
      <c r="I55" s="837">
        <v>74005</v>
      </c>
      <c r="J55" s="837">
        <v>7451</v>
      </c>
      <c r="K55" s="838">
        <v>0</v>
      </c>
      <c r="L55" s="837">
        <v>34672</v>
      </c>
    </row>
    <row r="56" spans="1:12" ht="18.75" customHeight="1">
      <c r="A56" s="434"/>
      <c r="B56" s="434"/>
      <c r="C56" s="434"/>
      <c r="D56" s="228"/>
      <c r="E56" s="127"/>
      <c r="F56" s="127"/>
      <c r="G56" s="127"/>
      <c r="H56" s="127"/>
      <c r="I56" s="127"/>
      <c r="J56" s="127"/>
      <c r="K56" s="127"/>
      <c r="L56" s="127"/>
    </row>
    <row r="57" spans="1:12" ht="18.75" customHeight="1">
      <c r="A57" s="449" t="s">
        <v>431</v>
      </c>
      <c r="B57" s="449"/>
      <c r="C57" s="434"/>
      <c r="D57" s="848">
        <v>18619461</v>
      </c>
      <c r="E57" s="849">
        <v>7387268</v>
      </c>
      <c r="F57" s="849">
        <v>11064524</v>
      </c>
      <c r="G57" s="849">
        <v>167669</v>
      </c>
      <c r="H57" s="849">
        <v>17161081</v>
      </c>
      <c r="I57" s="849">
        <v>15110835</v>
      </c>
      <c r="J57" s="849">
        <v>2022509</v>
      </c>
      <c r="K57" s="849">
        <v>27737</v>
      </c>
      <c r="L57" s="849">
        <v>1458380</v>
      </c>
    </row>
    <row r="58" spans="1:12" ht="18.75" customHeight="1">
      <c r="A58" s="434"/>
      <c r="B58" s="456" t="s">
        <v>317</v>
      </c>
      <c r="C58" s="434"/>
      <c r="D58" s="848">
        <v>7621682</v>
      </c>
      <c r="E58" s="849">
        <v>3634041</v>
      </c>
      <c r="F58" s="849">
        <v>3879478</v>
      </c>
      <c r="G58" s="849">
        <v>108163</v>
      </c>
      <c r="H58" s="849">
        <v>7022560</v>
      </c>
      <c r="I58" s="849">
        <v>6342542</v>
      </c>
      <c r="J58" s="849">
        <v>680018</v>
      </c>
      <c r="K58" s="838">
        <v>0</v>
      </c>
      <c r="L58" s="843">
        <v>599122</v>
      </c>
    </row>
    <row r="59" spans="1:12" ht="18.75" customHeight="1">
      <c r="A59" s="434"/>
      <c r="B59" s="456" t="s">
        <v>331</v>
      </c>
      <c r="C59" s="434"/>
      <c r="D59" s="848">
        <v>488454</v>
      </c>
      <c r="E59" s="849">
        <v>104301</v>
      </c>
      <c r="F59" s="849">
        <v>384153</v>
      </c>
      <c r="G59" s="838">
        <v>0</v>
      </c>
      <c r="H59" s="849">
        <v>488453</v>
      </c>
      <c r="I59" s="849">
        <v>443265</v>
      </c>
      <c r="J59" s="849">
        <v>45144</v>
      </c>
      <c r="K59" s="849">
        <v>44</v>
      </c>
      <c r="L59" s="843">
        <v>1</v>
      </c>
    </row>
    <row r="60" spans="1:12" ht="18.75" customHeight="1">
      <c r="A60" s="434"/>
      <c r="B60" s="456" t="s">
        <v>322</v>
      </c>
      <c r="C60" s="434"/>
      <c r="D60" s="848">
        <v>6426029</v>
      </c>
      <c r="E60" s="849">
        <v>2204610</v>
      </c>
      <c r="F60" s="849">
        <v>4161913</v>
      </c>
      <c r="G60" s="849">
        <v>59506</v>
      </c>
      <c r="H60" s="849">
        <v>5840062</v>
      </c>
      <c r="I60" s="849">
        <v>4948721</v>
      </c>
      <c r="J60" s="849">
        <v>889022</v>
      </c>
      <c r="K60" s="849">
        <v>2319</v>
      </c>
      <c r="L60" s="843">
        <v>585967</v>
      </c>
    </row>
    <row r="61" spans="1:12" ht="18.75" customHeight="1">
      <c r="A61" s="434"/>
      <c r="B61" s="456" t="s">
        <v>681</v>
      </c>
      <c r="C61" s="434"/>
      <c r="D61" s="848">
        <v>519319</v>
      </c>
      <c r="E61" s="849">
        <v>200502</v>
      </c>
      <c r="F61" s="849">
        <v>318817</v>
      </c>
      <c r="G61" s="838">
        <v>0</v>
      </c>
      <c r="H61" s="849">
        <v>486450</v>
      </c>
      <c r="I61" s="849">
        <v>425989</v>
      </c>
      <c r="J61" s="849">
        <v>60407</v>
      </c>
      <c r="K61" s="849">
        <v>54</v>
      </c>
      <c r="L61" s="843">
        <v>32869</v>
      </c>
    </row>
    <row r="62" spans="1:12" ht="18.75" customHeight="1">
      <c r="A62" s="434"/>
      <c r="B62" s="456" t="s">
        <v>323</v>
      </c>
      <c r="C62" s="434"/>
      <c r="D62" s="848">
        <v>627718</v>
      </c>
      <c r="E62" s="849">
        <v>99574</v>
      </c>
      <c r="F62" s="849">
        <v>528144</v>
      </c>
      <c r="G62" s="838">
        <v>0</v>
      </c>
      <c r="H62" s="849">
        <v>598705</v>
      </c>
      <c r="I62" s="849">
        <v>531638</v>
      </c>
      <c r="J62" s="849">
        <v>67067</v>
      </c>
      <c r="K62" s="838">
        <v>0</v>
      </c>
      <c r="L62" s="843">
        <v>29013</v>
      </c>
    </row>
    <row r="63" spans="1:12" ht="18.75" customHeight="1">
      <c r="A63" s="434"/>
      <c r="B63" s="456" t="s">
        <v>324</v>
      </c>
      <c r="C63" s="434"/>
      <c r="D63" s="848">
        <v>1008169</v>
      </c>
      <c r="E63" s="849">
        <v>510277</v>
      </c>
      <c r="F63" s="849">
        <v>497892</v>
      </c>
      <c r="G63" s="838">
        <v>0</v>
      </c>
      <c r="H63" s="849">
        <v>934666</v>
      </c>
      <c r="I63" s="849">
        <v>829871</v>
      </c>
      <c r="J63" s="849">
        <v>82359</v>
      </c>
      <c r="K63" s="849">
        <v>22436</v>
      </c>
      <c r="L63" s="843">
        <v>73503</v>
      </c>
    </row>
    <row r="64" spans="1:12" ht="18.75" customHeight="1">
      <c r="A64" s="434"/>
      <c r="B64" s="456" t="s">
        <v>413</v>
      </c>
      <c r="C64" s="434"/>
      <c r="D64" s="848">
        <v>1035319</v>
      </c>
      <c r="E64" s="849">
        <v>304556</v>
      </c>
      <c r="F64" s="849">
        <v>730763</v>
      </c>
      <c r="G64" s="838">
        <v>0</v>
      </c>
      <c r="H64" s="849">
        <v>887479</v>
      </c>
      <c r="I64" s="849">
        <v>766750</v>
      </c>
      <c r="J64" s="849">
        <v>120729</v>
      </c>
      <c r="K64" s="838">
        <v>0</v>
      </c>
      <c r="L64" s="843">
        <v>147840</v>
      </c>
    </row>
    <row r="65" spans="1:12" ht="18.75" customHeight="1">
      <c r="A65" s="434"/>
      <c r="B65" s="456" t="s">
        <v>326</v>
      </c>
      <c r="C65" s="434"/>
      <c r="D65" s="848">
        <v>264919</v>
      </c>
      <c r="E65" s="849">
        <v>86967</v>
      </c>
      <c r="F65" s="849">
        <v>177952</v>
      </c>
      <c r="G65" s="838">
        <v>0</v>
      </c>
      <c r="H65" s="849">
        <v>289195</v>
      </c>
      <c r="I65" s="849">
        <v>252384</v>
      </c>
      <c r="J65" s="849">
        <v>36811</v>
      </c>
      <c r="K65" s="838">
        <v>0</v>
      </c>
      <c r="L65" s="843">
        <v>-24276</v>
      </c>
    </row>
    <row r="66" spans="1:12" ht="18.75" customHeight="1">
      <c r="A66" s="434"/>
      <c r="B66" s="456" t="s">
        <v>816</v>
      </c>
      <c r="C66" s="434"/>
      <c r="D66" s="848">
        <v>299895</v>
      </c>
      <c r="E66" s="849">
        <v>45975</v>
      </c>
      <c r="F66" s="849">
        <v>253920</v>
      </c>
      <c r="G66" s="838">
        <v>0</v>
      </c>
      <c r="H66" s="849">
        <v>287702</v>
      </c>
      <c r="I66" s="849">
        <v>260569</v>
      </c>
      <c r="J66" s="849">
        <v>24249</v>
      </c>
      <c r="K66" s="849">
        <v>2884</v>
      </c>
      <c r="L66" s="843">
        <v>12193</v>
      </c>
    </row>
    <row r="67" spans="1:12" ht="18.75" customHeight="1">
      <c r="A67" s="434"/>
      <c r="B67" s="456" t="s">
        <v>648</v>
      </c>
      <c r="C67" s="434"/>
      <c r="D67" s="848">
        <v>327957</v>
      </c>
      <c r="E67" s="849">
        <v>196465</v>
      </c>
      <c r="F67" s="849">
        <v>131492</v>
      </c>
      <c r="G67" s="838">
        <v>0</v>
      </c>
      <c r="H67" s="849">
        <v>325809</v>
      </c>
      <c r="I67" s="849">
        <v>309106</v>
      </c>
      <c r="J67" s="849">
        <v>16703</v>
      </c>
      <c r="K67" s="838">
        <v>0</v>
      </c>
      <c r="L67" s="627">
        <v>2148</v>
      </c>
    </row>
    <row r="68" spans="1:12">
      <c r="A68" s="459"/>
      <c r="B68" s="850"/>
      <c r="C68" s="459"/>
      <c r="D68" s="851"/>
      <c r="E68" s="852"/>
      <c r="F68" s="852"/>
      <c r="G68" s="853"/>
      <c r="H68" s="852"/>
      <c r="I68" s="852"/>
      <c r="J68" s="852"/>
      <c r="K68" s="853"/>
      <c r="L68" s="712"/>
    </row>
    <row r="69" spans="1:12">
      <c r="A69" s="130" t="s">
        <v>705</v>
      </c>
      <c r="B69" s="434"/>
      <c r="C69" s="434"/>
      <c r="D69" s="627"/>
      <c r="E69" s="627"/>
      <c r="F69" s="627"/>
      <c r="G69" s="627"/>
      <c r="H69" s="627"/>
      <c r="I69" s="627"/>
      <c r="J69" s="627"/>
      <c r="K69" s="627"/>
      <c r="L69" s="627"/>
    </row>
  </sheetData>
  <mergeCells count="23">
    <mergeCell ref="A57:B57"/>
    <mergeCell ref="B14:C14"/>
    <mergeCell ref="A16:B16"/>
    <mergeCell ref="A33:B33"/>
    <mergeCell ref="A36:B36"/>
    <mergeCell ref="A39:B39"/>
    <mergeCell ref="A52:B52"/>
    <mergeCell ref="H5:K6"/>
    <mergeCell ref="L5:L8"/>
    <mergeCell ref="D7:D8"/>
    <mergeCell ref="E7:E8"/>
    <mergeCell ref="F7:F8"/>
    <mergeCell ref="G7:G8"/>
    <mergeCell ref="H7:H8"/>
    <mergeCell ref="I7:I8"/>
    <mergeCell ref="J7:J8"/>
    <mergeCell ref="K7:K8"/>
    <mergeCell ref="D5:G6"/>
    <mergeCell ref="B10:C10"/>
    <mergeCell ref="B11:C11"/>
    <mergeCell ref="B12:C12"/>
    <mergeCell ref="B13:C13"/>
    <mergeCell ref="A5:C8"/>
  </mergeCells>
  <phoneticPr fontId="7"/>
  <printOptions horizontalCentered="1" gridLinesSet="0"/>
  <pageMargins left="0.39370078740157483" right="0.19685039370078741" top="0.19685039370078741" bottom="0.19685039370078741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120" zoomScaleNormal="120" workbookViewId="0">
      <selection sqref="A1:XFD1048576"/>
    </sheetView>
  </sheetViews>
  <sheetFormatPr defaultColWidth="9" defaultRowHeight="13"/>
  <cols>
    <col min="1" max="1" width="2.36328125" style="48" customWidth="1"/>
    <col min="2" max="2" width="2.26953125" style="48" customWidth="1"/>
    <col min="3" max="3" width="26.36328125" style="48" customWidth="1"/>
    <col min="4" max="4" width="2.08984375" style="48" customWidth="1"/>
    <col min="5" max="5" width="21.453125" style="48" customWidth="1"/>
    <col min="6" max="6" width="12.6328125" style="48" customWidth="1"/>
    <col min="7" max="7" width="24.7265625" style="48" customWidth="1"/>
    <col min="8" max="9" width="15.6328125" style="48" customWidth="1"/>
    <col min="10" max="16384" width="9" style="48"/>
  </cols>
  <sheetData>
    <row r="1" spans="1:10" ht="13.5" customHeight="1">
      <c r="A1" s="327" t="s">
        <v>655</v>
      </c>
      <c r="B1" s="327"/>
      <c r="C1" s="51"/>
      <c r="D1" s="51"/>
      <c r="E1" s="51"/>
      <c r="F1" s="51"/>
      <c r="G1" s="51"/>
      <c r="H1" s="51"/>
      <c r="I1" s="51"/>
    </row>
    <row r="2" spans="1:10" ht="13.5" customHeight="1" thickBot="1">
      <c r="A2" s="51"/>
      <c r="B2" s="51"/>
      <c r="C2" s="51"/>
      <c r="D2" s="51"/>
      <c r="E2" s="51"/>
      <c r="F2" s="51"/>
      <c r="G2" s="51"/>
      <c r="H2" s="51"/>
      <c r="I2" s="52" t="s">
        <v>656</v>
      </c>
    </row>
    <row r="3" spans="1:10" ht="18" customHeight="1" thickTop="1">
      <c r="A3" s="265" t="s">
        <v>498</v>
      </c>
      <c r="B3" s="265"/>
      <c r="C3" s="263"/>
      <c r="D3" s="263"/>
      <c r="E3" s="53" t="s">
        <v>499</v>
      </c>
      <c r="F3" s="54"/>
      <c r="G3" s="263" t="s">
        <v>13</v>
      </c>
      <c r="H3" s="263" t="s">
        <v>14</v>
      </c>
      <c r="I3" s="267" t="s">
        <v>15</v>
      </c>
    </row>
    <row r="4" spans="1:10" ht="10.5" customHeight="1">
      <c r="A4" s="266"/>
      <c r="B4" s="266"/>
      <c r="C4" s="264"/>
      <c r="D4" s="264"/>
      <c r="E4" s="264" t="s">
        <v>16</v>
      </c>
      <c r="F4" s="264" t="s">
        <v>657</v>
      </c>
      <c r="G4" s="264"/>
      <c r="H4" s="264"/>
      <c r="I4" s="268"/>
    </row>
    <row r="5" spans="1:10" ht="10.5" customHeight="1">
      <c r="A5" s="266"/>
      <c r="B5" s="266"/>
      <c r="C5" s="264"/>
      <c r="D5" s="264"/>
      <c r="E5" s="264"/>
      <c r="F5" s="269"/>
      <c r="G5" s="264"/>
      <c r="H5" s="264"/>
      <c r="I5" s="268"/>
    </row>
    <row r="6" spans="1:10" ht="13.5" customHeight="1">
      <c r="A6" s="55"/>
      <c r="B6" s="55"/>
      <c r="C6" s="55"/>
      <c r="D6" s="55"/>
      <c r="E6" s="56"/>
      <c r="F6" s="57"/>
      <c r="G6" s="58"/>
      <c r="H6" s="58"/>
      <c r="I6" s="58"/>
    </row>
    <row r="7" spans="1:10" ht="13.5" customHeight="1">
      <c r="C7" s="59" t="s">
        <v>789</v>
      </c>
      <c r="D7" s="60"/>
      <c r="E7" s="61">
        <v>131776</v>
      </c>
      <c r="F7" s="62">
        <v>100</v>
      </c>
      <c r="G7" s="63">
        <v>130498</v>
      </c>
      <c r="H7" s="63">
        <v>39</v>
      </c>
      <c r="I7" s="63">
        <v>1239</v>
      </c>
    </row>
    <row r="8" spans="1:10" ht="13.5" customHeight="1">
      <c r="C8" s="59" t="s">
        <v>658</v>
      </c>
      <c r="D8" s="60"/>
      <c r="E8" s="61">
        <v>136019</v>
      </c>
      <c r="F8" s="62">
        <v>100</v>
      </c>
      <c r="G8" s="64">
        <v>133963</v>
      </c>
      <c r="H8" s="64">
        <v>23</v>
      </c>
      <c r="I8" s="64">
        <v>2032</v>
      </c>
    </row>
    <row r="9" spans="1:10" ht="13.5" customHeight="1">
      <c r="C9" s="59">
        <v>2</v>
      </c>
      <c r="D9" s="60"/>
      <c r="E9" s="65">
        <v>148620</v>
      </c>
      <c r="F9" s="62">
        <v>100</v>
      </c>
      <c r="G9" s="66">
        <v>146627</v>
      </c>
      <c r="H9" s="66">
        <v>24</v>
      </c>
      <c r="I9" s="66">
        <v>1968</v>
      </c>
    </row>
    <row r="10" spans="1:10" ht="13.5" customHeight="1">
      <c r="C10" s="59">
        <v>3</v>
      </c>
      <c r="D10" s="67"/>
      <c r="E10" s="68">
        <v>164857</v>
      </c>
      <c r="F10" s="69">
        <v>100</v>
      </c>
      <c r="G10" s="70">
        <v>163256</v>
      </c>
      <c r="H10" s="70">
        <v>41</v>
      </c>
      <c r="I10" s="70">
        <v>1559</v>
      </c>
    </row>
    <row r="11" spans="1:10" s="329" customFormat="1" ht="13.5" customHeight="1">
      <c r="A11" s="328"/>
      <c r="B11" s="328"/>
      <c r="C11" s="329">
        <v>4</v>
      </c>
      <c r="D11" s="330"/>
      <c r="E11" s="331">
        <v>171415</v>
      </c>
      <c r="F11" s="69">
        <v>100</v>
      </c>
      <c r="G11" s="332">
        <v>169965</v>
      </c>
      <c r="H11" s="332">
        <v>17</v>
      </c>
      <c r="I11" s="332">
        <v>1434</v>
      </c>
      <c r="J11" s="328"/>
    </row>
    <row r="12" spans="1:10" s="329" customFormat="1" ht="13.5" customHeight="1">
      <c r="A12" s="328"/>
      <c r="B12" s="328"/>
      <c r="C12" s="333"/>
      <c r="D12" s="330"/>
      <c r="E12" s="331"/>
      <c r="F12" s="334"/>
      <c r="G12" s="332"/>
      <c r="H12" s="332"/>
      <c r="I12" s="332"/>
      <c r="J12" s="328"/>
    </row>
    <row r="13" spans="1:10" ht="13.5" customHeight="1">
      <c r="A13" s="261" t="s">
        <v>659</v>
      </c>
      <c r="B13" s="261"/>
      <c r="C13" s="261"/>
      <c r="D13" s="71"/>
      <c r="E13" s="68"/>
      <c r="F13" s="69"/>
      <c r="G13" s="70"/>
      <c r="H13" s="70"/>
      <c r="I13" s="70"/>
      <c r="J13" s="72"/>
    </row>
    <row r="14" spans="1:10" ht="13.5" customHeight="1">
      <c r="A14" s="71"/>
      <c r="B14" s="261" t="s">
        <v>17</v>
      </c>
      <c r="C14" s="261"/>
      <c r="D14" s="71"/>
      <c r="E14" s="68">
        <f>SUM(E15:E18)</f>
        <v>49827</v>
      </c>
      <c r="F14" s="73">
        <f t="shared" ref="F14:F21" si="0">E14/$E$11*100</f>
        <v>29.068051220721642</v>
      </c>
      <c r="G14" s="70">
        <f>SUM(G15:G18)</f>
        <v>49441</v>
      </c>
      <c r="H14" s="70">
        <f>SUM(H15:H18)</f>
        <v>8</v>
      </c>
      <c r="I14" s="70">
        <f>SUM(I15:I18)</f>
        <v>377</v>
      </c>
      <c r="J14" s="72"/>
    </row>
    <row r="15" spans="1:10" ht="13.5" customHeight="1">
      <c r="A15" s="71"/>
      <c r="B15" s="71"/>
      <c r="C15" s="242" t="s">
        <v>660</v>
      </c>
      <c r="D15" s="71"/>
      <c r="E15" s="68">
        <v>5</v>
      </c>
      <c r="F15" s="73">
        <f t="shared" si="0"/>
        <v>2.9168975877256948E-3</v>
      </c>
      <c r="G15" s="74">
        <v>1</v>
      </c>
      <c r="H15" s="80">
        <v>0</v>
      </c>
      <c r="I15" s="74">
        <v>3</v>
      </c>
      <c r="J15" s="72"/>
    </row>
    <row r="16" spans="1:10" ht="26">
      <c r="A16" s="71"/>
      <c r="B16" s="71"/>
      <c r="C16" s="242" t="s">
        <v>661</v>
      </c>
      <c r="D16" s="71"/>
      <c r="E16" s="68">
        <v>39946</v>
      </c>
      <c r="F16" s="73">
        <f t="shared" si="0"/>
        <v>23.303678207858123</v>
      </c>
      <c r="G16" s="74">
        <v>39887</v>
      </c>
      <c r="H16" s="74">
        <v>1</v>
      </c>
      <c r="I16" s="74">
        <v>58</v>
      </c>
      <c r="J16" s="72"/>
    </row>
    <row r="17" spans="1:10" ht="13.5" customHeight="1">
      <c r="A17" s="71"/>
      <c r="B17" s="71"/>
      <c r="C17" s="242" t="s">
        <v>662</v>
      </c>
      <c r="D17" s="71"/>
      <c r="E17" s="68">
        <v>15</v>
      </c>
      <c r="F17" s="73">
        <f t="shared" si="0"/>
        <v>8.7506927631770849E-3</v>
      </c>
      <c r="G17" s="74">
        <v>3</v>
      </c>
      <c r="H17" s="74">
        <v>2</v>
      </c>
      <c r="I17" s="74">
        <v>10</v>
      </c>
      <c r="J17" s="72"/>
    </row>
    <row r="18" spans="1:10" ht="26">
      <c r="A18" s="71"/>
      <c r="B18" s="71"/>
      <c r="C18" s="242" t="s">
        <v>427</v>
      </c>
      <c r="D18" s="71"/>
      <c r="E18" s="68">
        <v>9861</v>
      </c>
      <c r="F18" s="73">
        <f t="shared" si="0"/>
        <v>5.7527054225126157</v>
      </c>
      <c r="G18" s="74">
        <v>9550</v>
      </c>
      <c r="H18" s="74">
        <v>5</v>
      </c>
      <c r="I18" s="74">
        <v>306</v>
      </c>
      <c r="J18" s="72"/>
    </row>
    <row r="19" spans="1:10" ht="13.5" customHeight="1">
      <c r="A19" s="71"/>
      <c r="B19" s="261" t="s">
        <v>18</v>
      </c>
      <c r="C19" s="261"/>
      <c r="D19" s="71"/>
      <c r="E19" s="68">
        <v>31761</v>
      </c>
      <c r="F19" s="73">
        <f t="shared" si="0"/>
        <v>18.52871685675116</v>
      </c>
      <c r="G19" s="74">
        <v>31680</v>
      </c>
      <c r="H19" s="75">
        <v>0</v>
      </c>
      <c r="I19" s="74">
        <v>81</v>
      </c>
      <c r="J19" s="72"/>
    </row>
    <row r="20" spans="1:10" ht="13.5" customHeight="1">
      <c r="A20" s="71"/>
      <c r="B20" s="262" t="s">
        <v>663</v>
      </c>
      <c r="C20" s="262"/>
      <c r="D20" s="71"/>
      <c r="E20" s="68">
        <v>3499</v>
      </c>
      <c r="F20" s="73">
        <f t="shared" si="0"/>
        <v>2.0412449318904411</v>
      </c>
      <c r="G20" s="75">
        <v>3492</v>
      </c>
      <c r="H20" s="75">
        <v>0</v>
      </c>
      <c r="I20" s="75">
        <v>7</v>
      </c>
      <c r="J20" s="72"/>
    </row>
    <row r="21" spans="1:10" ht="13.5" customHeight="1">
      <c r="A21" s="71"/>
      <c r="B21" s="261" t="s">
        <v>664</v>
      </c>
      <c r="C21" s="261"/>
      <c r="D21" s="71"/>
      <c r="E21" s="68">
        <v>6014</v>
      </c>
      <c r="F21" s="73">
        <f t="shared" si="0"/>
        <v>3.5084444185164663</v>
      </c>
      <c r="G21" s="75">
        <v>5936</v>
      </c>
      <c r="H21" s="75">
        <v>0</v>
      </c>
      <c r="I21" s="75">
        <v>78</v>
      </c>
      <c r="J21" s="72"/>
    </row>
    <row r="22" spans="1:10" ht="13.5" customHeight="1">
      <c r="A22" s="71"/>
      <c r="B22" s="71"/>
      <c r="C22" s="242"/>
      <c r="D22" s="71"/>
      <c r="E22" s="68"/>
      <c r="F22" s="69"/>
      <c r="G22" s="74"/>
      <c r="H22" s="74"/>
      <c r="I22" s="74"/>
      <c r="J22" s="72"/>
    </row>
    <row r="23" spans="1:10" ht="13.5" customHeight="1">
      <c r="A23" s="261" t="s">
        <v>665</v>
      </c>
      <c r="B23" s="261"/>
      <c r="C23" s="261"/>
      <c r="D23" s="71"/>
      <c r="E23" s="68"/>
      <c r="F23" s="69"/>
      <c r="G23" s="70"/>
      <c r="H23" s="70"/>
      <c r="I23" s="70"/>
      <c r="J23" s="72"/>
    </row>
    <row r="24" spans="1:10" ht="13.5" customHeight="1">
      <c r="A24" s="71"/>
      <c r="B24" s="259" t="s">
        <v>19</v>
      </c>
      <c r="C24" s="259"/>
      <c r="D24" s="71"/>
      <c r="E24" s="76" t="s">
        <v>710</v>
      </c>
      <c r="F24" s="77" t="s">
        <v>710</v>
      </c>
      <c r="G24" s="77" t="s">
        <v>710</v>
      </c>
      <c r="H24" s="75" t="s">
        <v>632</v>
      </c>
      <c r="I24" s="75" t="s">
        <v>632</v>
      </c>
      <c r="J24" s="72"/>
    </row>
    <row r="25" spans="1:10" ht="13.5" customHeight="1">
      <c r="A25" s="71"/>
      <c r="B25" s="259" t="s">
        <v>20</v>
      </c>
      <c r="C25" s="259"/>
      <c r="D25" s="71"/>
      <c r="E25" s="68">
        <v>79568</v>
      </c>
      <c r="F25" s="78">
        <f>E25/$E$11*100</f>
        <v>46.418341452031619</v>
      </c>
      <c r="G25" s="74">
        <v>78673</v>
      </c>
      <c r="H25" s="74">
        <v>8</v>
      </c>
      <c r="I25" s="74">
        <v>887</v>
      </c>
      <c r="J25" s="72"/>
    </row>
    <row r="26" spans="1:10" ht="13.5" customHeight="1">
      <c r="A26" s="71"/>
      <c r="B26" s="259" t="s">
        <v>21</v>
      </c>
      <c r="C26" s="259"/>
      <c r="D26" s="71"/>
      <c r="E26" s="68">
        <v>244</v>
      </c>
      <c r="F26" s="78">
        <f>E26/$E$11*100</f>
        <v>0.14234460228101389</v>
      </c>
      <c r="G26" s="75">
        <v>243</v>
      </c>
      <c r="H26" s="75" t="s">
        <v>632</v>
      </c>
      <c r="I26" s="75">
        <v>1</v>
      </c>
      <c r="J26" s="72"/>
    </row>
    <row r="27" spans="1:10" ht="13.5" customHeight="1">
      <c r="A27" s="71"/>
      <c r="B27" s="259" t="s">
        <v>22</v>
      </c>
      <c r="C27" s="259"/>
      <c r="D27" s="71"/>
      <c r="E27" s="76" t="s">
        <v>710</v>
      </c>
      <c r="F27" s="77" t="s">
        <v>710</v>
      </c>
      <c r="G27" s="77" t="s">
        <v>710</v>
      </c>
      <c r="H27" s="75" t="s">
        <v>632</v>
      </c>
      <c r="I27" s="75" t="s">
        <v>632</v>
      </c>
      <c r="J27" s="72"/>
    </row>
    <row r="28" spans="1:10" ht="13.5" customHeight="1">
      <c r="A28" s="71"/>
      <c r="B28" s="259" t="s">
        <v>666</v>
      </c>
      <c r="C28" s="326"/>
      <c r="D28" s="71"/>
      <c r="E28" s="76" t="s">
        <v>710</v>
      </c>
      <c r="F28" s="77" t="s">
        <v>710</v>
      </c>
      <c r="G28" s="77" t="s">
        <v>710</v>
      </c>
      <c r="H28" s="75" t="s">
        <v>632</v>
      </c>
      <c r="I28" s="75" t="s">
        <v>632</v>
      </c>
      <c r="J28" s="72"/>
    </row>
    <row r="29" spans="1:10" ht="13.5" customHeight="1">
      <c r="A29" s="71"/>
      <c r="B29" s="243"/>
      <c r="C29" s="243"/>
      <c r="D29" s="71"/>
      <c r="E29" s="68"/>
      <c r="F29" s="70"/>
      <c r="G29" s="74"/>
      <c r="H29" s="74"/>
      <c r="I29" s="74"/>
      <c r="J29" s="72"/>
    </row>
    <row r="30" spans="1:10" ht="13.5" customHeight="1">
      <c r="A30" s="260" t="s">
        <v>667</v>
      </c>
      <c r="B30" s="262"/>
      <c r="C30" s="262"/>
      <c r="D30" s="71"/>
      <c r="E30" s="68">
        <v>503</v>
      </c>
      <c r="F30" s="79">
        <f>E30/$E$11*100</f>
        <v>0.29343989732520492</v>
      </c>
      <c r="G30" s="75">
        <v>501</v>
      </c>
      <c r="H30" s="75" t="s">
        <v>632</v>
      </c>
      <c r="I30" s="75">
        <v>2</v>
      </c>
      <c r="J30" s="72"/>
    </row>
    <row r="31" spans="1:10" ht="13.5" customHeight="1">
      <c r="A31" s="81"/>
      <c r="B31" s="81"/>
      <c r="C31" s="81"/>
      <c r="D31" s="81"/>
      <c r="E31" s="82"/>
      <c r="F31" s="83"/>
      <c r="G31" s="84"/>
      <c r="H31" s="85"/>
      <c r="I31" s="86"/>
      <c r="J31" s="72"/>
    </row>
    <row r="32" spans="1:10" ht="13.5" customHeight="1">
      <c r="A32" s="55" t="s">
        <v>668</v>
      </c>
      <c r="B32" s="55"/>
      <c r="C32" s="55"/>
      <c r="D32" s="55"/>
      <c r="E32" s="87"/>
      <c r="F32" s="88"/>
      <c r="G32" s="70"/>
      <c r="H32" s="89"/>
      <c r="I32" s="90"/>
      <c r="J32" s="72"/>
    </row>
    <row r="33" spans="1:10" ht="13.5" customHeight="1">
      <c r="A33" s="91" t="s">
        <v>500</v>
      </c>
      <c r="B33" s="91"/>
      <c r="C33" s="55"/>
      <c r="D33" s="55"/>
      <c r="E33" s="71"/>
      <c r="F33" s="71"/>
      <c r="G33" s="72"/>
      <c r="H33" s="71"/>
      <c r="I33" s="92"/>
      <c r="J33" s="72"/>
    </row>
    <row r="34" spans="1:10" ht="13.5" customHeight="1">
      <c r="E34" s="72"/>
      <c r="F34" s="72"/>
      <c r="G34" s="72"/>
      <c r="H34" s="72"/>
      <c r="I34" s="72"/>
      <c r="J34" s="72"/>
    </row>
    <row r="35" spans="1:10">
      <c r="E35" s="72"/>
      <c r="F35" s="72"/>
      <c r="G35" s="72"/>
      <c r="H35" s="72"/>
      <c r="I35" s="72"/>
      <c r="J35" s="72"/>
    </row>
  </sheetData>
  <mergeCells count="18">
    <mergeCell ref="I3:I5"/>
    <mergeCell ref="F4:F5"/>
    <mergeCell ref="A13:C13"/>
    <mergeCell ref="B14:C14"/>
    <mergeCell ref="B19:C19"/>
    <mergeCell ref="B20:C20"/>
    <mergeCell ref="G3:G5"/>
    <mergeCell ref="H3:H5"/>
    <mergeCell ref="E4:E5"/>
    <mergeCell ref="A3:D5"/>
    <mergeCell ref="B28:C28"/>
    <mergeCell ref="A30:C30"/>
    <mergeCell ref="B24:C24"/>
    <mergeCell ref="B21:C21"/>
    <mergeCell ref="B25:C25"/>
    <mergeCell ref="A23:C23"/>
    <mergeCell ref="B26:C26"/>
    <mergeCell ref="B27:C27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8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120" zoomScaleNormal="120" workbookViewId="0">
      <selection sqref="A1:XFD1048576"/>
    </sheetView>
  </sheetViews>
  <sheetFormatPr defaultColWidth="9" defaultRowHeight="13.5" customHeight="1"/>
  <cols>
    <col min="1" max="1" width="4.6328125" style="28" customWidth="1"/>
    <col min="2" max="2" width="23.6328125" style="28" customWidth="1"/>
    <col min="3" max="3" width="1.6328125" style="28" customWidth="1"/>
    <col min="4" max="10" width="13.90625" style="28" customWidth="1"/>
    <col min="11" max="13" width="10.6328125" style="28" customWidth="1"/>
    <col min="14" max="14" width="11.6328125" style="28" customWidth="1"/>
    <col min="15" max="15" width="13" style="28" customWidth="1"/>
    <col min="16" max="16" width="12.6328125" style="28" customWidth="1"/>
    <col min="17" max="17" width="6.6328125" style="28" customWidth="1"/>
    <col min="18" max="16384" width="9" style="28"/>
  </cols>
  <sheetData>
    <row r="1" spans="1:18" ht="13.5" customHeight="1">
      <c r="A1" s="799" t="s">
        <v>408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</row>
    <row r="2" spans="1:18" ht="13.5" customHeight="1">
      <c r="A2" s="801" t="s">
        <v>709</v>
      </c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00"/>
      <c r="O2" s="800"/>
      <c r="P2" s="800"/>
      <c r="Q2" s="800"/>
    </row>
    <row r="3" spans="1:18" ht="13.5" customHeight="1">
      <c r="A3" s="802" t="s">
        <v>495</v>
      </c>
      <c r="C3" s="800"/>
      <c r="D3" s="857"/>
      <c r="E3" s="857"/>
      <c r="F3" s="857"/>
      <c r="G3" s="857"/>
      <c r="H3" s="857"/>
      <c r="I3" s="857"/>
      <c r="J3" s="857"/>
      <c r="K3" s="857"/>
      <c r="L3" s="857"/>
      <c r="M3" s="857"/>
      <c r="N3" s="857"/>
      <c r="O3" s="857"/>
      <c r="P3" s="857"/>
      <c r="Q3" s="800"/>
    </row>
    <row r="4" spans="1:18" ht="13.5" customHeight="1" thickBot="1">
      <c r="A4" s="800"/>
      <c r="B4" s="800"/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3" t="s">
        <v>692</v>
      </c>
    </row>
    <row r="5" spans="1:18" ht="13.5" customHeight="1" thickTop="1">
      <c r="A5" s="804" t="s">
        <v>496</v>
      </c>
      <c r="B5" s="804"/>
      <c r="C5" s="805"/>
      <c r="D5" s="806" t="s">
        <v>333</v>
      </c>
      <c r="E5" s="807"/>
      <c r="F5" s="808"/>
      <c r="G5" s="809" t="s">
        <v>334</v>
      </c>
      <c r="H5" s="810"/>
      <c r="I5" s="810"/>
      <c r="J5" s="811" t="s">
        <v>752</v>
      </c>
      <c r="K5" s="811" t="s">
        <v>753</v>
      </c>
      <c r="L5" s="811" t="s">
        <v>754</v>
      </c>
      <c r="M5" s="811" t="s">
        <v>755</v>
      </c>
      <c r="N5" s="811" t="s">
        <v>756</v>
      </c>
      <c r="O5" s="811" t="s">
        <v>757</v>
      </c>
      <c r="P5" s="811" t="s">
        <v>758</v>
      </c>
      <c r="Q5" s="812" t="s">
        <v>526</v>
      </c>
    </row>
    <row r="6" spans="1:18" ht="13.5" customHeight="1">
      <c r="A6" s="813"/>
      <c r="B6" s="813"/>
      <c r="C6" s="814"/>
      <c r="D6" s="815" t="s">
        <v>759</v>
      </c>
      <c r="E6" s="815" t="s">
        <v>760</v>
      </c>
      <c r="F6" s="815" t="s">
        <v>761</v>
      </c>
      <c r="G6" s="815" t="s">
        <v>762</v>
      </c>
      <c r="H6" s="815" t="s">
        <v>763</v>
      </c>
      <c r="I6" s="815" t="s">
        <v>764</v>
      </c>
      <c r="J6" s="298"/>
      <c r="K6" s="299"/>
      <c r="L6" s="299"/>
      <c r="M6" s="299"/>
      <c r="N6" s="299"/>
      <c r="O6" s="298"/>
      <c r="P6" s="298"/>
      <c r="Q6" s="295"/>
    </row>
    <row r="7" spans="1:18" ht="13.5" customHeight="1">
      <c r="A7" s="816"/>
      <c r="B7" s="816"/>
      <c r="C7" s="817"/>
      <c r="D7" s="818"/>
      <c r="E7" s="818"/>
      <c r="F7" s="818"/>
      <c r="G7" s="297"/>
      <c r="H7" s="297"/>
      <c r="I7" s="297"/>
      <c r="J7" s="297"/>
      <c r="K7" s="300"/>
      <c r="L7" s="300"/>
      <c r="M7" s="300"/>
      <c r="N7" s="300"/>
      <c r="O7" s="297"/>
      <c r="P7" s="297"/>
      <c r="Q7" s="296"/>
    </row>
    <row r="8" spans="1:18" ht="13.5" customHeight="1">
      <c r="A8" s="819"/>
      <c r="B8" s="819"/>
      <c r="C8" s="819"/>
      <c r="D8" s="82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821"/>
    </row>
    <row r="9" spans="1:18" ht="13.5" customHeight="1">
      <c r="B9" s="858" t="s">
        <v>815</v>
      </c>
      <c r="C9" s="859"/>
      <c r="D9" s="37">
        <v>16958717</v>
      </c>
      <c r="E9" s="32">
        <v>8748712</v>
      </c>
      <c r="F9" s="32">
        <v>8210005</v>
      </c>
      <c r="G9" s="32">
        <v>13970157</v>
      </c>
      <c r="H9" s="32">
        <v>21106779</v>
      </c>
      <c r="I9" s="32">
        <v>-7136622</v>
      </c>
      <c r="J9" s="32">
        <v>1073383</v>
      </c>
      <c r="K9" s="32">
        <v>227273</v>
      </c>
      <c r="L9" s="32">
        <v>166524</v>
      </c>
      <c r="M9" s="32">
        <v>0</v>
      </c>
      <c r="N9" s="32">
        <v>1159334</v>
      </c>
      <c r="O9" s="32">
        <v>133994</v>
      </c>
      <c r="P9" s="45">
        <v>1025340</v>
      </c>
      <c r="Q9" s="860" t="s">
        <v>817</v>
      </c>
    </row>
    <row r="10" spans="1:18" ht="13.5" customHeight="1">
      <c r="B10" s="858" t="s">
        <v>751</v>
      </c>
      <c r="C10" s="859"/>
      <c r="D10" s="37">
        <v>11470173</v>
      </c>
      <c r="E10" s="32">
        <v>6143095</v>
      </c>
      <c r="F10" s="32">
        <v>5327078</v>
      </c>
      <c r="G10" s="32">
        <v>8412744</v>
      </c>
      <c r="H10" s="32">
        <v>13422577</v>
      </c>
      <c r="I10" s="32">
        <v>-5009833</v>
      </c>
      <c r="J10" s="32">
        <v>317245</v>
      </c>
      <c r="K10" s="32">
        <v>353166</v>
      </c>
      <c r="L10" s="32">
        <v>190330</v>
      </c>
      <c r="M10" s="32">
        <v>0</v>
      </c>
      <c r="N10" s="32">
        <v>300777</v>
      </c>
      <c r="O10" s="32">
        <v>37489</v>
      </c>
      <c r="P10" s="45">
        <v>263288</v>
      </c>
      <c r="Q10" s="861" t="s">
        <v>765</v>
      </c>
    </row>
    <row r="11" spans="1:18" ht="13.5" customHeight="1">
      <c r="B11" s="858" t="s">
        <v>744</v>
      </c>
      <c r="C11" s="859"/>
      <c r="D11" s="37">
        <v>8483021</v>
      </c>
      <c r="E11" s="32">
        <v>4715599</v>
      </c>
      <c r="F11" s="32">
        <v>3767422</v>
      </c>
      <c r="G11" s="32">
        <v>4809357</v>
      </c>
      <c r="H11" s="32">
        <v>8496151</v>
      </c>
      <c r="I11" s="32">
        <v>-3686794</v>
      </c>
      <c r="J11" s="32">
        <v>80628</v>
      </c>
      <c r="K11" s="32">
        <v>112109</v>
      </c>
      <c r="L11" s="32">
        <v>85735</v>
      </c>
      <c r="M11" s="32">
        <v>0</v>
      </c>
      <c r="N11" s="32">
        <v>115047</v>
      </c>
      <c r="O11" s="32">
        <v>47204</v>
      </c>
      <c r="P11" s="45">
        <v>67843</v>
      </c>
      <c r="Q11" s="860">
        <v>2</v>
      </c>
    </row>
    <row r="12" spans="1:18" ht="13.5" customHeight="1">
      <c r="B12" s="858" t="s">
        <v>745</v>
      </c>
      <c r="C12" s="859"/>
      <c r="D12" s="37">
        <v>8243647</v>
      </c>
      <c r="E12" s="32">
        <v>4621325</v>
      </c>
      <c r="F12" s="32">
        <v>3622322</v>
      </c>
      <c r="G12" s="32">
        <v>4732198</v>
      </c>
      <c r="H12" s="32">
        <v>8269014</v>
      </c>
      <c r="I12" s="32">
        <v>-3536816</v>
      </c>
      <c r="J12" s="32">
        <v>85506</v>
      </c>
      <c r="K12" s="32">
        <v>139732</v>
      </c>
      <c r="L12" s="32">
        <v>112073</v>
      </c>
      <c r="M12" s="32">
        <v>0</v>
      </c>
      <c r="N12" s="32">
        <v>107120</v>
      </c>
      <c r="O12" s="32">
        <v>21411</v>
      </c>
      <c r="P12" s="45">
        <v>99211</v>
      </c>
      <c r="Q12" s="861">
        <v>3</v>
      </c>
    </row>
    <row r="13" spans="1:18" s="328" customFormat="1" ht="13.5" customHeight="1">
      <c r="B13" s="330" t="s">
        <v>804</v>
      </c>
      <c r="C13" s="862"/>
      <c r="D13" s="854">
        <f>D15+D22+D28+'[1]表18-12(2)イ-2'!D9+'[1]表18-12(2)イ-2'!D14+'[1]表18-12(2)イ-2'!D24+'[1]表18-12(2)イ-2'!D31+'[1]表18-12(2)イ-2'!D36+'[1]表18-12(2)イ-2'!D47+'[1]表18-12(2)イ-3'!D9+'[1]表18-12(2)イ-3'!D22+'[1]表18-12(2)イ-3'!D35+'[1]表18-12(2)イ-3'!D41</f>
        <v>7819304</v>
      </c>
      <c r="E13" s="855">
        <f>E15+E22+E28+'[1]表18-12(2)イ-2'!E9+'[1]表18-12(2)イ-2'!E14+'[1]表18-12(2)イ-2'!E24+'[1]表18-12(2)イ-2'!E31+'[1]表18-12(2)イ-2'!E36+'[1]表18-12(2)イ-2'!E47+'[1]表18-12(2)イ-3'!E9+'[1]表18-12(2)イ-3'!E22+'[1]表18-12(2)イ-3'!E35+'[1]表18-12(2)イ-3'!E41</f>
        <v>4477877</v>
      </c>
      <c r="F13" s="855">
        <f>F15+F22+F28+'[1]表18-12(2)イ-2'!F9+'[1]表18-12(2)イ-2'!F14+'[1]表18-12(2)イ-2'!F24+'[1]表18-12(2)イ-2'!F31+'[1]表18-12(2)イ-2'!F36+'[1]表18-12(2)イ-2'!F47+'[1]表18-12(2)イ-3'!F9+'[1]表18-12(2)イ-3'!F22+'[1]表18-12(2)イ-3'!F35+'[1]表18-12(2)イ-3'!F41</f>
        <v>3341427</v>
      </c>
      <c r="G13" s="855">
        <f>G15+G22+G28+'[1]表18-12(2)イ-2'!G9+'[1]表18-12(2)イ-2'!G14+'[1]表18-12(2)イ-2'!G24+'[1]表18-12(2)イ-2'!G31+'[1]表18-12(2)イ-2'!G36+'[1]表18-12(2)イ-2'!G47+'[1]表18-12(2)イ-3'!G9+'[1]表18-12(2)イ-3'!G22+'[1]表18-12(2)イ-3'!G35+'[1]表18-12(2)イ-3'!G41</f>
        <v>4277888</v>
      </c>
      <c r="H13" s="855">
        <f>H15+H22+H28+'[1]表18-12(2)イ-2'!H9+'[1]表18-12(2)イ-2'!H14+'[1]表18-12(2)イ-2'!H24+'[1]表18-12(2)イ-2'!H31+'[1]表18-12(2)イ-2'!H36+'[1]表18-12(2)イ-2'!H47+'[1]表18-12(2)イ-3'!H9+'[1]表18-12(2)イ-3'!H22+'[1]表18-12(2)イ-3'!H35+'[1]表18-12(2)イ-3'!H41</f>
        <v>7466371</v>
      </c>
      <c r="I13" s="855">
        <f>I15+I22+I28+'[1]表18-12(2)イ-2'!I9+'[1]表18-12(2)イ-2'!I14+'[1]表18-12(2)イ-2'!I24+'[1]表18-12(2)イ-2'!I31+'[1]表18-12(2)イ-2'!I36+'[1]表18-12(2)イ-2'!I47+'[1]表18-12(2)イ-3'!I9+'[1]表18-12(2)イ-3'!I22+'[1]表18-12(2)イ-3'!I35+'[1]表18-12(2)イ-3'!I41</f>
        <v>-3188483</v>
      </c>
      <c r="J13" s="855">
        <f>J15+J22+J28+'[1]表18-12(2)イ-2'!J9+'[1]表18-12(2)イ-2'!J14+'[1]表18-12(2)イ-2'!J24+'[1]表18-12(2)イ-2'!J31+'[1]表18-12(2)イ-2'!J36+'[1]表18-12(2)イ-2'!J47+'[1]表18-12(2)イ-3'!J9+'[1]表18-12(2)イ-3'!J22+'[1]表18-12(2)イ-3'!J35+'[1]表18-12(2)イ-3'!J41</f>
        <v>152944</v>
      </c>
      <c r="K13" s="855">
        <f>K15+K22+K28+'[1]表18-12(2)イ-2'!K9+'[1]表18-12(2)イ-2'!K14+'[1]表18-12(2)イ-2'!K24+'[1]表18-12(2)イ-2'!K31+'[1]表18-12(2)イ-2'!K36+'[1]表18-12(2)イ-2'!K47+'[1]表18-12(2)イ-3'!K9+'[1]表18-12(2)イ-3'!K22+'[1]表18-12(2)イ-3'!K35+'[1]表18-12(2)イ-3'!K41</f>
        <v>62679</v>
      </c>
      <c r="L13" s="855">
        <f>L15+L22+L28+'[1]表18-12(2)イ-2'!L9+'[1]表18-12(2)イ-2'!L14+'[1]表18-12(2)イ-2'!L24+'[1]表18-12(2)イ-2'!L31+'[1]表18-12(2)イ-2'!L36+'[1]表18-12(2)イ-2'!L47+'[1]表18-12(2)イ-3'!L9+'[1]表18-12(2)イ-3'!L22+'[1]表18-12(2)イ-3'!L35+'[1]表18-12(2)イ-3'!L41</f>
        <v>89866</v>
      </c>
      <c r="M13" s="855">
        <f>M15+M22+M28+'[1]表18-12(2)イ-2'!M9+'[1]表18-12(2)イ-2'!M14+'[1]表18-12(2)イ-2'!M24+'[1]表18-12(2)イ-2'!M31+'[1]表18-12(2)イ-2'!M36+'[1]表18-12(2)イ-2'!M47+'[1]表18-12(2)イ-3'!M9+'[1]表18-12(2)イ-3'!M22+'[1]表18-12(2)イ-3'!M35+'[1]表18-12(2)イ-3'!M41</f>
        <v>0</v>
      </c>
      <c r="N13" s="855">
        <f>N15+N22+N28+'[1]表18-12(2)イ-2'!N9+'[1]表18-12(2)イ-2'!N14+'[1]表18-12(2)イ-2'!N24+'[1]表18-12(2)イ-2'!N31+'[1]表18-12(2)イ-2'!N36+'[1]表18-12(2)イ-2'!N47+'[1]表18-12(2)イ-3'!N9+'[1]表18-12(2)イ-3'!N22+'[1]表18-12(2)イ-3'!N35+'[1]表18-12(2)イ-3'!N41</f>
        <v>234255</v>
      </c>
      <c r="O13" s="855">
        <f>O15+O22+O28+'[1]表18-12(2)イ-2'!O9+'[1]表18-12(2)イ-2'!O14+'[1]表18-12(2)イ-2'!O24+'[1]表18-12(2)イ-2'!O31+'[1]表18-12(2)イ-2'!O36+'[1]表18-12(2)イ-2'!O47+'[1]表18-12(2)イ-3'!O9+'[1]表18-12(2)イ-3'!O22+'[1]表18-12(2)イ-3'!O35+'[1]表18-12(2)イ-3'!O41</f>
        <v>73159</v>
      </c>
      <c r="P13" s="856">
        <f>P15+P22+P28+'[1]表18-12(2)イ-2'!P9+'[1]表18-12(2)イ-2'!P14+'[1]表18-12(2)イ-2'!P24+'[1]表18-12(2)イ-2'!P31+'[1]表18-12(2)イ-2'!P36+'[1]表18-12(2)イ-2'!P47+'[1]表18-12(2)イ-3'!P9+'[1]表18-12(2)イ-3'!P22+'[1]表18-12(2)イ-3'!P35+'[1]表18-12(2)イ-3'!P41</f>
        <v>161096</v>
      </c>
      <c r="Q13" s="863">
        <v>4</v>
      </c>
      <c r="R13" s="864"/>
    </row>
    <row r="14" spans="1:18" ht="13.5" customHeight="1">
      <c r="A14" s="819"/>
      <c r="B14" s="819"/>
      <c r="C14" s="819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865"/>
    </row>
    <row r="15" spans="1:18" ht="13.5" customHeight="1">
      <c r="A15" s="827" t="s">
        <v>335</v>
      </c>
      <c r="B15" s="827"/>
      <c r="C15" s="819"/>
      <c r="D15" s="34">
        <v>337522</v>
      </c>
      <c r="E15" s="35">
        <v>191643</v>
      </c>
      <c r="F15" s="31">
        <v>145879</v>
      </c>
      <c r="G15" s="35">
        <v>501852</v>
      </c>
      <c r="H15" s="35">
        <v>625668</v>
      </c>
      <c r="I15" s="35">
        <v>-123816</v>
      </c>
      <c r="J15" s="31">
        <v>22063</v>
      </c>
      <c r="K15" s="35">
        <v>2441</v>
      </c>
      <c r="L15" s="35">
        <v>892</v>
      </c>
      <c r="M15" s="35">
        <v>0</v>
      </c>
      <c r="N15" s="35">
        <v>38938</v>
      </c>
      <c r="O15" s="35">
        <v>35249</v>
      </c>
      <c r="P15" s="35">
        <v>3689</v>
      </c>
      <c r="Q15" s="828" t="s">
        <v>336</v>
      </c>
    </row>
    <row r="16" spans="1:18" ht="13.5" customHeight="1">
      <c r="A16" s="824">
        <v>1</v>
      </c>
      <c r="B16" s="825" t="s">
        <v>345</v>
      </c>
      <c r="C16" s="819"/>
      <c r="D16" s="34">
        <v>89332</v>
      </c>
      <c r="E16" s="35">
        <v>70847</v>
      </c>
      <c r="F16" s="31">
        <v>18485</v>
      </c>
      <c r="G16" s="35">
        <v>82005</v>
      </c>
      <c r="H16" s="35">
        <v>97851</v>
      </c>
      <c r="I16" s="35">
        <v>-15846</v>
      </c>
      <c r="J16" s="31">
        <v>2639</v>
      </c>
      <c r="K16" s="35">
        <v>2441</v>
      </c>
      <c r="L16" s="35">
        <v>519</v>
      </c>
      <c r="M16" s="35">
        <v>0</v>
      </c>
      <c r="N16" s="35">
        <v>717</v>
      </c>
      <c r="O16" s="35">
        <v>0</v>
      </c>
      <c r="P16" s="35">
        <v>717</v>
      </c>
      <c r="Q16" s="828">
        <v>1</v>
      </c>
    </row>
    <row r="17" spans="1:17" ht="13.5" customHeight="1">
      <c r="A17" s="824">
        <v>2</v>
      </c>
      <c r="B17" s="825" t="s">
        <v>349</v>
      </c>
      <c r="C17" s="819"/>
      <c r="D17" s="34">
        <v>124222</v>
      </c>
      <c r="E17" s="35">
        <v>48873</v>
      </c>
      <c r="F17" s="31">
        <v>75349</v>
      </c>
      <c r="G17" s="35">
        <v>175297</v>
      </c>
      <c r="H17" s="35">
        <v>233194</v>
      </c>
      <c r="I17" s="35">
        <v>-57897</v>
      </c>
      <c r="J17" s="31">
        <v>17452</v>
      </c>
      <c r="K17" s="35">
        <v>0</v>
      </c>
      <c r="L17" s="35">
        <v>173</v>
      </c>
      <c r="M17" s="35">
        <v>0</v>
      </c>
      <c r="N17" s="35">
        <v>35249</v>
      </c>
      <c r="O17" s="35">
        <v>35249</v>
      </c>
      <c r="P17" s="35">
        <v>0</v>
      </c>
      <c r="Q17" s="828">
        <v>2</v>
      </c>
    </row>
    <row r="18" spans="1:17" ht="13.5" customHeight="1">
      <c r="A18" s="824">
        <v>3</v>
      </c>
      <c r="B18" s="825" t="s">
        <v>75</v>
      </c>
      <c r="C18" s="819"/>
      <c r="D18" s="34">
        <v>90860</v>
      </c>
      <c r="E18" s="35">
        <v>50579</v>
      </c>
      <c r="F18" s="31">
        <v>40281</v>
      </c>
      <c r="G18" s="35">
        <v>108297</v>
      </c>
      <c r="H18" s="35">
        <v>149347</v>
      </c>
      <c r="I18" s="35">
        <v>-41050</v>
      </c>
      <c r="J18" s="31">
        <v>-769</v>
      </c>
      <c r="K18" s="35">
        <v>0</v>
      </c>
      <c r="L18" s="35">
        <v>200</v>
      </c>
      <c r="M18" s="35">
        <v>0</v>
      </c>
      <c r="N18" s="35">
        <v>231</v>
      </c>
      <c r="O18" s="35">
        <v>0</v>
      </c>
      <c r="P18" s="35">
        <v>231</v>
      </c>
      <c r="Q18" s="828">
        <v>3</v>
      </c>
    </row>
    <row r="19" spans="1:17" ht="13.5" customHeight="1">
      <c r="A19" s="824">
        <v>4</v>
      </c>
      <c r="B19" s="825" t="s">
        <v>350</v>
      </c>
      <c r="C19" s="819"/>
      <c r="D19" s="34">
        <v>33108</v>
      </c>
      <c r="E19" s="35">
        <v>21344</v>
      </c>
      <c r="F19" s="31">
        <v>11764</v>
      </c>
      <c r="G19" s="35">
        <v>136253</v>
      </c>
      <c r="H19" s="35">
        <v>145276</v>
      </c>
      <c r="I19" s="35">
        <v>-9023</v>
      </c>
      <c r="J19" s="31">
        <v>2741</v>
      </c>
      <c r="K19" s="35">
        <v>0</v>
      </c>
      <c r="L19" s="35">
        <v>0</v>
      </c>
      <c r="M19" s="35">
        <v>0</v>
      </c>
      <c r="N19" s="35">
        <v>2741</v>
      </c>
      <c r="O19" s="35">
        <v>0</v>
      </c>
      <c r="P19" s="35">
        <v>2741</v>
      </c>
      <c r="Q19" s="828">
        <v>4</v>
      </c>
    </row>
    <row r="20" spans="1:17" ht="13.5" customHeight="1">
      <c r="A20" s="819"/>
      <c r="B20" s="819"/>
      <c r="C20" s="819"/>
      <c r="D20" s="39"/>
      <c r="E20" s="40"/>
      <c r="F20" s="31"/>
      <c r="G20" s="40"/>
      <c r="H20" s="40"/>
      <c r="I20" s="35"/>
      <c r="J20" s="31"/>
      <c r="K20" s="40"/>
      <c r="L20" s="40"/>
      <c r="M20" s="40"/>
      <c r="N20" s="40"/>
      <c r="O20" s="40"/>
      <c r="P20" s="35"/>
      <c r="Q20" s="865"/>
    </row>
    <row r="21" spans="1:17" ht="13.5" customHeight="1">
      <c r="A21" s="819"/>
      <c r="B21" s="819"/>
      <c r="C21" s="819"/>
      <c r="D21" s="39"/>
      <c r="E21" s="40"/>
      <c r="F21" s="31"/>
      <c r="G21" s="40"/>
      <c r="H21" s="40"/>
      <c r="I21" s="35"/>
      <c r="J21" s="31"/>
      <c r="K21" s="40"/>
      <c r="L21" s="40"/>
      <c r="M21" s="40"/>
      <c r="N21" s="40"/>
      <c r="O21" s="40"/>
      <c r="P21" s="35"/>
      <c r="Q21" s="865"/>
    </row>
    <row r="22" spans="1:17" ht="13.5" customHeight="1">
      <c r="A22" s="827" t="s">
        <v>352</v>
      </c>
      <c r="B22" s="827"/>
      <c r="C22" s="29"/>
      <c r="D22" s="34">
        <v>24085</v>
      </c>
      <c r="E22" s="35">
        <v>12340</v>
      </c>
      <c r="F22" s="31">
        <v>11745</v>
      </c>
      <c r="G22" s="35">
        <v>4715</v>
      </c>
      <c r="H22" s="35">
        <v>16141</v>
      </c>
      <c r="I22" s="35">
        <v>-11426</v>
      </c>
      <c r="J22" s="31">
        <v>319</v>
      </c>
      <c r="K22" s="35">
        <v>0</v>
      </c>
      <c r="L22" s="35">
        <v>207</v>
      </c>
      <c r="M22" s="35">
        <v>0</v>
      </c>
      <c r="N22" s="35">
        <v>526</v>
      </c>
      <c r="O22" s="35">
        <v>0</v>
      </c>
      <c r="P22" s="35">
        <v>526</v>
      </c>
      <c r="Q22" s="36" t="s">
        <v>353</v>
      </c>
    </row>
    <row r="23" spans="1:17" ht="13.5" customHeight="1">
      <c r="A23" s="824">
        <v>1</v>
      </c>
      <c r="B23" s="825" t="s">
        <v>340</v>
      </c>
      <c r="C23" s="29"/>
      <c r="D23" s="34">
        <v>6654</v>
      </c>
      <c r="E23" s="35">
        <v>3254</v>
      </c>
      <c r="F23" s="31">
        <v>3400</v>
      </c>
      <c r="G23" s="35">
        <v>2027</v>
      </c>
      <c r="H23" s="35">
        <v>5431</v>
      </c>
      <c r="I23" s="35">
        <v>-3404</v>
      </c>
      <c r="J23" s="31">
        <v>-4</v>
      </c>
      <c r="K23" s="35">
        <v>0</v>
      </c>
      <c r="L23" s="35">
        <v>204</v>
      </c>
      <c r="M23" s="35">
        <v>0</v>
      </c>
      <c r="N23" s="35">
        <v>200</v>
      </c>
      <c r="O23" s="35">
        <v>0</v>
      </c>
      <c r="P23" s="35">
        <v>200</v>
      </c>
      <c r="Q23" s="36">
        <v>1</v>
      </c>
    </row>
    <row r="24" spans="1:17" ht="13.5" customHeight="1">
      <c r="A24" s="824">
        <v>2</v>
      </c>
      <c r="B24" s="825" t="s">
        <v>341</v>
      </c>
      <c r="C24" s="29"/>
      <c r="D24" s="34">
        <v>1653</v>
      </c>
      <c r="E24" s="35">
        <v>510</v>
      </c>
      <c r="F24" s="31">
        <v>1143</v>
      </c>
      <c r="G24" s="35">
        <v>408</v>
      </c>
      <c r="H24" s="35">
        <v>1225</v>
      </c>
      <c r="I24" s="35">
        <v>-817</v>
      </c>
      <c r="J24" s="31">
        <v>326</v>
      </c>
      <c r="K24" s="35">
        <v>0</v>
      </c>
      <c r="L24" s="35">
        <v>0</v>
      </c>
      <c r="M24" s="35">
        <v>0</v>
      </c>
      <c r="N24" s="35">
        <v>326</v>
      </c>
      <c r="O24" s="35">
        <v>0</v>
      </c>
      <c r="P24" s="35">
        <v>326</v>
      </c>
      <c r="Q24" s="36">
        <v>2</v>
      </c>
    </row>
    <row r="25" spans="1:17" ht="13.5" customHeight="1">
      <c r="A25" s="824">
        <v>3</v>
      </c>
      <c r="B25" s="825" t="s">
        <v>346</v>
      </c>
      <c r="C25" s="29"/>
      <c r="D25" s="34">
        <v>10717</v>
      </c>
      <c r="E25" s="35">
        <v>6428</v>
      </c>
      <c r="F25" s="31">
        <v>4289</v>
      </c>
      <c r="G25" s="35">
        <v>250</v>
      </c>
      <c r="H25" s="35">
        <v>4542</v>
      </c>
      <c r="I25" s="35">
        <v>-4292</v>
      </c>
      <c r="J25" s="31">
        <v>-3</v>
      </c>
      <c r="K25" s="35">
        <v>0</v>
      </c>
      <c r="L25" s="35">
        <v>3</v>
      </c>
      <c r="M25" s="35">
        <v>0</v>
      </c>
      <c r="N25" s="35">
        <v>0</v>
      </c>
      <c r="O25" s="35">
        <v>0</v>
      </c>
      <c r="P25" s="35">
        <v>0</v>
      </c>
      <c r="Q25" s="36">
        <v>3</v>
      </c>
    </row>
    <row r="26" spans="1:17" ht="13.5" customHeight="1">
      <c r="A26" s="824">
        <v>4</v>
      </c>
      <c r="B26" s="825" t="s">
        <v>347</v>
      </c>
      <c r="C26" s="29"/>
      <c r="D26" s="34">
        <v>5061</v>
      </c>
      <c r="E26" s="35">
        <v>2148</v>
      </c>
      <c r="F26" s="31">
        <v>2913</v>
      </c>
      <c r="G26" s="35">
        <v>2030</v>
      </c>
      <c r="H26" s="35">
        <v>4943</v>
      </c>
      <c r="I26" s="35">
        <v>-2913</v>
      </c>
      <c r="J26" s="31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6">
        <v>4</v>
      </c>
    </row>
    <row r="27" spans="1:17" ht="13.5" customHeight="1">
      <c r="A27" s="29"/>
      <c r="B27" s="29"/>
      <c r="C27" s="29"/>
      <c r="D27" s="37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8"/>
    </row>
    <row r="28" spans="1:17" ht="13.5" customHeight="1">
      <c r="A28" s="301" t="s">
        <v>354</v>
      </c>
      <c r="B28" s="301"/>
      <c r="C28" s="29"/>
      <c r="D28" s="37">
        <v>261403</v>
      </c>
      <c r="E28" s="32">
        <v>87420</v>
      </c>
      <c r="F28" s="31">
        <v>173983</v>
      </c>
      <c r="G28" s="31">
        <v>12727</v>
      </c>
      <c r="H28" s="31">
        <v>138691</v>
      </c>
      <c r="I28" s="35">
        <v>-125964</v>
      </c>
      <c r="J28" s="31">
        <v>48019</v>
      </c>
      <c r="K28" s="32">
        <v>41459</v>
      </c>
      <c r="L28" s="32">
        <v>4515</v>
      </c>
      <c r="M28" s="32">
        <v>0</v>
      </c>
      <c r="N28" s="35">
        <v>11075</v>
      </c>
      <c r="O28" s="32">
        <v>0</v>
      </c>
      <c r="P28" s="35">
        <v>11075</v>
      </c>
      <c r="Q28" s="36" t="s">
        <v>355</v>
      </c>
    </row>
    <row r="29" spans="1:17" ht="13.5" customHeight="1">
      <c r="A29" s="825">
        <v>1</v>
      </c>
      <c r="B29" s="255" t="s">
        <v>356</v>
      </c>
      <c r="C29" s="29"/>
      <c r="D29" s="37">
        <v>20353</v>
      </c>
      <c r="E29" s="32">
        <v>14948</v>
      </c>
      <c r="F29" s="31">
        <v>5405</v>
      </c>
      <c r="G29" s="35">
        <v>0</v>
      </c>
      <c r="H29" s="35">
        <v>0</v>
      </c>
      <c r="I29" s="35">
        <v>0</v>
      </c>
      <c r="J29" s="31">
        <v>5405</v>
      </c>
      <c r="K29" s="32">
        <v>0</v>
      </c>
      <c r="L29" s="32">
        <v>0</v>
      </c>
      <c r="M29" s="35">
        <v>0</v>
      </c>
      <c r="N29" s="35">
        <v>5405</v>
      </c>
      <c r="O29" s="35">
        <v>0</v>
      </c>
      <c r="P29" s="35">
        <v>5405</v>
      </c>
      <c r="Q29" s="36">
        <v>1</v>
      </c>
    </row>
    <row r="30" spans="1:17" ht="13.5" customHeight="1">
      <c r="A30" s="825">
        <v>2</v>
      </c>
      <c r="B30" s="255" t="s">
        <v>324</v>
      </c>
      <c r="C30" s="29"/>
      <c r="D30" s="37">
        <v>60838</v>
      </c>
      <c r="E30" s="32">
        <v>16815</v>
      </c>
      <c r="F30" s="31">
        <v>44023</v>
      </c>
      <c r="G30" s="35">
        <v>12727</v>
      </c>
      <c r="H30" s="35">
        <v>55631</v>
      </c>
      <c r="I30" s="35">
        <v>-42904</v>
      </c>
      <c r="J30" s="31">
        <v>1119</v>
      </c>
      <c r="K30" s="32">
        <v>15</v>
      </c>
      <c r="L30" s="32">
        <v>4374</v>
      </c>
      <c r="M30" s="35">
        <v>0</v>
      </c>
      <c r="N30" s="35">
        <v>5478</v>
      </c>
      <c r="O30" s="35">
        <v>0</v>
      </c>
      <c r="P30" s="35">
        <v>5478</v>
      </c>
      <c r="Q30" s="36">
        <v>2</v>
      </c>
    </row>
    <row r="31" spans="1:17" ht="13.5" customHeight="1">
      <c r="A31" s="825">
        <v>3</v>
      </c>
      <c r="B31" s="825" t="s">
        <v>430</v>
      </c>
      <c r="C31" s="29"/>
      <c r="D31" s="37">
        <v>118912</v>
      </c>
      <c r="E31" s="32">
        <v>38110</v>
      </c>
      <c r="F31" s="31">
        <v>80802</v>
      </c>
      <c r="G31" s="35">
        <v>0</v>
      </c>
      <c r="H31" s="35">
        <v>63060</v>
      </c>
      <c r="I31" s="35">
        <v>-63060</v>
      </c>
      <c r="J31" s="31">
        <v>17742</v>
      </c>
      <c r="K31" s="32">
        <v>17742</v>
      </c>
      <c r="L31" s="32">
        <v>0</v>
      </c>
      <c r="M31" s="35">
        <v>0</v>
      </c>
      <c r="N31" s="35">
        <v>0</v>
      </c>
      <c r="O31" s="35">
        <v>0</v>
      </c>
      <c r="P31" s="35">
        <v>0</v>
      </c>
      <c r="Q31" s="36">
        <v>3</v>
      </c>
    </row>
    <row r="32" spans="1:17" ht="13.5" customHeight="1">
      <c r="A32" s="825">
        <v>4</v>
      </c>
      <c r="B32" s="825" t="s">
        <v>348</v>
      </c>
      <c r="C32" s="29"/>
      <c r="D32" s="37">
        <v>61300</v>
      </c>
      <c r="E32" s="32">
        <v>17547</v>
      </c>
      <c r="F32" s="31">
        <v>43753</v>
      </c>
      <c r="G32" s="35">
        <v>0</v>
      </c>
      <c r="H32" s="35">
        <v>20000</v>
      </c>
      <c r="I32" s="35">
        <v>-20000</v>
      </c>
      <c r="J32" s="31">
        <v>23753</v>
      </c>
      <c r="K32" s="32">
        <v>23702</v>
      </c>
      <c r="L32" s="32">
        <v>141</v>
      </c>
      <c r="M32" s="35">
        <v>0</v>
      </c>
      <c r="N32" s="35">
        <v>192</v>
      </c>
      <c r="O32" s="35">
        <v>0</v>
      </c>
      <c r="P32" s="35">
        <v>192</v>
      </c>
      <c r="Q32" s="36">
        <v>4</v>
      </c>
    </row>
    <row r="33" spans="1:20" ht="13.5" customHeight="1">
      <c r="A33" s="41"/>
      <c r="B33" s="41"/>
      <c r="C33" s="41"/>
      <c r="D33" s="44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4"/>
    </row>
    <row r="46" spans="1:20" ht="13.5" customHeight="1">
      <c r="A46" s="819"/>
      <c r="B46" s="819"/>
      <c r="C46" s="866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867"/>
      <c r="R46" s="29"/>
      <c r="S46" s="29"/>
      <c r="T46" s="29"/>
    </row>
    <row r="47" spans="1:20" ht="13.5" customHeight="1">
      <c r="A47" s="800"/>
      <c r="B47" s="800"/>
      <c r="C47" s="800"/>
      <c r="D47" s="800"/>
      <c r="E47" s="800"/>
      <c r="F47" s="800"/>
      <c r="G47" s="800"/>
      <c r="H47" s="800"/>
      <c r="I47" s="800"/>
      <c r="J47" s="800"/>
      <c r="K47" s="800"/>
      <c r="L47" s="800"/>
      <c r="M47" s="800"/>
      <c r="N47" s="800"/>
      <c r="O47" s="800"/>
      <c r="P47" s="800"/>
      <c r="Q47" s="800"/>
    </row>
  </sheetData>
  <mergeCells count="18">
    <mergeCell ref="K5:K7"/>
    <mergeCell ref="L5:L7"/>
    <mergeCell ref="J5:J7"/>
    <mergeCell ref="I6:I7"/>
    <mergeCell ref="A5:C7"/>
    <mergeCell ref="A15:B15"/>
    <mergeCell ref="A22:B22"/>
    <mergeCell ref="A28:B28"/>
    <mergeCell ref="Q5:Q7"/>
    <mergeCell ref="D6:D7"/>
    <mergeCell ref="E6:E7"/>
    <mergeCell ref="F6:F7"/>
    <mergeCell ref="G6:G7"/>
    <mergeCell ref="H6:H7"/>
    <mergeCell ref="O5:O7"/>
    <mergeCell ref="P5:P7"/>
    <mergeCell ref="N5:N7"/>
    <mergeCell ref="M5:M7"/>
  </mergeCells>
  <phoneticPr fontId="7"/>
  <printOptions horizontalCentered="1" verticalCentered="1" gridLinesSet="0"/>
  <pageMargins left="0.59055118110236227" right="0.19685039370078741" top="0.19685039370078741" bottom="0" header="0.51181102362204722" footer="0.51181102362204722"/>
  <pageSetup paperSize="9" scale="7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28" customWidth="1"/>
    <col min="2" max="2" width="23.6328125" style="28" customWidth="1"/>
    <col min="3" max="3" width="1.6328125" style="28" customWidth="1"/>
    <col min="4" max="10" width="11.90625" style="28" customWidth="1"/>
    <col min="11" max="13" width="10.6328125" style="28" customWidth="1"/>
    <col min="14" max="14" width="11.6328125" style="28" customWidth="1"/>
    <col min="15" max="15" width="13.6328125" style="28" customWidth="1"/>
    <col min="16" max="16" width="11.6328125" style="28" customWidth="1"/>
    <col min="17" max="17" width="7.7265625" style="28" customWidth="1"/>
    <col min="18" max="16384" width="9" style="28"/>
  </cols>
  <sheetData>
    <row r="1" spans="1:17" ht="13.5" customHeight="1">
      <c r="A1" s="799" t="s">
        <v>408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</row>
    <row r="2" spans="1:17" ht="13.5" customHeight="1">
      <c r="A2" s="801" t="s">
        <v>784</v>
      </c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  <c r="N2" s="800"/>
      <c r="O2" s="800"/>
      <c r="P2" s="800"/>
      <c r="Q2" s="800"/>
    </row>
    <row r="3" spans="1:17" ht="13.5" customHeight="1">
      <c r="A3" s="802" t="s">
        <v>357</v>
      </c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  <c r="O3" s="800"/>
      <c r="P3" s="800"/>
      <c r="Q3" s="800"/>
    </row>
    <row r="4" spans="1:17" ht="13.5" customHeight="1" thickBot="1">
      <c r="A4" s="800"/>
      <c r="B4" s="800"/>
      <c r="C4" s="800"/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3" t="s">
        <v>692</v>
      </c>
    </row>
    <row r="5" spans="1:17" ht="13.5" customHeight="1" thickTop="1">
      <c r="A5" s="804" t="s">
        <v>463</v>
      </c>
      <c r="B5" s="804"/>
      <c r="C5" s="805"/>
      <c r="D5" s="806" t="s">
        <v>333</v>
      </c>
      <c r="E5" s="807"/>
      <c r="F5" s="808"/>
      <c r="G5" s="809" t="s">
        <v>334</v>
      </c>
      <c r="H5" s="810"/>
      <c r="I5" s="810"/>
      <c r="J5" s="811" t="s">
        <v>766</v>
      </c>
      <c r="K5" s="811" t="s">
        <v>767</v>
      </c>
      <c r="L5" s="811" t="s">
        <v>768</v>
      </c>
      <c r="M5" s="811" t="s">
        <v>769</v>
      </c>
      <c r="N5" s="811" t="s">
        <v>770</v>
      </c>
      <c r="O5" s="811" t="s">
        <v>771</v>
      </c>
      <c r="P5" s="811" t="s">
        <v>772</v>
      </c>
      <c r="Q5" s="812" t="s">
        <v>620</v>
      </c>
    </row>
    <row r="6" spans="1:17" ht="13.5" customHeight="1">
      <c r="A6" s="813"/>
      <c r="B6" s="813"/>
      <c r="C6" s="814"/>
      <c r="D6" s="815" t="s">
        <v>759</v>
      </c>
      <c r="E6" s="815" t="s">
        <v>760</v>
      </c>
      <c r="F6" s="815" t="s">
        <v>761</v>
      </c>
      <c r="G6" s="815" t="s">
        <v>762</v>
      </c>
      <c r="H6" s="815" t="s">
        <v>773</v>
      </c>
      <c r="I6" s="815" t="s">
        <v>764</v>
      </c>
      <c r="J6" s="298"/>
      <c r="K6" s="299"/>
      <c r="L6" s="299"/>
      <c r="M6" s="299"/>
      <c r="N6" s="299"/>
      <c r="O6" s="298"/>
      <c r="P6" s="298"/>
      <c r="Q6" s="295"/>
    </row>
    <row r="7" spans="1:17" ht="13.5" customHeight="1">
      <c r="A7" s="816"/>
      <c r="B7" s="816"/>
      <c r="C7" s="817"/>
      <c r="D7" s="818"/>
      <c r="E7" s="818"/>
      <c r="F7" s="818"/>
      <c r="G7" s="297"/>
      <c r="H7" s="297"/>
      <c r="I7" s="297"/>
      <c r="J7" s="297"/>
      <c r="K7" s="300"/>
      <c r="L7" s="300"/>
      <c r="M7" s="300"/>
      <c r="N7" s="300"/>
      <c r="O7" s="297"/>
      <c r="P7" s="297"/>
      <c r="Q7" s="296"/>
    </row>
    <row r="8" spans="1:17" ht="7.5" customHeight="1">
      <c r="A8" s="819"/>
      <c r="B8" s="819"/>
      <c r="C8" s="819"/>
      <c r="D8" s="82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821"/>
    </row>
    <row r="9" spans="1:17" ht="13.5" customHeight="1">
      <c r="A9" s="822" t="s">
        <v>358</v>
      </c>
      <c r="B9" s="822"/>
      <c r="C9" s="819"/>
      <c r="D9" s="34">
        <v>919196</v>
      </c>
      <c r="E9" s="35">
        <v>413568</v>
      </c>
      <c r="F9" s="35">
        <v>505628</v>
      </c>
      <c r="G9" s="35">
        <v>819594</v>
      </c>
      <c r="H9" s="35">
        <v>1265088</v>
      </c>
      <c r="I9" s="35">
        <v>-445494</v>
      </c>
      <c r="J9" s="35">
        <v>60134</v>
      </c>
      <c r="K9" s="35">
        <v>6</v>
      </c>
      <c r="L9" s="35">
        <v>24874</v>
      </c>
      <c r="M9" s="35">
        <v>0</v>
      </c>
      <c r="N9" s="35">
        <v>87602</v>
      </c>
      <c r="O9" s="35">
        <v>25345</v>
      </c>
      <c r="P9" s="40">
        <v>62257</v>
      </c>
      <c r="Q9" s="823" t="s">
        <v>359</v>
      </c>
    </row>
    <row r="10" spans="1:17" ht="13.5" customHeight="1">
      <c r="A10" s="824">
        <v>1</v>
      </c>
      <c r="B10" s="825" t="s">
        <v>341</v>
      </c>
      <c r="C10" s="819"/>
      <c r="D10" s="34">
        <v>421161</v>
      </c>
      <c r="E10" s="35">
        <v>208540</v>
      </c>
      <c r="F10" s="35">
        <v>212621</v>
      </c>
      <c r="G10" s="35">
        <v>314628</v>
      </c>
      <c r="H10" s="35">
        <v>464504</v>
      </c>
      <c r="I10" s="35">
        <v>-149876</v>
      </c>
      <c r="J10" s="35">
        <v>62745</v>
      </c>
      <c r="K10" s="35">
        <v>6</v>
      </c>
      <c r="L10" s="35">
        <v>24701</v>
      </c>
      <c r="M10" s="35">
        <v>0</v>
      </c>
      <c r="N10" s="35">
        <v>87440</v>
      </c>
      <c r="O10" s="35">
        <v>25345</v>
      </c>
      <c r="P10" s="40">
        <v>62095</v>
      </c>
      <c r="Q10" s="823">
        <v>1</v>
      </c>
    </row>
    <row r="11" spans="1:17" ht="13.5" customHeight="1">
      <c r="A11" s="824">
        <v>2</v>
      </c>
      <c r="B11" s="825" t="s">
        <v>343</v>
      </c>
      <c r="C11" s="819"/>
      <c r="D11" s="34">
        <v>119847</v>
      </c>
      <c r="E11" s="35">
        <v>54064</v>
      </c>
      <c r="F11" s="35">
        <v>65783</v>
      </c>
      <c r="G11" s="35">
        <v>88554</v>
      </c>
      <c r="H11" s="35">
        <v>156923</v>
      </c>
      <c r="I11" s="35">
        <v>-68369</v>
      </c>
      <c r="J11" s="35">
        <v>-2586</v>
      </c>
      <c r="K11" s="35">
        <v>0</v>
      </c>
      <c r="L11" s="35">
        <v>49</v>
      </c>
      <c r="M11" s="35">
        <v>0</v>
      </c>
      <c r="N11" s="35">
        <v>63</v>
      </c>
      <c r="O11" s="35">
        <v>0</v>
      </c>
      <c r="P11" s="40">
        <v>63</v>
      </c>
      <c r="Q11" s="823">
        <v>2</v>
      </c>
    </row>
    <row r="12" spans="1:17" ht="13.5" customHeight="1">
      <c r="A12" s="824">
        <v>3</v>
      </c>
      <c r="B12" s="825" t="s">
        <v>351</v>
      </c>
      <c r="C12" s="819"/>
      <c r="D12" s="34">
        <v>378188</v>
      </c>
      <c r="E12" s="35">
        <v>150964</v>
      </c>
      <c r="F12" s="35">
        <v>227224</v>
      </c>
      <c r="G12" s="35">
        <v>416412</v>
      </c>
      <c r="H12" s="35">
        <v>643661</v>
      </c>
      <c r="I12" s="35">
        <v>-227249</v>
      </c>
      <c r="J12" s="35">
        <v>-25</v>
      </c>
      <c r="K12" s="35">
        <v>0</v>
      </c>
      <c r="L12" s="35">
        <v>124</v>
      </c>
      <c r="M12" s="35">
        <v>0</v>
      </c>
      <c r="N12" s="35">
        <v>99</v>
      </c>
      <c r="O12" s="35">
        <v>0</v>
      </c>
      <c r="P12" s="40">
        <v>99</v>
      </c>
      <c r="Q12" s="823">
        <v>3</v>
      </c>
    </row>
    <row r="13" spans="1:17" ht="7.5" customHeight="1">
      <c r="A13" s="824"/>
      <c r="B13" s="825"/>
      <c r="C13" s="819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40"/>
      <c r="Q13" s="823"/>
    </row>
    <row r="14" spans="1:17" ht="13.5" customHeight="1">
      <c r="A14" s="822" t="s">
        <v>360</v>
      </c>
      <c r="B14" s="822"/>
      <c r="C14" s="819"/>
      <c r="D14" s="34">
        <v>849579</v>
      </c>
      <c r="E14" s="35">
        <v>419409</v>
      </c>
      <c r="F14" s="35">
        <v>430170</v>
      </c>
      <c r="G14" s="35">
        <v>578663</v>
      </c>
      <c r="H14" s="35">
        <v>1004359</v>
      </c>
      <c r="I14" s="35">
        <v>-425696</v>
      </c>
      <c r="J14" s="35">
        <v>4474</v>
      </c>
      <c r="K14" s="35">
        <v>5</v>
      </c>
      <c r="L14" s="35">
        <v>8560</v>
      </c>
      <c r="M14" s="35">
        <v>0</v>
      </c>
      <c r="N14" s="35">
        <v>15629</v>
      </c>
      <c r="O14" s="35">
        <v>3543</v>
      </c>
      <c r="P14" s="40">
        <v>12086</v>
      </c>
      <c r="Q14" s="823" t="s">
        <v>372</v>
      </c>
    </row>
    <row r="15" spans="1:17" ht="13.5" customHeight="1">
      <c r="A15" s="824">
        <v>1</v>
      </c>
      <c r="B15" s="825" t="s">
        <v>341</v>
      </c>
      <c r="C15" s="819"/>
      <c r="D15" s="34">
        <v>54542</v>
      </c>
      <c r="E15" s="35">
        <v>33301</v>
      </c>
      <c r="F15" s="35">
        <v>21241</v>
      </c>
      <c r="G15" s="35">
        <v>15500</v>
      </c>
      <c r="H15" s="35">
        <v>36741</v>
      </c>
      <c r="I15" s="35">
        <v>-21241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40">
        <v>0</v>
      </c>
      <c r="Q15" s="823">
        <v>1</v>
      </c>
    </row>
    <row r="16" spans="1:17" ht="13.5" customHeight="1">
      <c r="A16" s="824">
        <v>2</v>
      </c>
      <c r="B16" s="825" t="s">
        <v>343</v>
      </c>
      <c r="C16" s="819"/>
      <c r="D16" s="34">
        <v>71428</v>
      </c>
      <c r="E16" s="35">
        <v>33556</v>
      </c>
      <c r="F16" s="35">
        <v>37872</v>
      </c>
      <c r="G16" s="35">
        <v>23889</v>
      </c>
      <c r="H16" s="35">
        <v>64149</v>
      </c>
      <c r="I16" s="35">
        <v>-40260</v>
      </c>
      <c r="J16" s="35">
        <v>-2388</v>
      </c>
      <c r="K16" s="35">
        <v>1</v>
      </c>
      <c r="L16" s="35">
        <v>327</v>
      </c>
      <c r="M16" s="35">
        <v>0</v>
      </c>
      <c r="N16" s="35">
        <v>538</v>
      </c>
      <c r="O16" s="35">
        <v>0</v>
      </c>
      <c r="P16" s="40">
        <v>538</v>
      </c>
      <c r="Q16" s="823">
        <v>2</v>
      </c>
    </row>
    <row r="17" spans="1:17" ht="13.5" customHeight="1">
      <c r="A17" s="824">
        <v>3</v>
      </c>
      <c r="B17" s="825" t="s">
        <v>346</v>
      </c>
      <c r="C17" s="819"/>
      <c r="D17" s="34">
        <v>71526</v>
      </c>
      <c r="E17" s="35">
        <v>38000</v>
      </c>
      <c r="F17" s="35">
        <v>33526</v>
      </c>
      <c r="G17" s="35">
        <v>15450</v>
      </c>
      <c r="H17" s="35">
        <v>48984</v>
      </c>
      <c r="I17" s="35">
        <v>-33534</v>
      </c>
      <c r="J17" s="35">
        <v>-8</v>
      </c>
      <c r="K17" s="35">
        <v>0</v>
      </c>
      <c r="L17" s="35">
        <v>8</v>
      </c>
      <c r="M17" s="35">
        <v>0</v>
      </c>
      <c r="N17" s="35">
        <v>0</v>
      </c>
      <c r="O17" s="35">
        <v>0</v>
      </c>
      <c r="P17" s="40">
        <v>0</v>
      </c>
      <c r="Q17" s="823">
        <v>3</v>
      </c>
    </row>
    <row r="18" spans="1:17" ht="13.5" customHeight="1">
      <c r="A18" s="824">
        <v>4</v>
      </c>
      <c r="B18" s="825" t="s">
        <v>347</v>
      </c>
      <c r="C18" s="819"/>
      <c r="D18" s="34">
        <v>218325</v>
      </c>
      <c r="E18" s="35">
        <v>97171</v>
      </c>
      <c r="F18" s="35">
        <v>121154</v>
      </c>
      <c r="G18" s="35">
        <v>60174</v>
      </c>
      <c r="H18" s="35">
        <v>176133</v>
      </c>
      <c r="I18" s="35">
        <v>-115959</v>
      </c>
      <c r="J18" s="35">
        <v>5195</v>
      </c>
      <c r="K18" s="35">
        <v>4</v>
      </c>
      <c r="L18" s="35">
        <v>5258</v>
      </c>
      <c r="M18" s="35">
        <v>0</v>
      </c>
      <c r="N18" s="35">
        <v>10449</v>
      </c>
      <c r="O18" s="35">
        <v>75</v>
      </c>
      <c r="P18" s="40">
        <v>10374</v>
      </c>
      <c r="Q18" s="823">
        <v>4</v>
      </c>
    </row>
    <row r="19" spans="1:17" ht="13.5" customHeight="1">
      <c r="A19" s="824">
        <v>5</v>
      </c>
      <c r="B19" s="825" t="s">
        <v>72</v>
      </c>
      <c r="C19" s="819"/>
      <c r="D19" s="34">
        <v>207538</v>
      </c>
      <c r="E19" s="35">
        <v>95797</v>
      </c>
      <c r="F19" s="35">
        <v>111741</v>
      </c>
      <c r="G19" s="35">
        <v>117765</v>
      </c>
      <c r="H19" s="35">
        <v>231513</v>
      </c>
      <c r="I19" s="35">
        <v>-113748</v>
      </c>
      <c r="J19" s="35">
        <v>-2007</v>
      </c>
      <c r="K19" s="35">
        <v>0</v>
      </c>
      <c r="L19" s="35">
        <v>2752</v>
      </c>
      <c r="M19" s="35">
        <v>0</v>
      </c>
      <c r="N19" s="35">
        <v>745</v>
      </c>
      <c r="O19" s="35">
        <v>29</v>
      </c>
      <c r="P19" s="40">
        <v>716</v>
      </c>
      <c r="Q19" s="823">
        <v>5</v>
      </c>
    </row>
    <row r="20" spans="1:17" ht="13.5" customHeight="1">
      <c r="A20" s="824">
        <v>6</v>
      </c>
      <c r="B20" s="825" t="s">
        <v>349</v>
      </c>
      <c r="C20" s="819"/>
      <c r="D20" s="34">
        <v>79231</v>
      </c>
      <c r="E20" s="35">
        <v>75792</v>
      </c>
      <c r="F20" s="35">
        <v>3439</v>
      </c>
      <c r="G20" s="35">
        <v>163653</v>
      </c>
      <c r="H20" s="35">
        <v>163653</v>
      </c>
      <c r="I20" s="35">
        <v>0</v>
      </c>
      <c r="J20" s="35">
        <v>3439</v>
      </c>
      <c r="K20" s="35">
        <v>0</v>
      </c>
      <c r="L20" s="35">
        <v>49</v>
      </c>
      <c r="M20" s="35">
        <v>0</v>
      </c>
      <c r="N20" s="35">
        <v>3488</v>
      </c>
      <c r="O20" s="35">
        <v>3439</v>
      </c>
      <c r="P20" s="40">
        <v>49</v>
      </c>
      <c r="Q20" s="823">
        <v>6</v>
      </c>
    </row>
    <row r="21" spans="1:17" ht="13.5" customHeight="1">
      <c r="A21" s="824">
        <v>7</v>
      </c>
      <c r="B21" s="825" t="s">
        <v>75</v>
      </c>
      <c r="C21" s="819"/>
      <c r="D21" s="34">
        <v>37270</v>
      </c>
      <c r="E21" s="35">
        <v>19048</v>
      </c>
      <c r="F21" s="35">
        <v>18222</v>
      </c>
      <c r="G21" s="35">
        <v>73297</v>
      </c>
      <c r="H21" s="35">
        <v>91288</v>
      </c>
      <c r="I21" s="35">
        <v>-17991</v>
      </c>
      <c r="J21" s="35">
        <v>231</v>
      </c>
      <c r="K21" s="35">
        <v>0</v>
      </c>
      <c r="L21" s="35">
        <v>150</v>
      </c>
      <c r="M21" s="35">
        <v>0</v>
      </c>
      <c r="N21" s="35">
        <v>381</v>
      </c>
      <c r="O21" s="35">
        <v>0</v>
      </c>
      <c r="P21" s="40">
        <v>381</v>
      </c>
      <c r="Q21" s="823">
        <v>7</v>
      </c>
    </row>
    <row r="22" spans="1:17" ht="13.5" customHeight="1">
      <c r="A22" s="824">
        <v>8</v>
      </c>
      <c r="B22" s="825" t="s">
        <v>351</v>
      </c>
      <c r="C22" s="819"/>
      <c r="D22" s="34">
        <v>109719</v>
      </c>
      <c r="E22" s="35">
        <v>26744</v>
      </c>
      <c r="F22" s="35">
        <v>82975</v>
      </c>
      <c r="G22" s="35">
        <v>108935</v>
      </c>
      <c r="H22" s="35">
        <v>191898</v>
      </c>
      <c r="I22" s="35">
        <v>-82963</v>
      </c>
      <c r="J22" s="35">
        <v>12</v>
      </c>
      <c r="K22" s="35">
        <v>0</v>
      </c>
      <c r="L22" s="35">
        <v>16</v>
      </c>
      <c r="M22" s="35">
        <v>0</v>
      </c>
      <c r="N22" s="35">
        <v>28</v>
      </c>
      <c r="O22" s="35">
        <v>0</v>
      </c>
      <c r="P22" s="40">
        <v>28</v>
      </c>
      <c r="Q22" s="823">
        <v>8</v>
      </c>
    </row>
    <row r="23" spans="1:17" ht="7.5" customHeight="1">
      <c r="A23" s="819"/>
      <c r="B23" s="819"/>
      <c r="C23" s="819"/>
      <c r="D23" s="234"/>
      <c r="E23" s="235"/>
      <c r="F23" s="235"/>
      <c r="G23" s="235"/>
      <c r="H23" s="235"/>
      <c r="I23" s="35"/>
      <c r="J23" s="35"/>
      <c r="K23" s="235"/>
      <c r="L23" s="235"/>
      <c r="M23" s="235"/>
      <c r="N23" s="35"/>
      <c r="O23" s="235"/>
      <c r="P23" s="40"/>
      <c r="Q23" s="826"/>
    </row>
    <row r="24" spans="1:17" ht="13.5" customHeight="1">
      <c r="A24" s="827" t="s">
        <v>361</v>
      </c>
      <c r="B24" s="827"/>
      <c r="C24" s="819"/>
      <c r="D24" s="34">
        <v>351245</v>
      </c>
      <c r="E24" s="35">
        <v>172958</v>
      </c>
      <c r="F24" s="35">
        <v>178287</v>
      </c>
      <c r="G24" s="35">
        <v>259919</v>
      </c>
      <c r="H24" s="35">
        <v>437973</v>
      </c>
      <c r="I24" s="35">
        <v>-178054</v>
      </c>
      <c r="J24" s="35">
        <v>233</v>
      </c>
      <c r="K24" s="35">
        <v>0</v>
      </c>
      <c r="L24" s="35">
        <v>226</v>
      </c>
      <c r="M24" s="35">
        <v>0</v>
      </c>
      <c r="N24" s="35">
        <v>1359</v>
      </c>
      <c r="O24" s="35">
        <v>1185</v>
      </c>
      <c r="P24" s="40">
        <v>174</v>
      </c>
      <c r="Q24" s="823" t="s">
        <v>362</v>
      </c>
    </row>
    <row r="25" spans="1:17" ht="13.5" customHeight="1">
      <c r="A25" s="825">
        <v>1</v>
      </c>
      <c r="B25" s="825" t="s">
        <v>363</v>
      </c>
      <c r="C25" s="819"/>
      <c r="D25" s="34">
        <v>31927</v>
      </c>
      <c r="E25" s="35">
        <v>14686</v>
      </c>
      <c r="F25" s="35">
        <v>17241</v>
      </c>
      <c r="G25" s="35">
        <v>0</v>
      </c>
      <c r="H25" s="35">
        <v>17338</v>
      </c>
      <c r="I25" s="35">
        <v>-17338</v>
      </c>
      <c r="J25" s="35">
        <v>-97</v>
      </c>
      <c r="K25" s="35">
        <v>0</v>
      </c>
      <c r="L25" s="35">
        <v>4</v>
      </c>
      <c r="M25" s="35">
        <v>0</v>
      </c>
      <c r="N25" s="35">
        <v>7</v>
      </c>
      <c r="O25" s="35">
        <v>0</v>
      </c>
      <c r="P25" s="40">
        <v>7</v>
      </c>
      <c r="Q25" s="823">
        <v>1</v>
      </c>
    </row>
    <row r="26" spans="1:17" ht="13.5" customHeight="1">
      <c r="A26" s="825">
        <v>2</v>
      </c>
      <c r="B26" s="825" t="s">
        <v>349</v>
      </c>
      <c r="C26" s="819"/>
      <c r="D26" s="34">
        <v>18610</v>
      </c>
      <c r="E26" s="35">
        <v>18610</v>
      </c>
      <c r="F26" s="35">
        <v>0</v>
      </c>
      <c r="G26" s="35">
        <v>20801</v>
      </c>
      <c r="H26" s="35">
        <v>19629</v>
      </c>
      <c r="I26" s="35">
        <v>1172</v>
      </c>
      <c r="J26" s="35">
        <v>1172</v>
      </c>
      <c r="K26" s="35">
        <v>0</v>
      </c>
      <c r="L26" s="35">
        <v>13</v>
      </c>
      <c r="M26" s="35">
        <v>0</v>
      </c>
      <c r="N26" s="35">
        <v>1185</v>
      </c>
      <c r="O26" s="35">
        <v>1185</v>
      </c>
      <c r="P26" s="40">
        <v>0</v>
      </c>
      <c r="Q26" s="823">
        <v>2</v>
      </c>
    </row>
    <row r="27" spans="1:17" ht="13.5" customHeight="1">
      <c r="A27" s="825">
        <v>3</v>
      </c>
      <c r="B27" s="825" t="s">
        <v>75</v>
      </c>
      <c r="C27" s="819"/>
      <c r="D27" s="34">
        <v>91095</v>
      </c>
      <c r="E27" s="35">
        <v>44211</v>
      </c>
      <c r="F27" s="35">
        <v>46884</v>
      </c>
      <c r="G27" s="35">
        <v>28345</v>
      </c>
      <c r="H27" s="35">
        <v>76121</v>
      </c>
      <c r="I27" s="35">
        <v>-47776</v>
      </c>
      <c r="J27" s="35">
        <v>-892</v>
      </c>
      <c r="K27" s="35">
        <v>0</v>
      </c>
      <c r="L27" s="35">
        <v>150</v>
      </c>
      <c r="M27" s="35">
        <v>0</v>
      </c>
      <c r="N27" s="35">
        <v>58</v>
      </c>
      <c r="O27" s="35">
        <v>0</v>
      </c>
      <c r="P27" s="40">
        <v>58</v>
      </c>
      <c r="Q27" s="823">
        <v>3</v>
      </c>
    </row>
    <row r="28" spans="1:17" ht="13.5" customHeight="1">
      <c r="A28" s="825">
        <v>4</v>
      </c>
      <c r="B28" s="825" t="s">
        <v>364</v>
      </c>
      <c r="C28" s="819"/>
      <c r="D28" s="34">
        <v>60874</v>
      </c>
      <c r="E28" s="35">
        <v>30705</v>
      </c>
      <c r="F28" s="35">
        <v>30169</v>
      </c>
      <c r="G28" s="35">
        <v>33262</v>
      </c>
      <c r="H28" s="35">
        <v>63431</v>
      </c>
      <c r="I28" s="35">
        <v>-30169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40">
        <v>0</v>
      </c>
      <c r="Q28" s="823">
        <v>4</v>
      </c>
    </row>
    <row r="29" spans="1:17" ht="13.5" customHeight="1">
      <c r="A29" s="825">
        <v>5</v>
      </c>
      <c r="B29" s="825" t="s">
        <v>351</v>
      </c>
      <c r="C29" s="819"/>
      <c r="D29" s="34">
        <v>148739</v>
      </c>
      <c r="E29" s="35">
        <v>64746</v>
      </c>
      <c r="F29" s="35">
        <v>83993</v>
      </c>
      <c r="G29" s="35">
        <v>177511</v>
      </c>
      <c r="H29" s="35">
        <v>261454</v>
      </c>
      <c r="I29" s="35">
        <v>-83943</v>
      </c>
      <c r="J29" s="35">
        <v>50</v>
      </c>
      <c r="K29" s="35">
        <v>0</v>
      </c>
      <c r="L29" s="35">
        <v>59</v>
      </c>
      <c r="M29" s="35">
        <v>0</v>
      </c>
      <c r="N29" s="35">
        <v>109</v>
      </c>
      <c r="O29" s="35">
        <v>0</v>
      </c>
      <c r="P29" s="40">
        <v>109</v>
      </c>
      <c r="Q29" s="823">
        <v>5</v>
      </c>
    </row>
    <row r="30" spans="1:17" ht="7.5" customHeight="1">
      <c r="A30" s="819"/>
      <c r="B30" s="819"/>
      <c r="C30" s="819"/>
      <c r="D30" s="39"/>
      <c r="E30" s="40"/>
      <c r="F30" s="40"/>
      <c r="G30" s="40"/>
      <c r="H30" s="40"/>
      <c r="I30" s="35"/>
      <c r="J30" s="35"/>
      <c r="K30" s="40"/>
      <c r="L30" s="40"/>
      <c r="M30" s="40"/>
      <c r="N30" s="35"/>
      <c r="O30" s="40"/>
      <c r="P30" s="40"/>
      <c r="Q30" s="826"/>
    </row>
    <row r="31" spans="1:17" ht="13.5" customHeight="1">
      <c r="A31" s="827" t="s">
        <v>365</v>
      </c>
      <c r="B31" s="827"/>
      <c r="C31" s="29"/>
      <c r="D31" s="34">
        <v>17740</v>
      </c>
      <c r="E31" s="35">
        <v>8379</v>
      </c>
      <c r="F31" s="35">
        <v>9361</v>
      </c>
      <c r="G31" s="35">
        <v>1400</v>
      </c>
      <c r="H31" s="35">
        <v>10783</v>
      </c>
      <c r="I31" s="35">
        <v>-9383</v>
      </c>
      <c r="J31" s="35">
        <v>-22</v>
      </c>
      <c r="K31" s="35">
        <v>0</v>
      </c>
      <c r="L31" s="35">
        <v>219</v>
      </c>
      <c r="M31" s="35">
        <v>0</v>
      </c>
      <c r="N31" s="35">
        <v>197</v>
      </c>
      <c r="O31" s="35">
        <v>0</v>
      </c>
      <c r="P31" s="40">
        <v>197</v>
      </c>
      <c r="Q31" s="36" t="s">
        <v>366</v>
      </c>
    </row>
    <row r="32" spans="1:17">
      <c r="A32" s="824">
        <v>1</v>
      </c>
      <c r="B32" s="825" t="s">
        <v>340</v>
      </c>
      <c r="C32" s="29"/>
      <c r="D32" s="34">
        <v>7782</v>
      </c>
      <c r="E32" s="35">
        <v>4373</v>
      </c>
      <c r="F32" s="35">
        <v>3409</v>
      </c>
      <c r="G32" s="35">
        <v>0</v>
      </c>
      <c r="H32" s="35">
        <v>3408</v>
      </c>
      <c r="I32" s="35">
        <v>-3408</v>
      </c>
      <c r="J32" s="35">
        <v>1</v>
      </c>
      <c r="K32" s="35">
        <v>0</v>
      </c>
      <c r="L32" s="35">
        <v>144</v>
      </c>
      <c r="M32" s="35">
        <v>0</v>
      </c>
      <c r="N32" s="35">
        <v>145</v>
      </c>
      <c r="O32" s="35">
        <v>0</v>
      </c>
      <c r="P32" s="40">
        <v>145</v>
      </c>
      <c r="Q32" s="36">
        <v>1</v>
      </c>
    </row>
    <row r="33" spans="1:17">
      <c r="A33" s="824">
        <v>2</v>
      </c>
      <c r="B33" s="825" t="s">
        <v>342</v>
      </c>
      <c r="C33" s="29"/>
      <c r="D33" s="34">
        <v>4095</v>
      </c>
      <c r="E33" s="35">
        <v>1654</v>
      </c>
      <c r="F33" s="35">
        <v>2441</v>
      </c>
      <c r="G33" s="35">
        <v>0</v>
      </c>
      <c r="H33" s="35">
        <v>2464</v>
      </c>
      <c r="I33" s="35">
        <v>-2464</v>
      </c>
      <c r="J33" s="35">
        <v>-23</v>
      </c>
      <c r="K33" s="35">
        <v>0</v>
      </c>
      <c r="L33" s="35">
        <v>75</v>
      </c>
      <c r="M33" s="35">
        <v>0</v>
      </c>
      <c r="N33" s="35">
        <v>52</v>
      </c>
      <c r="O33" s="35">
        <v>0</v>
      </c>
      <c r="P33" s="40">
        <v>52</v>
      </c>
      <c r="Q33" s="36">
        <v>2</v>
      </c>
    </row>
    <row r="34" spans="1:17">
      <c r="A34" s="824">
        <v>3</v>
      </c>
      <c r="B34" s="825" t="s">
        <v>347</v>
      </c>
      <c r="C34" s="29"/>
      <c r="D34" s="34">
        <v>5863</v>
      </c>
      <c r="E34" s="35">
        <v>2352</v>
      </c>
      <c r="F34" s="35">
        <v>3511</v>
      </c>
      <c r="G34" s="35">
        <v>1400</v>
      </c>
      <c r="H34" s="35">
        <v>4911</v>
      </c>
      <c r="I34" s="35">
        <v>-3511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40">
        <v>0</v>
      </c>
      <c r="Q34" s="36">
        <v>3</v>
      </c>
    </row>
    <row r="35" spans="1:17" ht="7.5" customHeight="1">
      <c r="C35" s="29"/>
      <c r="D35" s="37"/>
      <c r="E35" s="31"/>
      <c r="F35" s="31"/>
      <c r="G35" s="31"/>
      <c r="H35" s="31"/>
      <c r="I35" s="35"/>
      <c r="J35" s="35"/>
      <c r="K35" s="31"/>
      <c r="L35" s="31"/>
      <c r="M35" s="31"/>
      <c r="N35" s="35"/>
      <c r="O35" s="31"/>
      <c r="P35" s="40"/>
      <c r="Q35" s="36"/>
    </row>
    <row r="36" spans="1:17" ht="13.5" customHeight="1">
      <c r="A36" s="827" t="s">
        <v>367</v>
      </c>
      <c r="B36" s="827"/>
      <c r="C36" s="29"/>
      <c r="D36" s="34">
        <v>72149</v>
      </c>
      <c r="E36" s="35">
        <v>47959</v>
      </c>
      <c r="F36" s="35">
        <v>24190</v>
      </c>
      <c r="G36" s="35">
        <v>11868</v>
      </c>
      <c r="H36" s="35">
        <v>36016</v>
      </c>
      <c r="I36" s="35">
        <v>-24148</v>
      </c>
      <c r="J36" s="35">
        <v>42</v>
      </c>
      <c r="K36" s="35">
        <v>0</v>
      </c>
      <c r="L36" s="35">
        <v>572</v>
      </c>
      <c r="M36" s="35">
        <v>0</v>
      </c>
      <c r="N36" s="35">
        <v>614</v>
      </c>
      <c r="O36" s="35">
        <v>0</v>
      </c>
      <c r="P36" s="40">
        <v>614</v>
      </c>
      <c r="Q36" s="36" t="s">
        <v>368</v>
      </c>
    </row>
    <row r="37" spans="1:17">
      <c r="A37" s="825">
        <v>1</v>
      </c>
      <c r="B37" s="825" t="s">
        <v>432</v>
      </c>
      <c r="C37" s="29"/>
      <c r="D37" s="34">
        <v>2719</v>
      </c>
      <c r="E37" s="35">
        <v>1907</v>
      </c>
      <c r="F37" s="35">
        <v>812</v>
      </c>
      <c r="G37" s="35">
        <v>241</v>
      </c>
      <c r="H37" s="35">
        <v>1053</v>
      </c>
      <c r="I37" s="35">
        <v>-812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40">
        <v>0</v>
      </c>
      <c r="Q37" s="36">
        <v>1</v>
      </c>
    </row>
    <row r="38" spans="1:17">
      <c r="A38" s="236">
        <v>2</v>
      </c>
      <c r="B38" s="825" t="s">
        <v>338</v>
      </c>
      <c r="C38" s="29"/>
      <c r="D38" s="34">
        <v>16288</v>
      </c>
      <c r="E38" s="35">
        <v>11923</v>
      </c>
      <c r="F38" s="35">
        <v>4365</v>
      </c>
      <c r="G38" s="35">
        <v>1985</v>
      </c>
      <c r="H38" s="35">
        <v>6350</v>
      </c>
      <c r="I38" s="35">
        <v>-4365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40">
        <v>0</v>
      </c>
      <c r="Q38" s="36">
        <v>2</v>
      </c>
    </row>
    <row r="39" spans="1:17">
      <c r="A39" s="825">
        <v>3</v>
      </c>
      <c r="B39" s="825" t="s">
        <v>340</v>
      </c>
      <c r="C39" s="29"/>
      <c r="D39" s="34">
        <v>11982</v>
      </c>
      <c r="E39" s="35">
        <v>7073</v>
      </c>
      <c r="F39" s="35">
        <v>4909</v>
      </c>
      <c r="G39" s="35">
        <v>2361</v>
      </c>
      <c r="H39" s="35">
        <v>7272</v>
      </c>
      <c r="I39" s="35">
        <v>-4911</v>
      </c>
      <c r="J39" s="35">
        <v>-2</v>
      </c>
      <c r="K39" s="35">
        <v>0</v>
      </c>
      <c r="L39" s="35">
        <v>250</v>
      </c>
      <c r="M39" s="35">
        <v>0</v>
      </c>
      <c r="N39" s="35">
        <v>248</v>
      </c>
      <c r="O39" s="35">
        <v>0</v>
      </c>
      <c r="P39" s="40">
        <v>248</v>
      </c>
      <c r="Q39" s="36">
        <v>3</v>
      </c>
    </row>
    <row r="40" spans="1:17">
      <c r="A40" s="236">
        <v>4</v>
      </c>
      <c r="B40" s="825" t="s">
        <v>341</v>
      </c>
      <c r="C40" s="29"/>
      <c r="D40" s="34">
        <v>12806</v>
      </c>
      <c r="E40" s="35">
        <v>10030</v>
      </c>
      <c r="F40" s="35">
        <v>2776</v>
      </c>
      <c r="G40" s="35">
        <v>1598</v>
      </c>
      <c r="H40" s="35">
        <v>4374</v>
      </c>
      <c r="I40" s="35">
        <v>-2776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40">
        <v>0</v>
      </c>
      <c r="Q40" s="36">
        <v>4</v>
      </c>
    </row>
    <row r="41" spans="1:17">
      <c r="A41" s="825">
        <v>5</v>
      </c>
      <c r="B41" s="825" t="s">
        <v>433</v>
      </c>
      <c r="C41" s="29"/>
      <c r="D41" s="34">
        <v>7018</v>
      </c>
      <c r="E41" s="35">
        <v>3893</v>
      </c>
      <c r="F41" s="35">
        <v>3125</v>
      </c>
      <c r="G41" s="35">
        <v>1796</v>
      </c>
      <c r="H41" s="35">
        <v>4972</v>
      </c>
      <c r="I41" s="35">
        <v>-3176</v>
      </c>
      <c r="J41" s="35">
        <v>-51</v>
      </c>
      <c r="K41" s="35">
        <v>0</v>
      </c>
      <c r="L41" s="35">
        <v>215</v>
      </c>
      <c r="M41" s="35">
        <v>0</v>
      </c>
      <c r="N41" s="35">
        <v>164</v>
      </c>
      <c r="O41" s="35">
        <v>0</v>
      </c>
      <c r="P41" s="40">
        <v>164</v>
      </c>
      <c r="Q41" s="36">
        <v>5</v>
      </c>
    </row>
    <row r="42" spans="1:17">
      <c r="A42" s="236">
        <v>6</v>
      </c>
      <c r="B42" s="825" t="s">
        <v>434</v>
      </c>
      <c r="C42" s="29"/>
      <c r="D42" s="34">
        <v>3480</v>
      </c>
      <c r="E42" s="35">
        <v>2250</v>
      </c>
      <c r="F42" s="35">
        <v>1230</v>
      </c>
      <c r="G42" s="35">
        <v>0</v>
      </c>
      <c r="H42" s="35">
        <v>1234</v>
      </c>
      <c r="I42" s="35">
        <v>-1234</v>
      </c>
      <c r="J42" s="35">
        <v>-4</v>
      </c>
      <c r="K42" s="35">
        <v>0</v>
      </c>
      <c r="L42" s="35">
        <v>4</v>
      </c>
      <c r="M42" s="35">
        <v>0</v>
      </c>
      <c r="N42" s="35">
        <v>0</v>
      </c>
      <c r="O42" s="35">
        <v>0</v>
      </c>
      <c r="P42" s="40">
        <v>0</v>
      </c>
      <c r="Q42" s="36">
        <v>6</v>
      </c>
    </row>
    <row r="43" spans="1:17">
      <c r="A43" s="825">
        <v>7</v>
      </c>
      <c r="B43" s="825" t="s">
        <v>435</v>
      </c>
      <c r="C43" s="29"/>
      <c r="D43" s="34">
        <v>5499</v>
      </c>
      <c r="E43" s="35">
        <v>3137</v>
      </c>
      <c r="F43" s="35">
        <v>2362</v>
      </c>
      <c r="G43" s="35">
        <v>500</v>
      </c>
      <c r="H43" s="35">
        <v>2862</v>
      </c>
      <c r="I43" s="35">
        <v>-2362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40">
        <v>0</v>
      </c>
      <c r="Q43" s="36">
        <v>7</v>
      </c>
    </row>
    <row r="44" spans="1:17">
      <c r="A44" s="236">
        <v>8</v>
      </c>
      <c r="B44" s="825" t="s">
        <v>436</v>
      </c>
      <c r="C44" s="29"/>
      <c r="D44" s="34">
        <v>4551</v>
      </c>
      <c r="E44" s="35">
        <v>3317</v>
      </c>
      <c r="F44" s="35">
        <v>1234</v>
      </c>
      <c r="G44" s="35">
        <v>1887</v>
      </c>
      <c r="H44" s="35">
        <v>3024</v>
      </c>
      <c r="I44" s="35">
        <v>-1137</v>
      </c>
      <c r="J44" s="35">
        <v>97</v>
      </c>
      <c r="K44" s="35">
        <v>0</v>
      </c>
      <c r="L44" s="35">
        <v>100</v>
      </c>
      <c r="M44" s="35">
        <v>0</v>
      </c>
      <c r="N44" s="35">
        <v>197</v>
      </c>
      <c r="O44" s="35">
        <v>0</v>
      </c>
      <c r="P44" s="40">
        <v>197</v>
      </c>
      <c r="Q44" s="36">
        <v>8</v>
      </c>
    </row>
    <row r="45" spans="1:17">
      <c r="A45" s="825">
        <v>9</v>
      </c>
      <c r="B45" s="825" t="s">
        <v>319</v>
      </c>
      <c r="C45" s="29"/>
      <c r="D45" s="34">
        <v>7806</v>
      </c>
      <c r="E45" s="35">
        <v>4429</v>
      </c>
      <c r="F45" s="35">
        <v>3377</v>
      </c>
      <c r="G45" s="35">
        <v>1500</v>
      </c>
      <c r="H45" s="35">
        <v>4875</v>
      </c>
      <c r="I45" s="35">
        <v>-3375</v>
      </c>
      <c r="J45" s="35">
        <v>2</v>
      </c>
      <c r="K45" s="35">
        <v>0</v>
      </c>
      <c r="L45" s="35">
        <v>3</v>
      </c>
      <c r="M45" s="35">
        <v>0</v>
      </c>
      <c r="N45" s="35">
        <v>5</v>
      </c>
      <c r="O45" s="35">
        <v>0</v>
      </c>
      <c r="P45" s="40">
        <v>5</v>
      </c>
      <c r="Q45" s="36">
        <v>9</v>
      </c>
    </row>
    <row r="46" spans="1:17" ht="7.5" customHeight="1">
      <c r="A46" s="236"/>
      <c r="B46" s="825"/>
      <c r="C46" s="29"/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40"/>
      <c r="Q46" s="36"/>
    </row>
    <row r="47" spans="1:17" ht="13.5" customHeight="1">
      <c r="A47" s="827" t="s">
        <v>332</v>
      </c>
      <c r="B47" s="827"/>
      <c r="C47" s="819"/>
      <c r="D47" s="34">
        <v>65753</v>
      </c>
      <c r="E47" s="35">
        <v>59426</v>
      </c>
      <c r="F47" s="35">
        <v>6327</v>
      </c>
      <c r="G47" s="35">
        <v>0</v>
      </c>
      <c r="H47" s="35">
        <v>2000</v>
      </c>
      <c r="I47" s="35">
        <v>-2000</v>
      </c>
      <c r="J47" s="35">
        <v>4327</v>
      </c>
      <c r="K47" s="35">
        <v>23</v>
      </c>
      <c r="L47" s="35">
        <v>179</v>
      </c>
      <c r="M47" s="35">
        <v>0</v>
      </c>
      <c r="N47" s="35">
        <v>4483</v>
      </c>
      <c r="O47" s="35">
        <v>0</v>
      </c>
      <c r="P47" s="40">
        <v>4483</v>
      </c>
      <c r="Q47" s="823" t="s">
        <v>369</v>
      </c>
    </row>
    <row r="48" spans="1:17" ht="13.5" customHeight="1">
      <c r="A48" s="824">
        <v>1</v>
      </c>
      <c r="B48" s="825" t="s">
        <v>337</v>
      </c>
      <c r="C48" s="819"/>
      <c r="D48" s="34">
        <v>24400</v>
      </c>
      <c r="E48" s="35">
        <v>20648</v>
      </c>
      <c r="F48" s="35">
        <v>3752</v>
      </c>
      <c r="G48" s="35">
        <v>0</v>
      </c>
      <c r="H48" s="35">
        <v>0</v>
      </c>
      <c r="I48" s="35">
        <v>0</v>
      </c>
      <c r="J48" s="35">
        <v>3752</v>
      </c>
      <c r="K48" s="35">
        <v>22</v>
      </c>
      <c r="L48" s="35">
        <v>0</v>
      </c>
      <c r="M48" s="35">
        <v>0</v>
      </c>
      <c r="N48" s="35">
        <v>3730</v>
      </c>
      <c r="O48" s="35">
        <v>0</v>
      </c>
      <c r="P48" s="40">
        <v>3730</v>
      </c>
      <c r="Q48" s="828">
        <v>1</v>
      </c>
    </row>
    <row r="49" spans="1:17" ht="13.5" customHeight="1">
      <c r="A49" s="824">
        <v>2</v>
      </c>
      <c r="B49" s="825" t="s">
        <v>370</v>
      </c>
      <c r="C49" s="819"/>
      <c r="D49" s="34">
        <v>19805</v>
      </c>
      <c r="E49" s="35">
        <v>19599</v>
      </c>
      <c r="F49" s="35">
        <v>206</v>
      </c>
      <c r="G49" s="35">
        <v>0</v>
      </c>
      <c r="H49" s="35">
        <v>0</v>
      </c>
      <c r="I49" s="35">
        <v>0</v>
      </c>
      <c r="J49" s="35">
        <v>206</v>
      </c>
      <c r="K49" s="35">
        <v>1</v>
      </c>
      <c r="L49" s="35">
        <v>0</v>
      </c>
      <c r="M49" s="35">
        <v>0</v>
      </c>
      <c r="N49" s="35">
        <v>205</v>
      </c>
      <c r="O49" s="35">
        <v>0</v>
      </c>
      <c r="P49" s="40">
        <v>205</v>
      </c>
      <c r="Q49" s="828">
        <v>2</v>
      </c>
    </row>
    <row r="50" spans="1:17" ht="13.5" customHeight="1">
      <c r="A50" s="824">
        <v>3</v>
      </c>
      <c r="B50" s="825" t="s">
        <v>351</v>
      </c>
      <c r="C50" s="819"/>
      <c r="D50" s="34">
        <v>21548</v>
      </c>
      <c r="E50" s="35">
        <v>19179</v>
      </c>
      <c r="F50" s="35">
        <v>2369</v>
      </c>
      <c r="G50" s="35">
        <v>0</v>
      </c>
      <c r="H50" s="35">
        <v>2000</v>
      </c>
      <c r="I50" s="35">
        <v>-2000</v>
      </c>
      <c r="J50" s="35">
        <v>369</v>
      </c>
      <c r="K50" s="35">
        <v>0</v>
      </c>
      <c r="L50" s="35">
        <v>179</v>
      </c>
      <c r="M50" s="35">
        <v>0</v>
      </c>
      <c r="N50" s="35">
        <v>548</v>
      </c>
      <c r="O50" s="35">
        <v>0</v>
      </c>
      <c r="P50" s="40">
        <v>548</v>
      </c>
      <c r="Q50" s="828">
        <v>3</v>
      </c>
    </row>
    <row r="51" spans="1:17" ht="7.5" customHeight="1">
      <c r="A51" s="237"/>
      <c r="B51" s="829"/>
      <c r="C51" s="41"/>
      <c r="D51" s="830"/>
      <c r="E51" s="831"/>
      <c r="F51" s="831"/>
      <c r="G51" s="831"/>
      <c r="H51" s="831"/>
      <c r="I51" s="831"/>
      <c r="J51" s="831"/>
      <c r="K51" s="831"/>
      <c r="L51" s="831"/>
      <c r="M51" s="831"/>
      <c r="N51" s="831"/>
      <c r="O51" s="831"/>
      <c r="P51" s="831"/>
      <c r="Q51" s="238"/>
    </row>
  </sheetData>
  <mergeCells count="21">
    <mergeCell ref="A9:B9"/>
    <mergeCell ref="A5:C7"/>
    <mergeCell ref="L5:L7"/>
    <mergeCell ref="P5:P7"/>
    <mergeCell ref="K5:K7"/>
    <mergeCell ref="Q5:Q7"/>
    <mergeCell ref="D6:D7"/>
    <mergeCell ref="E6:E7"/>
    <mergeCell ref="F6:F7"/>
    <mergeCell ref="G6:G7"/>
    <mergeCell ref="H6:H7"/>
    <mergeCell ref="I6:I7"/>
    <mergeCell ref="M5:M7"/>
    <mergeCell ref="J5:J7"/>
    <mergeCell ref="O5:O7"/>
    <mergeCell ref="N5:N7"/>
    <mergeCell ref="A14:B14"/>
    <mergeCell ref="A24:B24"/>
    <mergeCell ref="A31:B31"/>
    <mergeCell ref="A36:B36"/>
    <mergeCell ref="A47:B47"/>
  </mergeCells>
  <phoneticPr fontId="7"/>
  <printOptions horizontalCentered="1" verticalCentered="1" gridLinesSet="0"/>
  <pageMargins left="0.39370078740157483" right="0.19685039370078741" top="0.19685039370078741" bottom="0" header="0.51181102362204722" footer="0.51181102362204722"/>
  <pageSetup paperSize="9" scale="69" orientation="landscape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120" zoomScaleNormal="120" workbookViewId="0">
      <selection sqref="A1:XFD1048576"/>
    </sheetView>
  </sheetViews>
  <sheetFormatPr defaultColWidth="9" defaultRowHeight="13"/>
  <cols>
    <col min="1" max="1" width="4.6328125" style="28" customWidth="1"/>
    <col min="2" max="2" width="23.6328125" style="28" customWidth="1"/>
    <col min="3" max="3" width="1.6328125" style="28" customWidth="1"/>
    <col min="4" max="8" width="10.6328125" style="31" customWidth="1"/>
    <col min="9" max="9" width="12.6328125" style="31" customWidth="1"/>
    <col min="10" max="13" width="10.6328125" style="31" customWidth="1"/>
    <col min="14" max="14" width="12.08984375" style="31" customWidth="1"/>
    <col min="15" max="15" width="10.6328125" style="31" customWidth="1"/>
    <col min="16" max="16" width="12.08984375" style="31" customWidth="1"/>
    <col min="17" max="17" width="6.6328125" style="28" customWidth="1"/>
    <col min="18" max="16384" width="9" style="28"/>
  </cols>
  <sheetData>
    <row r="1" spans="1:19" ht="13.5" customHeight="1">
      <c r="A1" s="799" t="s">
        <v>408</v>
      </c>
      <c r="B1" s="800"/>
      <c r="C1" s="800"/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00"/>
    </row>
    <row r="2" spans="1:19" ht="13.5" customHeight="1">
      <c r="A2" s="801" t="s">
        <v>776</v>
      </c>
      <c r="C2" s="800"/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00"/>
    </row>
    <row r="3" spans="1:19" ht="13.5" customHeight="1">
      <c r="A3" s="802" t="s">
        <v>357</v>
      </c>
      <c r="C3" s="800"/>
      <c r="D3" s="857"/>
      <c r="E3" s="857"/>
      <c r="F3" s="857"/>
      <c r="G3" s="857"/>
      <c r="H3" s="857"/>
      <c r="I3" s="857"/>
      <c r="J3" s="857"/>
      <c r="K3" s="857"/>
      <c r="L3" s="857"/>
      <c r="M3" s="857"/>
      <c r="N3" s="857"/>
      <c r="O3" s="857"/>
      <c r="P3" s="857"/>
      <c r="Q3" s="800"/>
    </row>
    <row r="4" spans="1:19" ht="13.5" customHeight="1" thickBot="1">
      <c r="A4" s="800"/>
      <c r="B4" s="800"/>
      <c r="C4" s="800"/>
      <c r="D4" s="857"/>
      <c r="E4" s="857"/>
      <c r="F4" s="857"/>
      <c r="G4" s="857"/>
      <c r="H4" s="857"/>
      <c r="I4" s="857"/>
      <c r="J4" s="857"/>
      <c r="K4" s="857"/>
      <c r="L4" s="857"/>
      <c r="M4" s="857"/>
      <c r="N4" s="857"/>
      <c r="O4" s="857"/>
      <c r="P4" s="857"/>
      <c r="Q4" s="803" t="s">
        <v>692</v>
      </c>
    </row>
    <row r="5" spans="1:19" ht="17.25" customHeight="1" thickTop="1">
      <c r="A5" s="804" t="s">
        <v>463</v>
      </c>
      <c r="B5" s="804"/>
      <c r="C5" s="805"/>
      <c r="D5" s="870" t="s">
        <v>333</v>
      </c>
      <c r="E5" s="871"/>
      <c r="F5" s="872"/>
      <c r="G5" s="873" t="s">
        <v>334</v>
      </c>
      <c r="H5" s="874"/>
      <c r="I5" s="874"/>
      <c r="J5" s="875" t="s">
        <v>766</v>
      </c>
      <c r="K5" s="876" t="s">
        <v>767</v>
      </c>
      <c r="L5" s="876" t="s">
        <v>768</v>
      </c>
      <c r="M5" s="876" t="s">
        <v>769</v>
      </c>
      <c r="N5" s="876" t="s">
        <v>770</v>
      </c>
      <c r="O5" s="876" t="s">
        <v>774</v>
      </c>
      <c r="P5" s="876" t="s">
        <v>772</v>
      </c>
      <c r="Q5" s="812" t="s">
        <v>620</v>
      </c>
    </row>
    <row r="6" spans="1:19" ht="13.5" customHeight="1">
      <c r="A6" s="813"/>
      <c r="B6" s="813"/>
      <c r="C6" s="814"/>
      <c r="D6" s="877" t="s">
        <v>759</v>
      </c>
      <c r="E6" s="877" t="s">
        <v>760</v>
      </c>
      <c r="F6" s="877" t="s">
        <v>761</v>
      </c>
      <c r="G6" s="877" t="s">
        <v>762</v>
      </c>
      <c r="H6" s="877" t="s">
        <v>773</v>
      </c>
      <c r="I6" s="877" t="s">
        <v>764</v>
      </c>
      <c r="J6" s="868"/>
      <c r="K6" s="304"/>
      <c r="L6" s="304"/>
      <c r="M6" s="304"/>
      <c r="N6" s="304"/>
      <c r="O6" s="302"/>
      <c r="P6" s="302"/>
      <c r="Q6" s="295"/>
    </row>
    <row r="7" spans="1:19" ht="17.25" customHeight="1">
      <c r="A7" s="816"/>
      <c r="B7" s="816"/>
      <c r="C7" s="817"/>
      <c r="D7" s="878"/>
      <c r="E7" s="878"/>
      <c r="F7" s="878"/>
      <c r="G7" s="303"/>
      <c r="H7" s="303"/>
      <c r="I7" s="303"/>
      <c r="J7" s="869"/>
      <c r="K7" s="305"/>
      <c r="L7" s="305"/>
      <c r="M7" s="305"/>
      <c r="N7" s="305"/>
      <c r="O7" s="303"/>
      <c r="P7" s="303"/>
      <c r="Q7" s="296"/>
      <c r="S7" s="864"/>
    </row>
    <row r="8" spans="1:19" ht="7.5" customHeight="1">
      <c r="C8" s="29"/>
      <c r="D8" s="30"/>
      <c r="P8" s="32"/>
      <c r="Q8" s="33"/>
    </row>
    <row r="9" spans="1:19" ht="18.75" customHeight="1">
      <c r="A9" s="827" t="s">
        <v>371</v>
      </c>
      <c r="B9" s="827"/>
      <c r="C9" s="29"/>
      <c r="D9" s="34">
        <v>994216</v>
      </c>
      <c r="E9" s="35">
        <v>776282</v>
      </c>
      <c r="F9" s="35">
        <v>217934</v>
      </c>
      <c r="G9" s="35">
        <v>334710</v>
      </c>
      <c r="H9" s="35">
        <v>536832</v>
      </c>
      <c r="I9" s="35">
        <v>-202122</v>
      </c>
      <c r="J9" s="35">
        <v>15812</v>
      </c>
      <c r="K9" s="35">
        <v>18717</v>
      </c>
      <c r="L9" s="35">
        <v>5257</v>
      </c>
      <c r="M9" s="35">
        <v>0</v>
      </c>
      <c r="N9" s="35">
        <v>7252</v>
      </c>
      <c r="O9" s="35">
        <v>21</v>
      </c>
      <c r="P9" s="35">
        <v>7231</v>
      </c>
      <c r="Q9" s="36" t="s">
        <v>372</v>
      </c>
    </row>
    <row r="10" spans="1:19" ht="18.75" customHeight="1">
      <c r="A10" s="825">
        <v>1</v>
      </c>
      <c r="B10" s="825" t="s">
        <v>682</v>
      </c>
      <c r="C10" s="29"/>
      <c r="D10" s="34">
        <v>50725</v>
      </c>
      <c r="E10" s="35">
        <v>45473</v>
      </c>
      <c r="F10" s="35">
        <v>5252</v>
      </c>
      <c r="G10" s="35">
        <v>0</v>
      </c>
      <c r="H10" s="35">
        <v>10083</v>
      </c>
      <c r="I10" s="35">
        <v>-10083</v>
      </c>
      <c r="J10" s="35">
        <v>-4831</v>
      </c>
      <c r="K10" s="35">
        <v>0</v>
      </c>
      <c r="L10" s="35">
        <v>0</v>
      </c>
      <c r="M10" s="35">
        <v>0</v>
      </c>
      <c r="N10" s="35">
        <v>69</v>
      </c>
      <c r="O10" s="35">
        <v>0</v>
      </c>
      <c r="P10" s="35">
        <v>69</v>
      </c>
      <c r="Q10" s="36">
        <v>1</v>
      </c>
    </row>
    <row r="11" spans="1:19" ht="18.75" customHeight="1">
      <c r="A11" s="825">
        <v>2</v>
      </c>
      <c r="B11" s="825" t="s">
        <v>338</v>
      </c>
      <c r="C11" s="29"/>
      <c r="D11" s="34">
        <v>113993</v>
      </c>
      <c r="E11" s="35">
        <v>89077</v>
      </c>
      <c r="F11" s="35">
        <v>24916</v>
      </c>
      <c r="G11" s="35">
        <v>956</v>
      </c>
      <c r="H11" s="35">
        <v>25872</v>
      </c>
      <c r="I11" s="35">
        <v>-24916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6">
        <v>2</v>
      </c>
    </row>
    <row r="12" spans="1:19" ht="18.75" customHeight="1">
      <c r="A12" s="825">
        <v>3</v>
      </c>
      <c r="B12" s="825" t="s">
        <v>683</v>
      </c>
      <c r="C12" s="29"/>
      <c r="D12" s="34">
        <v>107127</v>
      </c>
      <c r="E12" s="35">
        <v>82367</v>
      </c>
      <c r="F12" s="35">
        <v>24760</v>
      </c>
      <c r="G12" s="35">
        <v>138764</v>
      </c>
      <c r="H12" s="35">
        <v>144812</v>
      </c>
      <c r="I12" s="35">
        <v>-6048</v>
      </c>
      <c r="J12" s="35">
        <v>18712</v>
      </c>
      <c r="K12" s="35">
        <v>18712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6">
        <v>3</v>
      </c>
    </row>
    <row r="13" spans="1:19" ht="18.75" customHeight="1">
      <c r="A13" s="825">
        <v>4</v>
      </c>
      <c r="B13" s="825" t="s">
        <v>340</v>
      </c>
      <c r="C13" s="29"/>
      <c r="D13" s="34">
        <v>122968</v>
      </c>
      <c r="E13" s="35">
        <v>86769</v>
      </c>
      <c r="F13" s="35">
        <v>36199</v>
      </c>
      <c r="G13" s="35">
        <v>59563</v>
      </c>
      <c r="H13" s="35">
        <v>95765</v>
      </c>
      <c r="I13" s="35">
        <v>-36202</v>
      </c>
      <c r="J13" s="35">
        <v>-3</v>
      </c>
      <c r="K13" s="35">
        <v>0</v>
      </c>
      <c r="L13" s="35">
        <v>377</v>
      </c>
      <c r="M13" s="35">
        <v>0</v>
      </c>
      <c r="N13" s="35">
        <v>374</v>
      </c>
      <c r="O13" s="35">
        <v>0</v>
      </c>
      <c r="P13" s="35">
        <v>374</v>
      </c>
      <c r="Q13" s="36">
        <v>4</v>
      </c>
    </row>
    <row r="14" spans="1:19" ht="18.75" customHeight="1">
      <c r="A14" s="825">
        <v>5</v>
      </c>
      <c r="B14" s="825" t="s">
        <v>342</v>
      </c>
      <c r="C14" s="29"/>
      <c r="D14" s="34">
        <v>325017</v>
      </c>
      <c r="E14" s="35">
        <v>263359</v>
      </c>
      <c r="F14" s="35">
        <v>61658</v>
      </c>
      <c r="G14" s="35">
        <v>44089</v>
      </c>
      <c r="H14" s="35">
        <v>106021</v>
      </c>
      <c r="I14" s="35">
        <v>-61932</v>
      </c>
      <c r="J14" s="35">
        <v>-274</v>
      </c>
      <c r="K14" s="35">
        <v>0</v>
      </c>
      <c r="L14" s="35">
        <v>1066</v>
      </c>
      <c r="M14" s="35">
        <v>0</v>
      </c>
      <c r="N14" s="35">
        <v>792</v>
      </c>
      <c r="O14" s="35">
        <v>0</v>
      </c>
      <c r="P14" s="35">
        <v>792</v>
      </c>
      <c r="Q14" s="36">
        <v>5</v>
      </c>
    </row>
    <row r="15" spans="1:19" ht="18.75" customHeight="1">
      <c r="A15" s="825">
        <v>6</v>
      </c>
      <c r="B15" s="825" t="s">
        <v>343</v>
      </c>
      <c r="C15" s="29"/>
      <c r="D15" s="34">
        <v>106511</v>
      </c>
      <c r="E15" s="35">
        <v>79331</v>
      </c>
      <c r="F15" s="35">
        <v>27180</v>
      </c>
      <c r="G15" s="35">
        <v>28644</v>
      </c>
      <c r="H15" s="35">
        <v>55507</v>
      </c>
      <c r="I15" s="35">
        <v>-26863</v>
      </c>
      <c r="J15" s="35">
        <v>317</v>
      </c>
      <c r="K15" s="35">
        <v>1</v>
      </c>
      <c r="L15" s="35">
        <v>274</v>
      </c>
      <c r="M15" s="35">
        <v>0</v>
      </c>
      <c r="N15" s="35">
        <v>590</v>
      </c>
      <c r="O15" s="35">
        <v>0</v>
      </c>
      <c r="P15" s="35">
        <v>590</v>
      </c>
      <c r="Q15" s="36">
        <v>6</v>
      </c>
    </row>
    <row r="16" spans="1:19" ht="18.75" customHeight="1">
      <c r="A16" s="825">
        <v>7</v>
      </c>
      <c r="B16" s="825" t="s">
        <v>346</v>
      </c>
      <c r="C16" s="29"/>
      <c r="D16" s="34">
        <v>39426</v>
      </c>
      <c r="E16" s="35">
        <v>32630</v>
      </c>
      <c r="F16" s="35">
        <v>6796</v>
      </c>
      <c r="G16" s="35">
        <v>16560</v>
      </c>
      <c r="H16" s="35">
        <v>22843</v>
      </c>
      <c r="I16" s="35">
        <v>-6283</v>
      </c>
      <c r="J16" s="35">
        <v>513</v>
      </c>
      <c r="K16" s="35">
        <v>0</v>
      </c>
      <c r="L16" s="35">
        <v>12</v>
      </c>
      <c r="M16" s="35">
        <v>0</v>
      </c>
      <c r="N16" s="35">
        <v>525</v>
      </c>
      <c r="O16" s="35">
        <v>0</v>
      </c>
      <c r="P16" s="35">
        <v>525</v>
      </c>
      <c r="Q16" s="36">
        <v>7</v>
      </c>
    </row>
    <row r="17" spans="1:17" ht="18.75" customHeight="1">
      <c r="A17" s="825">
        <v>8</v>
      </c>
      <c r="B17" s="825" t="s">
        <v>347</v>
      </c>
      <c r="C17" s="29"/>
      <c r="D17" s="34">
        <v>92759</v>
      </c>
      <c r="E17" s="35">
        <v>65344</v>
      </c>
      <c r="F17" s="35">
        <v>27415</v>
      </c>
      <c r="G17" s="35">
        <v>42192</v>
      </c>
      <c r="H17" s="35">
        <v>68351</v>
      </c>
      <c r="I17" s="35">
        <v>-26159</v>
      </c>
      <c r="J17" s="35">
        <v>1256</v>
      </c>
      <c r="K17" s="35">
        <v>4</v>
      </c>
      <c r="L17" s="35">
        <v>3409</v>
      </c>
      <c r="M17" s="35">
        <v>0</v>
      </c>
      <c r="N17" s="35">
        <v>4661</v>
      </c>
      <c r="O17" s="35">
        <v>0</v>
      </c>
      <c r="P17" s="35">
        <v>4661</v>
      </c>
      <c r="Q17" s="36">
        <v>8</v>
      </c>
    </row>
    <row r="18" spans="1:17" ht="18.75" customHeight="1">
      <c r="A18" s="825">
        <v>9</v>
      </c>
      <c r="B18" s="825" t="s">
        <v>349</v>
      </c>
      <c r="C18" s="29"/>
      <c r="D18" s="34">
        <v>19131</v>
      </c>
      <c r="E18" s="35">
        <v>19110</v>
      </c>
      <c r="F18" s="35">
        <v>21</v>
      </c>
      <c r="G18" s="35">
        <v>3942</v>
      </c>
      <c r="H18" s="35">
        <v>3942</v>
      </c>
      <c r="I18" s="35">
        <v>0</v>
      </c>
      <c r="J18" s="35">
        <v>21</v>
      </c>
      <c r="K18" s="35">
        <v>0</v>
      </c>
      <c r="L18" s="35">
        <v>12</v>
      </c>
      <c r="M18" s="35">
        <v>0</v>
      </c>
      <c r="N18" s="35">
        <v>33</v>
      </c>
      <c r="O18" s="35">
        <v>21</v>
      </c>
      <c r="P18" s="35">
        <v>12</v>
      </c>
      <c r="Q18" s="36">
        <v>9</v>
      </c>
    </row>
    <row r="19" spans="1:17" ht="18.75" customHeight="1">
      <c r="A19" s="825">
        <v>10</v>
      </c>
      <c r="B19" s="825" t="s">
        <v>75</v>
      </c>
      <c r="C19" s="29"/>
      <c r="D19" s="34">
        <v>2759</v>
      </c>
      <c r="E19" s="35">
        <v>2028</v>
      </c>
      <c r="F19" s="35">
        <v>731</v>
      </c>
      <c r="G19" s="35">
        <v>0</v>
      </c>
      <c r="H19" s="35">
        <v>631</v>
      </c>
      <c r="I19" s="35">
        <v>-631</v>
      </c>
      <c r="J19" s="35">
        <v>100</v>
      </c>
      <c r="K19" s="35">
        <v>0</v>
      </c>
      <c r="L19" s="35">
        <v>100</v>
      </c>
      <c r="M19" s="35">
        <v>0</v>
      </c>
      <c r="N19" s="35">
        <v>200</v>
      </c>
      <c r="O19" s="35">
        <v>0</v>
      </c>
      <c r="P19" s="35">
        <v>200</v>
      </c>
      <c r="Q19" s="36">
        <v>10</v>
      </c>
    </row>
    <row r="20" spans="1:17" ht="18.75" customHeight="1">
      <c r="A20" s="825">
        <v>11</v>
      </c>
      <c r="B20" s="825" t="s">
        <v>351</v>
      </c>
      <c r="C20" s="29"/>
      <c r="D20" s="34">
        <v>13800</v>
      </c>
      <c r="E20" s="35">
        <v>10794</v>
      </c>
      <c r="F20" s="35">
        <v>3006</v>
      </c>
      <c r="G20" s="35">
        <v>0</v>
      </c>
      <c r="H20" s="35">
        <v>3005</v>
      </c>
      <c r="I20" s="35">
        <v>-3005</v>
      </c>
      <c r="J20" s="35">
        <v>1</v>
      </c>
      <c r="K20" s="35">
        <v>0</v>
      </c>
      <c r="L20" s="35">
        <v>7</v>
      </c>
      <c r="M20" s="35">
        <v>0</v>
      </c>
      <c r="N20" s="35">
        <v>8</v>
      </c>
      <c r="O20" s="35">
        <v>0</v>
      </c>
      <c r="P20" s="35">
        <v>8</v>
      </c>
      <c r="Q20" s="36">
        <v>11</v>
      </c>
    </row>
    <row r="21" spans="1:17" ht="18.75" customHeight="1">
      <c r="B21" s="825"/>
      <c r="C21" s="29"/>
      <c r="D21" s="37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6"/>
    </row>
    <row r="22" spans="1:17" ht="18.75" customHeight="1">
      <c r="A22" s="827" t="s">
        <v>373</v>
      </c>
      <c r="B22" s="827"/>
      <c r="C22" s="819"/>
      <c r="D22" s="34">
        <v>2727264</v>
      </c>
      <c r="E22" s="35">
        <v>1170286</v>
      </c>
      <c r="F22" s="35">
        <v>1556978</v>
      </c>
      <c r="G22" s="35">
        <v>875303</v>
      </c>
      <c r="H22" s="35">
        <v>2431810</v>
      </c>
      <c r="I22" s="35">
        <v>-1556507</v>
      </c>
      <c r="J22" s="35">
        <v>471</v>
      </c>
      <c r="K22" s="35">
        <v>28</v>
      </c>
      <c r="L22" s="35">
        <v>19823</v>
      </c>
      <c r="M22" s="35">
        <v>0</v>
      </c>
      <c r="N22" s="35">
        <v>44966</v>
      </c>
      <c r="O22" s="35">
        <v>7757</v>
      </c>
      <c r="P22" s="35">
        <v>37209</v>
      </c>
      <c r="Q22" s="823" t="s">
        <v>621</v>
      </c>
    </row>
    <row r="23" spans="1:17" ht="18.75" customHeight="1">
      <c r="A23" s="824">
        <v>1</v>
      </c>
      <c r="B23" s="825" t="s">
        <v>337</v>
      </c>
      <c r="C23" s="819"/>
      <c r="D23" s="34">
        <v>454496</v>
      </c>
      <c r="E23" s="35">
        <v>181471</v>
      </c>
      <c r="F23" s="35">
        <v>273025</v>
      </c>
      <c r="G23" s="35">
        <v>133589</v>
      </c>
      <c r="H23" s="35">
        <v>431209</v>
      </c>
      <c r="I23" s="35">
        <v>-297620</v>
      </c>
      <c r="J23" s="35">
        <v>-24595</v>
      </c>
      <c r="K23" s="35">
        <v>0</v>
      </c>
      <c r="L23" s="35">
        <v>54</v>
      </c>
      <c r="M23" s="35">
        <v>0</v>
      </c>
      <c r="N23" s="35">
        <v>159</v>
      </c>
      <c r="O23" s="35">
        <v>0</v>
      </c>
      <c r="P23" s="35">
        <v>159</v>
      </c>
      <c r="Q23" s="828">
        <v>1</v>
      </c>
    </row>
    <row r="24" spans="1:17" ht="18.75" customHeight="1">
      <c r="A24" s="824">
        <v>2</v>
      </c>
      <c r="B24" s="825" t="s">
        <v>339</v>
      </c>
      <c r="C24" s="819"/>
      <c r="D24" s="34">
        <v>67987</v>
      </c>
      <c r="E24" s="35">
        <v>25159</v>
      </c>
      <c r="F24" s="35">
        <v>42828</v>
      </c>
      <c r="G24" s="35">
        <v>9692</v>
      </c>
      <c r="H24" s="35">
        <v>52520</v>
      </c>
      <c r="I24" s="35">
        <v>-42828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828">
        <v>2</v>
      </c>
    </row>
    <row r="25" spans="1:17" ht="18.75" customHeight="1">
      <c r="A25" s="824">
        <v>3</v>
      </c>
      <c r="B25" s="825" t="s">
        <v>340</v>
      </c>
      <c r="C25" s="819"/>
      <c r="D25" s="34">
        <v>494817</v>
      </c>
      <c r="E25" s="35">
        <v>210340</v>
      </c>
      <c r="F25" s="35">
        <v>284477</v>
      </c>
      <c r="G25" s="35">
        <v>142207</v>
      </c>
      <c r="H25" s="35">
        <v>426681</v>
      </c>
      <c r="I25" s="35">
        <v>-284474</v>
      </c>
      <c r="J25" s="35">
        <v>3</v>
      </c>
      <c r="K25" s="35">
        <v>0</v>
      </c>
      <c r="L25" s="35">
        <v>552</v>
      </c>
      <c r="M25" s="35">
        <v>0</v>
      </c>
      <c r="N25" s="35">
        <v>555</v>
      </c>
      <c r="O25" s="35">
        <v>0</v>
      </c>
      <c r="P25" s="35">
        <v>555</v>
      </c>
      <c r="Q25" s="828">
        <v>3</v>
      </c>
    </row>
    <row r="26" spans="1:17" ht="18.75" customHeight="1">
      <c r="A26" s="824">
        <v>4</v>
      </c>
      <c r="B26" s="825" t="s">
        <v>341</v>
      </c>
      <c r="C26" s="819"/>
      <c r="D26" s="34">
        <v>179221</v>
      </c>
      <c r="E26" s="35">
        <v>82342</v>
      </c>
      <c r="F26" s="35">
        <v>96879</v>
      </c>
      <c r="G26" s="35">
        <v>70922</v>
      </c>
      <c r="H26" s="35">
        <v>146242</v>
      </c>
      <c r="I26" s="35">
        <v>-75320</v>
      </c>
      <c r="J26" s="35">
        <v>21559</v>
      </c>
      <c r="K26" s="35">
        <v>5</v>
      </c>
      <c r="L26" s="35">
        <v>13697</v>
      </c>
      <c r="M26" s="35">
        <v>0</v>
      </c>
      <c r="N26" s="35">
        <v>35251</v>
      </c>
      <c r="O26" s="35">
        <v>7488</v>
      </c>
      <c r="P26" s="35">
        <v>27763</v>
      </c>
      <c r="Q26" s="828">
        <v>4</v>
      </c>
    </row>
    <row r="27" spans="1:17" ht="18.75" customHeight="1">
      <c r="A27" s="824">
        <v>5</v>
      </c>
      <c r="B27" s="825" t="s">
        <v>342</v>
      </c>
      <c r="C27" s="819"/>
      <c r="D27" s="34">
        <v>600798</v>
      </c>
      <c r="E27" s="35">
        <v>300515</v>
      </c>
      <c r="F27" s="35">
        <v>300283</v>
      </c>
      <c r="G27" s="35">
        <v>230926</v>
      </c>
      <c r="H27" s="35">
        <v>532018</v>
      </c>
      <c r="I27" s="35">
        <v>-301092</v>
      </c>
      <c r="J27" s="35">
        <v>-809</v>
      </c>
      <c r="K27" s="35">
        <v>0</v>
      </c>
      <c r="L27" s="35">
        <v>1577</v>
      </c>
      <c r="M27" s="35">
        <v>0</v>
      </c>
      <c r="N27" s="35">
        <v>768</v>
      </c>
      <c r="O27" s="35">
        <v>0</v>
      </c>
      <c r="P27" s="35">
        <v>768</v>
      </c>
      <c r="Q27" s="828">
        <v>5</v>
      </c>
    </row>
    <row r="28" spans="1:17" ht="18.75" customHeight="1">
      <c r="A28" s="824">
        <v>6</v>
      </c>
      <c r="B28" s="825" t="s">
        <v>343</v>
      </c>
      <c r="C28" s="819"/>
      <c r="D28" s="34">
        <v>348082</v>
      </c>
      <c r="E28" s="35">
        <v>158752</v>
      </c>
      <c r="F28" s="35">
        <v>189330</v>
      </c>
      <c r="G28" s="35">
        <v>202194</v>
      </c>
      <c r="H28" s="35">
        <v>391213</v>
      </c>
      <c r="I28" s="35">
        <v>-189019</v>
      </c>
      <c r="J28" s="35">
        <v>311</v>
      </c>
      <c r="K28" s="35">
        <v>1</v>
      </c>
      <c r="L28" s="35">
        <v>295</v>
      </c>
      <c r="M28" s="35">
        <v>0</v>
      </c>
      <c r="N28" s="35">
        <v>605</v>
      </c>
      <c r="O28" s="35">
        <v>12</v>
      </c>
      <c r="P28" s="35">
        <v>593</v>
      </c>
      <c r="Q28" s="828">
        <v>6</v>
      </c>
    </row>
    <row r="29" spans="1:17" ht="18.75" customHeight="1">
      <c r="A29" s="824">
        <v>7</v>
      </c>
      <c r="B29" s="825" t="s">
        <v>374</v>
      </c>
      <c r="C29" s="819"/>
      <c r="D29" s="34">
        <v>50560</v>
      </c>
      <c r="E29" s="35">
        <v>18287</v>
      </c>
      <c r="F29" s="35">
        <v>32273</v>
      </c>
      <c r="G29" s="35">
        <v>3021</v>
      </c>
      <c r="H29" s="35">
        <v>35272</v>
      </c>
      <c r="I29" s="35">
        <v>-32251</v>
      </c>
      <c r="J29" s="35">
        <v>22</v>
      </c>
      <c r="K29" s="35">
        <v>22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828">
        <v>7</v>
      </c>
    </row>
    <row r="30" spans="1:17" ht="18.75" customHeight="1">
      <c r="A30" s="824">
        <v>8</v>
      </c>
      <c r="B30" s="825" t="s">
        <v>346</v>
      </c>
      <c r="C30" s="819"/>
      <c r="D30" s="34">
        <v>103850</v>
      </c>
      <c r="E30" s="35">
        <v>37891</v>
      </c>
      <c r="F30" s="35">
        <v>65959</v>
      </c>
      <c r="G30" s="35">
        <v>899</v>
      </c>
      <c r="H30" s="35">
        <v>66856</v>
      </c>
      <c r="I30" s="35">
        <v>-65957</v>
      </c>
      <c r="J30" s="35">
        <v>2</v>
      </c>
      <c r="K30" s="35">
        <v>0</v>
      </c>
      <c r="L30" s="35">
        <v>7</v>
      </c>
      <c r="M30" s="35">
        <v>0</v>
      </c>
      <c r="N30" s="35">
        <v>9</v>
      </c>
      <c r="O30" s="35">
        <v>0</v>
      </c>
      <c r="P30" s="35">
        <v>9</v>
      </c>
      <c r="Q30" s="828">
        <v>8</v>
      </c>
    </row>
    <row r="31" spans="1:17" ht="18.75" customHeight="1">
      <c r="A31" s="824">
        <v>9</v>
      </c>
      <c r="B31" s="825" t="s">
        <v>347</v>
      </c>
      <c r="C31" s="819"/>
      <c r="D31" s="34">
        <v>389581</v>
      </c>
      <c r="E31" s="35">
        <v>134459</v>
      </c>
      <c r="F31" s="35">
        <v>255122</v>
      </c>
      <c r="G31" s="35">
        <v>77753</v>
      </c>
      <c r="H31" s="35">
        <v>328910</v>
      </c>
      <c r="I31" s="35">
        <v>-251157</v>
      </c>
      <c r="J31" s="35">
        <v>3965</v>
      </c>
      <c r="K31" s="35">
        <v>0</v>
      </c>
      <c r="L31" s="35">
        <v>3545</v>
      </c>
      <c r="M31" s="35">
        <v>0</v>
      </c>
      <c r="N31" s="35">
        <v>7510</v>
      </c>
      <c r="O31" s="35">
        <v>188</v>
      </c>
      <c r="P31" s="35">
        <v>7322</v>
      </c>
      <c r="Q31" s="828">
        <v>9</v>
      </c>
    </row>
    <row r="32" spans="1:17" ht="18.75" customHeight="1">
      <c r="A32" s="824">
        <v>10</v>
      </c>
      <c r="B32" s="825" t="s">
        <v>72</v>
      </c>
      <c r="C32" s="819"/>
      <c r="D32" s="34">
        <v>3834</v>
      </c>
      <c r="E32" s="35">
        <v>2168</v>
      </c>
      <c r="F32" s="35">
        <v>1666</v>
      </c>
      <c r="G32" s="35">
        <v>0</v>
      </c>
      <c r="H32" s="35">
        <v>1664</v>
      </c>
      <c r="I32" s="35">
        <v>-1664</v>
      </c>
      <c r="J32" s="35">
        <v>2</v>
      </c>
      <c r="K32" s="35">
        <v>0</v>
      </c>
      <c r="L32" s="35">
        <v>67</v>
      </c>
      <c r="M32" s="35">
        <v>0</v>
      </c>
      <c r="N32" s="35">
        <v>69</v>
      </c>
      <c r="O32" s="35">
        <v>69</v>
      </c>
      <c r="P32" s="35">
        <v>0</v>
      </c>
      <c r="Q32" s="828">
        <v>10</v>
      </c>
    </row>
    <row r="33" spans="1:17" ht="18.75" customHeight="1">
      <c r="A33" s="824">
        <v>11</v>
      </c>
      <c r="B33" s="825" t="s">
        <v>351</v>
      </c>
      <c r="C33" s="819"/>
      <c r="D33" s="34">
        <v>34038</v>
      </c>
      <c r="E33" s="35">
        <v>18902</v>
      </c>
      <c r="F33" s="35">
        <v>15136</v>
      </c>
      <c r="G33" s="35">
        <v>4100</v>
      </c>
      <c r="H33" s="35">
        <v>19225</v>
      </c>
      <c r="I33" s="35">
        <v>-15125</v>
      </c>
      <c r="J33" s="35">
        <v>11</v>
      </c>
      <c r="K33" s="35">
        <v>0</v>
      </c>
      <c r="L33" s="35">
        <v>29</v>
      </c>
      <c r="M33" s="35">
        <v>0</v>
      </c>
      <c r="N33" s="35">
        <v>40</v>
      </c>
      <c r="O33" s="35">
        <v>0</v>
      </c>
      <c r="P33" s="35">
        <v>40</v>
      </c>
      <c r="Q33" s="828">
        <v>11</v>
      </c>
    </row>
    <row r="34" spans="1:17" ht="18.75" customHeight="1">
      <c r="C34" s="29"/>
      <c r="D34" s="37"/>
      <c r="F34" s="35"/>
      <c r="I34" s="35"/>
      <c r="J34" s="35"/>
      <c r="N34" s="35"/>
      <c r="P34" s="35"/>
      <c r="Q34" s="38"/>
    </row>
    <row r="35" spans="1:17" ht="18.75" customHeight="1">
      <c r="A35" s="827" t="s">
        <v>375</v>
      </c>
      <c r="B35" s="827"/>
      <c r="C35" s="819"/>
      <c r="D35" s="34">
        <v>90149</v>
      </c>
      <c r="E35" s="35">
        <v>23122</v>
      </c>
      <c r="F35" s="35">
        <v>67027</v>
      </c>
      <c r="G35" s="35">
        <v>710187</v>
      </c>
      <c r="H35" s="35">
        <v>777428</v>
      </c>
      <c r="I35" s="35">
        <v>-67241</v>
      </c>
      <c r="J35" s="35">
        <v>-214</v>
      </c>
      <c r="K35" s="35">
        <v>0</v>
      </c>
      <c r="L35" s="35">
        <v>273</v>
      </c>
      <c r="M35" s="35">
        <v>0</v>
      </c>
      <c r="N35" s="35">
        <v>59</v>
      </c>
      <c r="O35" s="35">
        <v>59</v>
      </c>
      <c r="P35" s="35">
        <v>0</v>
      </c>
      <c r="Q35" s="823" t="s">
        <v>376</v>
      </c>
    </row>
    <row r="36" spans="1:17" ht="18.75" customHeight="1">
      <c r="A36" s="824">
        <v>1</v>
      </c>
      <c r="B36" s="825" t="s">
        <v>377</v>
      </c>
      <c r="C36" s="819"/>
      <c r="D36" s="34">
        <v>67190</v>
      </c>
      <c r="E36" s="35">
        <v>0</v>
      </c>
      <c r="F36" s="35">
        <v>67190</v>
      </c>
      <c r="G36" s="35">
        <v>0</v>
      </c>
      <c r="H36" s="35">
        <v>67190</v>
      </c>
      <c r="I36" s="35">
        <v>-67190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823">
        <v>1</v>
      </c>
    </row>
    <row r="37" spans="1:17" ht="18.75" customHeight="1">
      <c r="A37" s="824">
        <v>2</v>
      </c>
      <c r="B37" s="825" t="s">
        <v>775</v>
      </c>
      <c r="C37" s="819"/>
      <c r="D37" s="34">
        <v>0</v>
      </c>
      <c r="E37" s="35">
        <v>163</v>
      </c>
      <c r="F37" s="35">
        <v>-163</v>
      </c>
      <c r="G37" s="35">
        <v>279719</v>
      </c>
      <c r="H37" s="35">
        <v>279770</v>
      </c>
      <c r="I37" s="35">
        <v>-51</v>
      </c>
      <c r="J37" s="35">
        <v>-214</v>
      </c>
      <c r="K37" s="35">
        <v>0</v>
      </c>
      <c r="L37" s="35">
        <v>273</v>
      </c>
      <c r="M37" s="35">
        <v>0</v>
      </c>
      <c r="N37" s="35">
        <v>59</v>
      </c>
      <c r="O37" s="35">
        <v>59</v>
      </c>
      <c r="P37" s="35">
        <v>0</v>
      </c>
      <c r="Q37" s="823">
        <v>2</v>
      </c>
    </row>
    <row r="38" spans="1:17" ht="18.75" customHeight="1">
      <c r="A38" s="824">
        <v>3</v>
      </c>
      <c r="B38" s="825" t="s">
        <v>370</v>
      </c>
      <c r="C38" s="819"/>
      <c r="D38" s="34">
        <v>0</v>
      </c>
      <c r="E38" s="35">
        <v>0</v>
      </c>
      <c r="F38" s="35">
        <v>0</v>
      </c>
      <c r="G38" s="35">
        <v>77268</v>
      </c>
      <c r="H38" s="35">
        <v>77268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823">
        <v>3</v>
      </c>
    </row>
    <row r="39" spans="1:17" ht="18.75" customHeight="1">
      <c r="A39" s="824">
        <v>4</v>
      </c>
      <c r="B39" s="825" t="s">
        <v>818</v>
      </c>
      <c r="C39" s="819"/>
      <c r="D39" s="34">
        <v>22959</v>
      </c>
      <c r="E39" s="35">
        <v>22959</v>
      </c>
      <c r="F39" s="35">
        <v>0</v>
      </c>
      <c r="G39" s="35">
        <v>353200</v>
      </c>
      <c r="H39" s="35">
        <v>353200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823">
        <v>4</v>
      </c>
    </row>
    <row r="40" spans="1:17" ht="18.75" customHeight="1">
      <c r="A40" s="824"/>
      <c r="B40" s="825"/>
      <c r="C40" s="819"/>
      <c r="D40" s="3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823"/>
    </row>
    <row r="41" spans="1:17" ht="18.75" customHeight="1">
      <c r="A41" s="827" t="s">
        <v>685</v>
      </c>
      <c r="B41" s="827"/>
      <c r="C41" s="819"/>
      <c r="D41" s="39">
        <v>1109003</v>
      </c>
      <c r="E41" s="40">
        <v>1095085</v>
      </c>
      <c r="F41" s="35">
        <v>13918</v>
      </c>
      <c r="G41" s="40">
        <v>166950</v>
      </c>
      <c r="H41" s="40">
        <v>183582</v>
      </c>
      <c r="I41" s="35">
        <v>-16632</v>
      </c>
      <c r="J41" s="35">
        <v>-2714</v>
      </c>
      <c r="K41" s="40">
        <v>0</v>
      </c>
      <c r="L41" s="40">
        <v>24269</v>
      </c>
      <c r="M41" s="40">
        <v>0</v>
      </c>
      <c r="N41" s="35">
        <v>21555</v>
      </c>
      <c r="O41" s="40">
        <v>0</v>
      </c>
      <c r="P41" s="35">
        <v>21555</v>
      </c>
      <c r="Q41" s="823" t="s">
        <v>686</v>
      </c>
    </row>
    <row r="42" spans="1:17" ht="18.75" customHeight="1">
      <c r="A42" s="825">
        <v>1</v>
      </c>
      <c r="B42" s="825" t="s">
        <v>687</v>
      </c>
      <c r="C42" s="819"/>
      <c r="D42" s="39">
        <v>92718</v>
      </c>
      <c r="E42" s="40">
        <v>92718</v>
      </c>
      <c r="F42" s="35">
        <v>0</v>
      </c>
      <c r="G42" s="40">
        <v>159488</v>
      </c>
      <c r="H42" s="40">
        <v>159488</v>
      </c>
      <c r="I42" s="35">
        <v>0</v>
      </c>
      <c r="J42" s="35">
        <v>0</v>
      </c>
      <c r="K42" s="40">
        <v>0</v>
      </c>
      <c r="L42" s="40">
        <v>0</v>
      </c>
      <c r="M42" s="40">
        <v>0</v>
      </c>
      <c r="N42" s="35">
        <v>0</v>
      </c>
      <c r="O42" s="40">
        <v>0</v>
      </c>
      <c r="P42" s="35">
        <v>0</v>
      </c>
      <c r="Q42" s="823">
        <v>1</v>
      </c>
    </row>
    <row r="43" spans="1:17" ht="18.75" customHeight="1">
      <c r="A43" s="825">
        <v>2</v>
      </c>
      <c r="B43" s="825" t="s">
        <v>343</v>
      </c>
      <c r="C43" s="819"/>
      <c r="D43" s="39">
        <v>653602</v>
      </c>
      <c r="E43" s="40">
        <v>636970</v>
      </c>
      <c r="F43" s="35">
        <v>16632</v>
      </c>
      <c r="G43" s="40">
        <v>6336</v>
      </c>
      <c r="H43" s="40">
        <v>22968</v>
      </c>
      <c r="I43" s="35">
        <v>-16632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823">
        <v>2</v>
      </c>
    </row>
    <row r="44" spans="1:17" ht="18.75" customHeight="1">
      <c r="A44" s="825">
        <v>3</v>
      </c>
      <c r="B44" s="825" t="s">
        <v>344</v>
      </c>
      <c r="C44" s="819"/>
      <c r="D44" s="39">
        <v>33753</v>
      </c>
      <c r="E44" s="40">
        <v>31267</v>
      </c>
      <c r="F44" s="35">
        <v>2486</v>
      </c>
      <c r="G44" s="40">
        <v>1126</v>
      </c>
      <c r="H44" s="40">
        <v>1126</v>
      </c>
      <c r="I44" s="35">
        <v>0</v>
      </c>
      <c r="J44" s="35">
        <v>2486</v>
      </c>
      <c r="K44" s="35">
        <v>0</v>
      </c>
      <c r="L44" s="35">
        <v>4403</v>
      </c>
      <c r="M44" s="35">
        <v>0</v>
      </c>
      <c r="N44" s="35">
        <v>6889</v>
      </c>
      <c r="O44" s="35">
        <v>0</v>
      </c>
      <c r="P44" s="35">
        <v>6889</v>
      </c>
      <c r="Q44" s="823">
        <v>3</v>
      </c>
    </row>
    <row r="45" spans="1:17" ht="18.75" customHeight="1">
      <c r="A45" s="825">
        <v>4</v>
      </c>
      <c r="B45" s="825" t="s">
        <v>688</v>
      </c>
      <c r="C45" s="819"/>
      <c r="D45" s="39">
        <v>295804</v>
      </c>
      <c r="E45" s="40">
        <v>301404</v>
      </c>
      <c r="F45" s="35">
        <v>-5600</v>
      </c>
      <c r="G45" s="40">
        <v>0</v>
      </c>
      <c r="H45" s="40">
        <v>0</v>
      </c>
      <c r="I45" s="35">
        <v>0</v>
      </c>
      <c r="J45" s="35">
        <v>-5600</v>
      </c>
      <c r="K45" s="35">
        <v>0</v>
      </c>
      <c r="L45" s="35">
        <v>19019</v>
      </c>
      <c r="M45" s="35">
        <v>0</v>
      </c>
      <c r="N45" s="35">
        <v>13419</v>
      </c>
      <c r="O45" s="35">
        <v>0</v>
      </c>
      <c r="P45" s="35">
        <v>13419</v>
      </c>
      <c r="Q45" s="823">
        <v>4</v>
      </c>
    </row>
    <row r="46" spans="1:17" ht="18.75" customHeight="1">
      <c r="A46" s="825">
        <v>5</v>
      </c>
      <c r="B46" s="825" t="s">
        <v>684</v>
      </c>
      <c r="C46" s="819"/>
      <c r="D46" s="39">
        <v>8254</v>
      </c>
      <c r="E46" s="40">
        <v>8254</v>
      </c>
      <c r="F46" s="35">
        <v>0</v>
      </c>
      <c r="G46" s="40">
        <v>0</v>
      </c>
      <c r="H46" s="40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823">
        <v>5</v>
      </c>
    </row>
    <row r="47" spans="1:17" ht="18.75" customHeight="1">
      <c r="A47" s="825">
        <v>6</v>
      </c>
      <c r="B47" s="825" t="s">
        <v>351</v>
      </c>
      <c r="C47" s="819"/>
      <c r="D47" s="39">
        <v>24872</v>
      </c>
      <c r="E47" s="40">
        <v>24472</v>
      </c>
      <c r="F47" s="35">
        <v>400</v>
      </c>
      <c r="G47" s="40">
        <v>0</v>
      </c>
      <c r="H47" s="40">
        <v>0</v>
      </c>
      <c r="I47" s="35">
        <v>0</v>
      </c>
      <c r="J47" s="35">
        <v>400</v>
      </c>
      <c r="K47" s="40">
        <v>0</v>
      </c>
      <c r="L47" s="40">
        <v>847</v>
      </c>
      <c r="M47" s="40">
        <v>0</v>
      </c>
      <c r="N47" s="35">
        <v>1247</v>
      </c>
      <c r="O47" s="40">
        <v>0</v>
      </c>
      <c r="P47" s="35">
        <v>1247</v>
      </c>
      <c r="Q47" s="823">
        <v>6</v>
      </c>
    </row>
    <row r="48" spans="1:17" ht="7.5" customHeight="1">
      <c r="A48" s="41"/>
      <c r="B48" s="41"/>
      <c r="C48" s="41"/>
      <c r="D48" s="42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4"/>
    </row>
  </sheetData>
  <mergeCells count="19">
    <mergeCell ref="A22:B22"/>
    <mergeCell ref="J5:J7"/>
    <mergeCell ref="N5:N7"/>
    <mergeCell ref="A9:B9"/>
    <mergeCell ref="A5:C7"/>
    <mergeCell ref="A35:B35"/>
    <mergeCell ref="A41:B41"/>
    <mergeCell ref="P5:P7"/>
    <mergeCell ref="Q5:Q7"/>
    <mergeCell ref="D6:D7"/>
    <mergeCell ref="E6:E7"/>
    <mergeCell ref="F6:F7"/>
    <mergeCell ref="G6:G7"/>
    <mergeCell ref="O5:O7"/>
    <mergeCell ref="H6:H7"/>
    <mergeCell ref="I6:I7"/>
    <mergeCell ref="K5:K7"/>
    <mergeCell ref="L5:L7"/>
    <mergeCell ref="M5:M7"/>
  </mergeCells>
  <phoneticPr fontId="7"/>
  <printOptions horizontalCentered="1" verticalCentered="1"/>
  <pageMargins left="0.78740157480314965" right="0.78740157480314965" top="0.19685039370078741" bottom="0" header="0.51181102362204722" footer="0.51181102362204722"/>
  <pageSetup paperSize="9" scale="69" orientation="landscape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zoomScale="120" zoomScaleNormal="120" workbookViewId="0">
      <selection activeCell="E3" sqref="E3"/>
    </sheetView>
  </sheetViews>
  <sheetFormatPr defaultColWidth="9" defaultRowHeight="13"/>
  <cols>
    <col min="1" max="1" width="5.6328125" style="117" customWidth="1"/>
    <col min="2" max="2" width="12.26953125" style="117" customWidth="1"/>
    <col min="3" max="3" width="1.6328125" style="117" customWidth="1"/>
    <col min="4" max="4" width="14.08984375" style="117" bestFit="1" customWidth="1"/>
    <col min="5" max="5" width="13.6328125" style="117" customWidth="1"/>
    <col min="6" max="7" width="12" style="117" bestFit="1" customWidth="1"/>
    <col min="8" max="8" width="13.26953125" style="117" bestFit="1" customWidth="1"/>
    <col min="9" max="9" width="13.36328125" style="117" bestFit="1" customWidth="1"/>
    <col min="10" max="10" width="13.26953125" style="117" bestFit="1" customWidth="1"/>
    <col min="11" max="11" width="13.36328125" style="117" bestFit="1" customWidth="1"/>
    <col min="12" max="12" width="13.26953125" style="117" bestFit="1" customWidth="1"/>
    <col min="13" max="13" width="13.36328125" style="117" bestFit="1" customWidth="1"/>
    <col min="14" max="14" width="6.36328125" style="117" bestFit="1" customWidth="1"/>
    <col min="15" max="15" width="0.453125" style="117" customWidth="1"/>
    <col min="16" max="16384" width="9" style="117"/>
  </cols>
  <sheetData>
    <row r="1" spans="1:14" ht="13.5" customHeight="1">
      <c r="A1" s="574" t="s">
        <v>406</v>
      </c>
      <c r="B1" s="116"/>
      <c r="C1" s="116"/>
      <c r="D1" s="116"/>
      <c r="E1" s="116"/>
      <c r="F1" s="116"/>
      <c r="G1" s="116"/>
      <c r="N1" s="574"/>
    </row>
    <row r="2" spans="1:14" ht="13.5" customHeight="1">
      <c r="A2" s="879" t="s">
        <v>709</v>
      </c>
      <c r="D2" s="116"/>
      <c r="E2" s="116"/>
      <c r="F2" s="116"/>
      <c r="G2" s="116"/>
      <c r="N2" s="879"/>
    </row>
    <row r="3" spans="1:14" ht="13.5" customHeight="1">
      <c r="A3" s="327" t="s">
        <v>378</v>
      </c>
      <c r="D3" s="126"/>
      <c r="E3" s="126"/>
      <c r="F3" s="126"/>
      <c r="G3" s="126"/>
      <c r="N3" s="327"/>
    </row>
    <row r="4" spans="1:14" ht="13.5" customHeight="1" thickBot="1">
      <c r="A4" s="116"/>
      <c r="B4" s="116"/>
      <c r="C4" s="116"/>
      <c r="D4" s="116"/>
      <c r="E4" s="116"/>
      <c r="F4" s="116"/>
      <c r="G4" s="116"/>
      <c r="I4" s="118"/>
      <c r="K4" s="118"/>
      <c r="N4" s="118" t="s">
        <v>706</v>
      </c>
    </row>
    <row r="5" spans="1:14" ht="15.75" customHeight="1" thickTop="1">
      <c r="A5" s="311" t="s">
        <v>497</v>
      </c>
      <c r="B5" s="311"/>
      <c r="C5" s="312"/>
      <c r="D5" s="307" t="s">
        <v>527</v>
      </c>
      <c r="E5" s="308"/>
      <c r="F5" s="308"/>
      <c r="G5" s="309"/>
      <c r="H5" s="323" t="s">
        <v>707</v>
      </c>
      <c r="I5" s="324"/>
      <c r="J5" s="324"/>
      <c r="K5" s="325"/>
      <c r="L5" s="317" t="s">
        <v>631</v>
      </c>
      <c r="M5" s="318"/>
      <c r="N5" s="880" t="s">
        <v>739</v>
      </c>
    </row>
    <row r="6" spans="1:14" ht="15.75" customHeight="1">
      <c r="A6" s="313"/>
      <c r="B6" s="313"/>
      <c r="C6" s="314"/>
      <c r="D6" s="119" t="s">
        <v>379</v>
      </c>
      <c r="E6" s="120"/>
      <c r="F6" s="119" t="s">
        <v>380</v>
      </c>
      <c r="G6" s="120"/>
      <c r="H6" s="212" t="s">
        <v>381</v>
      </c>
      <c r="I6" s="121"/>
      <c r="J6" s="321" t="s">
        <v>414</v>
      </c>
      <c r="K6" s="322"/>
      <c r="L6" s="319"/>
      <c r="M6" s="320"/>
      <c r="N6" s="881"/>
    </row>
    <row r="7" spans="1:14" ht="15.75" customHeight="1">
      <c r="A7" s="315"/>
      <c r="B7" s="315"/>
      <c r="C7" s="316"/>
      <c r="D7" s="244" t="s">
        <v>528</v>
      </c>
      <c r="E7" s="244" t="s">
        <v>529</v>
      </c>
      <c r="F7" s="244" t="s">
        <v>528</v>
      </c>
      <c r="G7" s="244" t="s">
        <v>529</v>
      </c>
      <c r="H7" s="244" t="s">
        <v>382</v>
      </c>
      <c r="I7" s="213" t="s">
        <v>383</v>
      </c>
      <c r="J7" s="244" t="s">
        <v>382</v>
      </c>
      <c r="K7" s="213" t="s">
        <v>383</v>
      </c>
      <c r="L7" s="244" t="s">
        <v>382</v>
      </c>
      <c r="M7" s="213" t="s">
        <v>383</v>
      </c>
      <c r="N7" s="882"/>
    </row>
    <row r="8" spans="1:14" ht="13.5" customHeight="1">
      <c r="A8" s="121"/>
      <c r="B8" s="121"/>
      <c r="C8" s="121"/>
      <c r="D8" s="122"/>
      <c r="E8" s="123"/>
      <c r="F8" s="123"/>
      <c r="G8" s="123"/>
      <c r="N8" s="773"/>
    </row>
    <row r="9" spans="1:14" ht="18.75" customHeight="1">
      <c r="A9" s="894"/>
      <c r="B9" s="767" t="s">
        <v>815</v>
      </c>
      <c r="C9" s="768"/>
      <c r="D9" s="214">
        <v>76691727</v>
      </c>
      <c r="E9" s="214">
        <v>75335933</v>
      </c>
      <c r="F9" s="214">
        <v>1917806</v>
      </c>
      <c r="G9" s="214">
        <v>1899088</v>
      </c>
      <c r="H9" s="214">
        <v>59395531</v>
      </c>
      <c r="I9" s="214">
        <v>57833320</v>
      </c>
      <c r="J9" s="215">
        <v>0</v>
      </c>
      <c r="K9" s="215">
        <v>0</v>
      </c>
      <c r="L9" s="214">
        <v>13084581</v>
      </c>
      <c r="M9" s="214">
        <v>12903304</v>
      </c>
      <c r="N9" s="895" t="s">
        <v>817</v>
      </c>
    </row>
    <row r="10" spans="1:14" ht="18.75" customHeight="1">
      <c r="A10" s="894"/>
      <c r="B10" s="767" t="s">
        <v>751</v>
      </c>
      <c r="C10" s="768"/>
      <c r="D10" s="214">
        <v>74936182</v>
      </c>
      <c r="E10" s="214">
        <v>74032431</v>
      </c>
      <c r="F10" s="214">
        <v>1700804</v>
      </c>
      <c r="G10" s="214">
        <v>1690513</v>
      </c>
      <c r="H10" s="214">
        <v>60623023</v>
      </c>
      <c r="I10" s="214">
        <v>58915403</v>
      </c>
      <c r="J10" s="215">
        <v>0</v>
      </c>
      <c r="K10" s="215">
        <v>0</v>
      </c>
      <c r="L10" s="214">
        <v>13277360</v>
      </c>
      <c r="M10" s="214">
        <v>13095061</v>
      </c>
      <c r="N10" s="895" t="s">
        <v>765</v>
      </c>
    </row>
    <row r="11" spans="1:14" ht="18.75" customHeight="1">
      <c r="A11" s="894"/>
      <c r="B11" s="767" t="s">
        <v>744</v>
      </c>
      <c r="C11" s="768"/>
      <c r="D11" s="214">
        <v>73270897</v>
      </c>
      <c r="E11" s="214">
        <v>72245990</v>
      </c>
      <c r="F11" s="214">
        <v>1747398</v>
      </c>
      <c r="G11" s="214">
        <v>1709928</v>
      </c>
      <c r="H11" s="214">
        <v>61599064</v>
      </c>
      <c r="I11" s="214">
        <v>60194634</v>
      </c>
      <c r="J11" s="215">
        <v>0</v>
      </c>
      <c r="K11" s="215">
        <v>0</v>
      </c>
      <c r="L11" s="214">
        <v>14870047</v>
      </c>
      <c r="M11" s="214">
        <v>14661400</v>
      </c>
      <c r="N11" s="895">
        <v>2</v>
      </c>
    </row>
    <row r="12" spans="1:14" ht="18.75" customHeight="1">
      <c r="A12" s="894"/>
      <c r="B12" s="767" t="s">
        <v>745</v>
      </c>
      <c r="C12" s="768"/>
      <c r="D12" s="214">
        <v>74371294</v>
      </c>
      <c r="E12" s="214">
        <v>73196378</v>
      </c>
      <c r="F12" s="214">
        <v>1636664</v>
      </c>
      <c r="G12" s="214">
        <v>1620944</v>
      </c>
      <c r="H12" s="214">
        <v>61690025</v>
      </c>
      <c r="I12" s="214">
        <v>59621019</v>
      </c>
      <c r="J12" s="215">
        <v>0</v>
      </c>
      <c r="K12" s="215">
        <v>0</v>
      </c>
      <c r="L12" s="214">
        <v>15045720</v>
      </c>
      <c r="M12" s="214">
        <v>14828042</v>
      </c>
      <c r="N12" s="895">
        <v>3</v>
      </c>
    </row>
    <row r="13" spans="1:14" s="329" customFormat="1" ht="18.75" customHeight="1">
      <c r="A13" s="896"/>
      <c r="B13" s="770" t="s">
        <v>805</v>
      </c>
      <c r="C13" s="771"/>
      <c r="D13" s="646">
        <v>71957875</v>
      </c>
      <c r="E13" s="646">
        <v>70730928</v>
      </c>
      <c r="F13" s="646">
        <v>1721256</v>
      </c>
      <c r="G13" s="646">
        <v>1685156</v>
      </c>
      <c r="H13" s="646">
        <v>90108502</v>
      </c>
      <c r="I13" s="646">
        <v>86163043</v>
      </c>
      <c r="J13" s="215">
        <v>0</v>
      </c>
      <c r="K13" s="215">
        <v>0</v>
      </c>
      <c r="L13" s="646">
        <v>15331699</v>
      </c>
      <c r="M13" s="646">
        <v>15097008</v>
      </c>
      <c r="N13" s="883">
        <v>4</v>
      </c>
    </row>
    <row r="14" spans="1:14" ht="18.75" customHeight="1">
      <c r="A14" s="130"/>
      <c r="B14" s="130"/>
      <c r="C14" s="216"/>
      <c r="D14" s="123"/>
      <c r="E14" s="123"/>
      <c r="F14" s="127"/>
      <c r="G14" s="127"/>
      <c r="H14" s="203"/>
      <c r="I14" s="203"/>
      <c r="J14" s="203"/>
      <c r="K14" s="203"/>
      <c r="L14" s="203"/>
      <c r="M14" s="203"/>
      <c r="N14" s="897"/>
    </row>
    <row r="15" spans="1:14" ht="18.75" customHeight="1">
      <c r="A15" s="217">
        <v>201</v>
      </c>
      <c r="B15" s="258" t="s">
        <v>59</v>
      </c>
      <c r="C15" s="218"/>
      <c r="D15" s="123">
        <v>19003138</v>
      </c>
      <c r="E15" s="123">
        <v>18538370</v>
      </c>
      <c r="F15" s="127">
        <v>160670</v>
      </c>
      <c r="G15" s="127">
        <v>160670</v>
      </c>
      <c r="H15" s="203">
        <v>22664722</v>
      </c>
      <c r="I15" s="203">
        <v>21503303</v>
      </c>
      <c r="J15" s="215">
        <v>0</v>
      </c>
      <c r="K15" s="215">
        <v>0</v>
      </c>
      <c r="L15" s="203">
        <v>3352903</v>
      </c>
      <c r="M15" s="203">
        <v>3280925</v>
      </c>
      <c r="N15" s="774">
        <v>201</v>
      </c>
    </row>
    <row r="16" spans="1:14" ht="18.75" customHeight="1">
      <c r="A16" s="217">
        <v>202</v>
      </c>
      <c r="B16" s="258" t="s">
        <v>60</v>
      </c>
      <c r="C16" s="218"/>
      <c r="D16" s="123">
        <v>5817589</v>
      </c>
      <c r="E16" s="123">
        <v>5791822</v>
      </c>
      <c r="F16" s="127">
        <v>238204</v>
      </c>
      <c r="G16" s="127">
        <v>238204</v>
      </c>
      <c r="H16" s="215">
        <v>0</v>
      </c>
      <c r="I16" s="215">
        <v>0</v>
      </c>
      <c r="J16" s="215">
        <v>0</v>
      </c>
      <c r="K16" s="215">
        <v>0</v>
      </c>
      <c r="L16" s="203">
        <v>937206</v>
      </c>
      <c r="M16" s="203">
        <v>915267</v>
      </c>
      <c r="N16" s="774">
        <v>202</v>
      </c>
    </row>
    <row r="17" spans="1:14" ht="18.75" customHeight="1">
      <c r="A17" s="217">
        <v>203</v>
      </c>
      <c r="B17" s="258" t="s">
        <v>61</v>
      </c>
      <c r="C17" s="218"/>
      <c r="D17" s="127">
        <v>17458155</v>
      </c>
      <c r="E17" s="127">
        <v>16999120</v>
      </c>
      <c r="F17" s="127">
        <v>8480</v>
      </c>
      <c r="G17" s="127">
        <v>8480</v>
      </c>
      <c r="H17" s="127">
        <v>19585403</v>
      </c>
      <c r="I17" s="127">
        <v>18822793</v>
      </c>
      <c r="J17" s="215">
        <v>0</v>
      </c>
      <c r="K17" s="215">
        <v>0</v>
      </c>
      <c r="L17" s="127">
        <v>2614023</v>
      </c>
      <c r="M17" s="127">
        <v>2551572</v>
      </c>
      <c r="N17" s="774">
        <v>203</v>
      </c>
    </row>
    <row r="18" spans="1:14" ht="18.75" customHeight="1">
      <c r="A18" s="257">
        <v>204</v>
      </c>
      <c r="B18" s="258" t="s">
        <v>62</v>
      </c>
      <c r="C18" s="218"/>
      <c r="D18" s="123">
        <v>4856719</v>
      </c>
      <c r="E18" s="123">
        <v>4849734</v>
      </c>
      <c r="F18" s="127">
        <v>49086</v>
      </c>
      <c r="G18" s="127">
        <v>49033</v>
      </c>
      <c r="H18" s="127">
        <v>6408179</v>
      </c>
      <c r="I18" s="127">
        <v>6209356</v>
      </c>
      <c r="J18" s="215">
        <v>0</v>
      </c>
      <c r="K18" s="215">
        <v>0</v>
      </c>
      <c r="L18" s="127">
        <v>1616997</v>
      </c>
      <c r="M18" s="127">
        <v>1601629</v>
      </c>
      <c r="N18" s="774">
        <v>204</v>
      </c>
    </row>
    <row r="19" spans="1:14" ht="18.75" customHeight="1">
      <c r="A19" s="257">
        <v>205</v>
      </c>
      <c r="B19" s="258" t="s">
        <v>63</v>
      </c>
      <c r="C19" s="218"/>
      <c r="D19" s="123">
        <v>4194241</v>
      </c>
      <c r="E19" s="123">
        <v>4124000</v>
      </c>
      <c r="F19" s="127">
        <v>24914</v>
      </c>
      <c r="G19" s="127">
        <v>24914</v>
      </c>
      <c r="H19" s="127">
        <v>5947983</v>
      </c>
      <c r="I19" s="127">
        <v>5727684</v>
      </c>
      <c r="J19" s="215">
        <v>0</v>
      </c>
      <c r="K19" s="215">
        <v>0</v>
      </c>
      <c r="L19" s="127">
        <v>1247302</v>
      </c>
      <c r="M19" s="127">
        <v>1237978</v>
      </c>
      <c r="N19" s="774">
        <v>205</v>
      </c>
    </row>
    <row r="20" spans="1:14" ht="18.75" customHeight="1">
      <c r="A20" s="257">
        <v>206</v>
      </c>
      <c r="B20" s="258" t="s">
        <v>64</v>
      </c>
      <c r="C20" s="218"/>
      <c r="D20" s="127">
        <v>4161011</v>
      </c>
      <c r="E20" s="127">
        <v>4109161</v>
      </c>
      <c r="F20" s="127">
        <v>0</v>
      </c>
      <c r="G20" s="127">
        <v>0</v>
      </c>
      <c r="H20" s="127">
        <v>5146879</v>
      </c>
      <c r="I20" s="127">
        <v>4797313</v>
      </c>
      <c r="J20" s="215">
        <v>0</v>
      </c>
      <c r="K20" s="215">
        <v>0</v>
      </c>
      <c r="L20" s="127">
        <v>1204399</v>
      </c>
      <c r="M20" s="127">
        <v>1190824</v>
      </c>
      <c r="N20" s="774">
        <v>206</v>
      </c>
    </row>
    <row r="21" spans="1:14" ht="18.75" customHeight="1">
      <c r="A21" s="257">
        <v>207</v>
      </c>
      <c r="B21" s="258" t="s">
        <v>65</v>
      </c>
      <c r="C21" s="218"/>
      <c r="D21" s="127">
        <v>3014720</v>
      </c>
      <c r="E21" s="127">
        <v>2973810</v>
      </c>
      <c r="F21" s="127">
        <v>1985</v>
      </c>
      <c r="G21" s="127">
        <v>1980</v>
      </c>
      <c r="H21" s="215">
        <v>0</v>
      </c>
      <c r="I21" s="215">
        <v>0</v>
      </c>
      <c r="J21" s="215">
        <v>0</v>
      </c>
      <c r="K21" s="215">
        <v>0</v>
      </c>
      <c r="L21" s="127">
        <v>850196</v>
      </c>
      <c r="M21" s="127">
        <v>849320</v>
      </c>
      <c r="N21" s="774">
        <v>207</v>
      </c>
    </row>
    <row r="22" spans="1:14" ht="18.75" customHeight="1">
      <c r="A22" s="257">
        <v>209</v>
      </c>
      <c r="B22" s="258" t="s">
        <v>66</v>
      </c>
      <c r="C22" s="218"/>
      <c r="D22" s="123">
        <v>4187335</v>
      </c>
      <c r="E22" s="123">
        <v>4175931</v>
      </c>
      <c r="F22" s="215">
        <v>0</v>
      </c>
      <c r="G22" s="215">
        <v>0</v>
      </c>
      <c r="H22" s="215">
        <v>0</v>
      </c>
      <c r="I22" s="215">
        <v>0</v>
      </c>
      <c r="J22" s="215">
        <v>0</v>
      </c>
      <c r="K22" s="215">
        <v>0</v>
      </c>
      <c r="L22" s="202">
        <v>1195364</v>
      </c>
      <c r="M22" s="202">
        <v>1184218</v>
      </c>
      <c r="N22" s="774">
        <v>209</v>
      </c>
    </row>
    <row r="23" spans="1:14" ht="18.75" customHeight="1">
      <c r="A23" s="257"/>
      <c r="B23" s="258"/>
      <c r="C23" s="218"/>
      <c r="D23" s="123"/>
      <c r="E23" s="123"/>
      <c r="F23" s="127"/>
      <c r="G23" s="127"/>
      <c r="H23" s="202"/>
      <c r="I23" s="202"/>
      <c r="J23" s="215"/>
      <c r="K23" s="215"/>
      <c r="L23" s="202"/>
      <c r="M23" s="202"/>
      <c r="N23" s="774"/>
    </row>
    <row r="24" spans="1:14" ht="18.75" customHeight="1">
      <c r="A24" s="257">
        <v>343</v>
      </c>
      <c r="B24" s="258" t="s">
        <v>67</v>
      </c>
      <c r="C24" s="218"/>
      <c r="D24" s="201">
        <v>1527111</v>
      </c>
      <c r="E24" s="202">
        <v>1523276</v>
      </c>
      <c r="F24" s="127">
        <v>0</v>
      </c>
      <c r="G24" s="127">
        <v>0</v>
      </c>
      <c r="H24" s="127">
        <v>0</v>
      </c>
      <c r="I24" s="127">
        <v>0</v>
      </c>
      <c r="J24" s="215">
        <v>0</v>
      </c>
      <c r="K24" s="215">
        <v>0</v>
      </c>
      <c r="L24" s="203">
        <v>447342</v>
      </c>
      <c r="M24" s="203">
        <v>443411</v>
      </c>
      <c r="N24" s="774">
        <v>343</v>
      </c>
    </row>
    <row r="25" spans="1:14" ht="18.75" customHeight="1">
      <c r="A25" s="257">
        <v>386</v>
      </c>
      <c r="B25" s="258" t="s">
        <v>68</v>
      </c>
      <c r="C25" s="218"/>
      <c r="D25" s="201">
        <v>616879</v>
      </c>
      <c r="E25" s="202">
        <v>612052</v>
      </c>
      <c r="F25" s="127">
        <v>0</v>
      </c>
      <c r="G25" s="127">
        <v>0</v>
      </c>
      <c r="H25" s="127">
        <v>0</v>
      </c>
      <c r="I25" s="127">
        <v>0</v>
      </c>
      <c r="J25" s="215">
        <v>0</v>
      </c>
      <c r="K25" s="215">
        <v>0</v>
      </c>
      <c r="L25" s="203">
        <v>181385</v>
      </c>
      <c r="M25" s="203">
        <v>181098</v>
      </c>
      <c r="N25" s="774">
        <v>386</v>
      </c>
    </row>
    <row r="26" spans="1:14" ht="18.75" customHeight="1">
      <c r="A26" s="257">
        <v>441</v>
      </c>
      <c r="B26" s="258" t="s">
        <v>69</v>
      </c>
      <c r="C26" s="218"/>
      <c r="D26" s="127">
        <v>506429</v>
      </c>
      <c r="E26" s="127">
        <v>505944</v>
      </c>
      <c r="F26" s="127">
        <v>0</v>
      </c>
      <c r="G26" s="127">
        <v>0</v>
      </c>
      <c r="H26" s="127">
        <v>0</v>
      </c>
      <c r="I26" s="127">
        <v>0</v>
      </c>
      <c r="J26" s="215">
        <v>0</v>
      </c>
      <c r="K26" s="215">
        <v>0</v>
      </c>
      <c r="L26" s="203">
        <v>149765</v>
      </c>
      <c r="M26" s="203">
        <v>149701</v>
      </c>
      <c r="N26" s="774">
        <v>441</v>
      </c>
    </row>
    <row r="27" spans="1:14" ht="18.75" customHeight="1">
      <c r="A27" s="257">
        <v>448</v>
      </c>
      <c r="B27" s="258" t="s">
        <v>70</v>
      </c>
      <c r="C27" s="218"/>
      <c r="D27" s="127">
        <v>682716</v>
      </c>
      <c r="E27" s="127">
        <v>677831</v>
      </c>
      <c r="F27" s="127">
        <v>77975</v>
      </c>
      <c r="G27" s="127">
        <v>77975</v>
      </c>
      <c r="H27" s="127">
        <v>0</v>
      </c>
      <c r="I27" s="127">
        <v>0</v>
      </c>
      <c r="J27" s="215">
        <v>0</v>
      </c>
      <c r="K27" s="215">
        <v>0</v>
      </c>
      <c r="L27" s="203">
        <v>103992</v>
      </c>
      <c r="M27" s="203">
        <v>90475</v>
      </c>
      <c r="N27" s="774">
        <v>448</v>
      </c>
    </row>
    <row r="28" spans="1:14" ht="18.75" customHeight="1">
      <c r="A28" s="257">
        <v>449</v>
      </c>
      <c r="B28" s="258" t="s">
        <v>71</v>
      </c>
      <c r="C28" s="218"/>
      <c r="D28" s="201">
        <v>1311667</v>
      </c>
      <c r="E28" s="202">
        <v>1298878</v>
      </c>
      <c r="F28" s="203">
        <v>121140</v>
      </c>
      <c r="G28" s="203">
        <v>113486</v>
      </c>
      <c r="H28" s="127">
        <v>0</v>
      </c>
      <c r="I28" s="127">
        <v>0</v>
      </c>
      <c r="J28" s="215">
        <v>0</v>
      </c>
      <c r="K28" s="215">
        <v>0</v>
      </c>
      <c r="L28" s="203">
        <v>381821</v>
      </c>
      <c r="M28" s="203">
        <v>378380</v>
      </c>
      <c r="N28" s="774">
        <v>449</v>
      </c>
    </row>
    <row r="29" spans="1:14" ht="18.75" customHeight="1">
      <c r="A29" s="257">
        <v>501</v>
      </c>
      <c r="B29" s="258" t="s">
        <v>72</v>
      </c>
      <c r="C29" s="218"/>
      <c r="D29" s="201">
        <v>1048816</v>
      </c>
      <c r="E29" s="202">
        <v>1021185</v>
      </c>
      <c r="F29" s="127">
        <v>0</v>
      </c>
      <c r="G29" s="127">
        <v>0</v>
      </c>
      <c r="H29" s="127">
        <v>1401125</v>
      </c>
      <c r="I29" s="127">
        <v>1363550</v>
      </c>
      <c r="J29" s="215">
        <v>0</v>
      </c>
      <c r="K29" s="215">
        <v>0</v>
      </c>
      <c r="L29" s="127">
        <v>320847</v>
      </c>
      <c r="M29" s="127">
        <v>320532</v>
      </c>
      <c r="N29" s="774">
        <v>501</v>
      </c>
    </row>
    <row r="30" spans="1:14" ht="18.75" customHeight="1">
      <c r="A30" s="257">
        <v>505</v>
      </c>
      <c r="B30" s="258" t="s">
        <v>73</v>
      </c>
      <c r="C30" s="218"/>
      <c r="D30" s="201">
        <v>751401</v>
      </c>
      <c r="E30" s="202">
        <v>732523</v>
      </c>
      <c r="F30" s="127">
        <v>0</v>
      </c>
      <c r="G30" s="127">
        <v>0</v>
      </c>
      <c r="H30" s="203">
        <v>1244456</v>
      </c>
      <c r="I30" s="203">
        <v>1172876</v>
      </c>
      <c r="J30" s="215">
        <v>0</v>
      </c>
      <c r="K30" s="215">
        <v>0</v>
      </c>
      <c r="L30" s="203">
        <v>255168</v>
      </c>
      <c r="M30" s="203">
        <v>254622</v>
      </c>
      <c r="N30" s="774">
        <v>505</v>
      </c>
    </row>
    <row r="31" spans="1:14" ht="18.75" customHeight="1">
      <c r="A31" s="257">
        <v>525</v>
      </c>
      <c r="B31" s="258" t="s">
        <v>74</v>
      </c>
      <c r="C31" s="218"/>
      <c r="D31" s="201">
        <v>352301</v>
      </c>
      <c r="E31" s="202">
        <v>342838</v>
      </c>
      <c r="F31" s="203">
        <v>494112</v>
      </c>
      <c r="G31" s="203">
        <v>476580</v>
      </c>
      <c r="H31" s="215">
        <v>0</v>
      </c>
      <c r="I31" s="215">
        <v>0</v>
      </c>
      <c r="J31" s="215">
        <v>0</v>
      </c>
      <c r="K31" s="215">
        <v>0</v>
      </c>
      <c r="L31" s="203">
        <v>91099</v>
      </c>
      <c r="M31" s="203">
        <v>89593</v>
      </c>
      <c r="N31" s="774">
        <v>525</v>
      </c>
    </row>
    <row r="32" spans="1:14" ht="18.75" customHeight="1">
      <c r="A32" s="257">
        <v>526</v>
      </c>
      <c r="B32" s="258" t="s">
        <v>75</v>
      </c>
      <c r="C32" s="218"/>
      <c r="D32" s="201">
        <v>419535</v>
      </c>
      <c r="E32" s="202">
        <v>411591</v>
      </c>
      <c r="F32" s="203">
        <v>48712</v>
      </c>
      <c r="G32" s="203">
        <v>48503</v>
      </c>
      <c r="H32" s="215">
        <v>0</v>
      </c>
      <c r="I32" s="215">
        <v>0</v>
      </c>
      <c r="J32" s="215">
        <v>0</v>
      </c>
      <c r="K32" s="215">
        <v>0</v>
      </c>
      <c r="L32" s="203">
        <v>101020</v>
      </c>
      <c r="M32" s="203">
        <v>101013</v>
      </c>
      <c r="N32" s="774">
        <v>526</v>
      </c>
    </row>
    <row r="33" spans="1:15" ht="18.75" customHeight="1">
      <c r="A33" s="257">
        <v>527</v>
      </c>
      <c r="B33" s="258" t="s">
        <v>76</v>
      </c>
      <c r="C33" s="218"/>
      <c r="D33" s="201">
        <v>135452</v>
      </c>
      <c r="E33" s="202">
        <v>133452</v>
      </c>
      <c r="F33" s="203">
        <v>117140</v>
      </c>
      <c r="G33" s="203">
        <v>117140</v>
      </c>
      <c r="H33" s="215">
        <v>0</v>
      </c>
      <c r="I33" s="215">
        <v>0</v>
      </c>
      <c r="J33" s="215">
        <v>0</v>
      </c>
      <c r="K33" s="215">
        <v>0</v>
      </c>
      <c r="L33" s="203">
        <v>27394</v>
      </c>
      <c r="M33" s="203">
        <v>27391</v>
      </c>
      <c r="N33" s="774">
        <v>527</v>
      </c>
    </row>
    <row r="34" spans="1:15" ht="18.75" customHeight="1">
      <c r="A34" s="257">
        <v>528</v>
      </c>
      <c r="B34" s="258" t="s">
        <v>77</v>
      </c>
      <c r="C34" s="218"/>
      <c r="D34" s="201">
        <v>1912660</v>
      </c>
      <c r="E34" s="202">
        <v>1909410</v>
      </c>
      <c r="F34" s="203">
        <v>378838</v>
      </c>
      <c r="G34" s="203">
        <v>368191</v>
      </c>
      <c r="H34" s="215">
        <v>0</v>
      </c>
      <c r="I34" s="215">
        <v>0</v>
      </c>
      <c r="J34" s="215">
        <v>0</v>
      </c>
      <c r="K34" s="215">
        <v>0</v>
      </c>
      <c r="L34" s="203">
        <v>253476</v>
      </c>
      <c r="M34" s="203">
        <v>249059</v>
      </c>
      <c r="N34" s="774">
        <v>528</v>
      </c>
    </row>
    <row r="35" spans="1:15" ht="18.75" customHeight="1">
      <c r="A35" s="257"/>
      <c r="B35" s="258"/>
      <c r="C35" s="218"/>
      <c r="D35" s="201"/>
      <c r="E35" s="202"/>
      <c r="F35" s="203"/>
      <c r="G35" s="203"/>
      <c r="H35" s="123"/>
      <c r="I35" s="123"/>
      <c r="J35" s="123"/>
      <c r="K35" s="123"/>
      <c r="L35" s="203"/>
      <c r="M35" s="203"/>
      <c r="N35" s="774"/>
    </row>
    <row r="36" spans="1:15" ht="18.75" customHeight="1">
      <c r="A36" s="306" t="s">
        <v>415</v>
      </c>
      <c r="B36" s="306"/>
      <c r="C36" s="218"/>
      <c r="D36" s="201"/>
      <c r="E36" s="202"/>
      <c r="F36" s="203"/>
      <c r="G36" s="203"/>
      <c r="H36" s="884"/>
      <c r="I36" s="884"/>
      <c r="J36" s="884"/>
      <c r="K36" s="884"/>
      <c r="L36" s="884"/>
      <c r="M36" s="884"/>
      <c r="N36" s="691"/>
      <c r="O36" s="890"/>
    </row>
    <row r="37" spans="1:15" ht="18.75" customHeight="1">
      <c r="A37" s="885" t="s">
        <v>530</v>
      </c>
      <c r="B37" s="310"/>
      <c r="C37" s="886"/>
      <c r="D37" s="127">
        <v>0</v>
      </c>
      <c r="E37" s="127">
        <v>0</v>
      </c>
      <c r="F37" s="127">
        <v>0</v>
      </c>
      <c r="G37" s="127">
        <v>0</v>
      </c>
      <c r="H37" s="123">
        <v>3694900</v>
      </c>
      <c r="I37" s="123">
        <v>3515969</v>
      </c>
      <c r="J37" s="215">
        <v>0</v>
      </c>
      <c r="K37" s="215">
        <v>0</v>
      </c>
      <c r="L37" s="215">
        <v>0</v>
      </c>
      <c r="M37" s="215">
        <v>0</v>
      </c>
      <c r="N37" s="887" t="s">
        <v>777</v>
      </c>
      <c r="O37" s="888"/>
    </row>
    <row r="38" spans="1:15" ht="18.75" customHeight="1">
      <c r="A38" s="885" t="s">
        <v>622</v>
      </c>
      <c r="B38" s="310"/>
      <c r="C38" s="886"/>
      <c r="D38" s="127">
        <v>0</v>
      </c>
      <c r="E38" s="127">
        <v>0</v>
      </c>
      <c r="F38" s="127">
        <v>0</v>
      </c>
      <c r="G38" s="127">
        <v>0</v>
      </c>
      <c r="H38" s="123">
        <v>12123378</v>
      </c>
      <c r="I38" s="123">
        <v>11635362</v>
      </c>
      <c r="J38" s="215">
        <v>0</v>
      </c>
      <c r="K38" s="215">
        <v>0</v>
      </c>
      <c r="L38" s="215">
        <v>0</v>
      </c>
      <c r="M38" s="215">
        <v>0</v>
      </c>
      <c r="N38" s="887" t="s">
        <v>778</v>
      </c>
      <c r="O38" s="888"/>
    </row>
    <row r="39" spans="1:15" ht="18.75" customHeight="1">
      <c r="A39" s="885" t="s">
        <v>531</v>
      </c>
      <c r="B39" s="310"/>
      <c r="C39" s="886"/>
      <c r="D39" s="127">
        <v>0</v>
      </c>
      <c r="E39" s="127">
        <v>0</v>
      </c>
      <c r="F39" s="127">
        <v>0</v>
      </c>
      <c r="G39" s="127">
        <v>0</v>
      </c>
      <c r="H39" s="123">
        <v>8462069</v>
      </c>
      <c r="I39" s="123">
        <v>8097374</v>
      </c>
      <c r="J39" s="215">
        <v>0</v>
      </c>
      <c r="K39" s="215">
        <v>0</v>
      </c>
      <c r="L39" s="215">
        <v>0</v>
      </c>
      <c r="M39" s="215">
        <v>0</v>
      </c>
      <c r="N39" s="887" t="s">
        <v>779</v>
      </c>
      <c r="O39" s="888"/>
    </row>
    <row r="40" spans="1:15" ht="18.75" customHeight="1">
      <c r="A40" s="885" t="s">
        <v>384</v>
      </c>
      <c r="B40" s="310"/>
      <c r="C40" s="219"/>
      <c r="D40" s="127">
        <v>0</v>
      </c>
      <c r="E40" s="127">
        <v>0</v>
      </c>
      <c r="F40" s="127">
        <v>0</v>
      </c>
      <c r="G40" s="127">
        <v>0</v>
      </c>
      <c r="H40" s="123">
        <v>3429408</v>
      </c>
      <c r="I40" s="123">
        <v>3317463</v>
      </c>
      <c r="J40" s="215">
        <v>0</v>
      </c>
      <c r="K40" s="215">
        <v>0</v>
      </c>
      <c r="L40" s="215">
        <v>0</v>
      </c>
      <c r="M40" s="215">
        <v>0</v>
      </c>
      <c r="N40" s="887" t="s">
        <v>780</v>
      </c>
      <c r="O40" s="888"/>
    </row>
    <row r="41" spans="1:15" ht="18.75" customHeight="1">
      <c r="A41" s="889" t="s">
        <v>689</v>
      </c>
      <c r="B41" s="889"/>
      <c r="C41" s="219"/>
      <c r="D41" s="127">
        <v>0</v>
      </c>
      <c r="E41" s="127">
        <v>0</v>
      </c>
      <c r="F41" s="127">
        <v>0</v>
      </c>
      <c r="G41" s="127">
        <v>0</v>
      </c>
      <c r="H41" s="127">
        <v>0</v>
      </c>
      <c r="I41" s="127">
        <v>0</v>
      </c>
      <c r="J41" s="123">
        <v>26945</v>
      </c>
      <c r="K41" s="123">
        <v>26943</v>
      </c>
      <c r="L41" s="215">
        <v>0</v>
      </c>
      <c r="M41" s="215">
        <v>0</v>
      </c>
      <c r="N41" s="691" t="s">
        <v>781</v>
      </c>
      <c r="O41" s="890"/>
    </row>
    <row r="42" spans="1:15" ht="18.75" customHeight="1">
      <c r="A42" s="891" t="s">
        <v>690</v>
      </c>
      <c r="B42" s="891"/>
      <c r="C42" s="220"/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127">
        <v>0</v>
      </c>
      <c r="J42" s="127">
        <v>0</v>
      </c>
      <c r="K42" s="127">
        <v>0</v>
      </c>
      <c r="L42" s="129">
        <v>118914618</v>
      </c>
      <c r="M42" s="129">
        <v>115914724</v>
      </c>
      <c r="N42" s="892" t="s">
        <v>782</v>
      </c>
      <c r="O42" s="893"/>
    </row>
    <row r="43" spans="1:15" ht="13.5" customHeight="1">
      <c r="A43" s="221"/>
      <c r="B43" s="222" t="s">
        <v>416</v>
      </c>
      <c r="C43" s="221"/>
      <c r="D43" s="223" t="s">
        <v>708</v>
      </c>
      <c r="E43" s="223"/>
      <c r="F43" s="223"/>
      <c r="G43" s="223"/>
      <c r="H43" s="223"/>
      <c r="I43" s="223"/>
      <c r="J43" s="223"/>
      <c r="K43" s="223"/>
      <c r="N43" s="221"/>
    </row>
    <row r="44" spans="1:15">
      <c r="A44" s="224"/>
      <c r="N44" s="224"/>
    </row>
    <row r="45" spans="1:15">
      <c r="A45" s="224"/>
      <c r="N45" s="224"/>
    </row>
    <row r="46" spans="1:15">
      <c r="A46" s="224"/>
      <c r="N46" s="224"/>
    </row>
    <row r="47" spans="1:15">
      <c r="A47" s="224"/>
      <c r="N47" s="224"/>
    </row>
  </sheetData>
  <mergeCells count="25">
    <mergeCell ref="N41:O41"/>
    <mergeCell ref="N42:O42"/>
    <mergeCell ref="N36:O36"/>
    <mergeCell ref="N37:O37"/>
    <mergeCell ref="N38:O38"/>
    <mergeCell ref="N39:O39"/>
    <mergeCell ref="N40:O40"/>
    <mergeCell ref="N5:N7"/>
    <mergeCell ref="B9:C9"/>
    <mergeCell ref="B10:C10"/>
    <mergeCell ref="B11:C11"/>
    <mergeCell ref="B12:C12"/>
    <mergeCell ref="L5:M6"/>
    <mergeCell ref="J6:K6"/>
    <mergeCell ref="H5:K5"/>
    <mergeCell ref="A41:B41"/>
    <mergeCell ref="A42:B42"/>
    <mergeCell ref="B13:C13"/>
    <mergeCell ref="A36:B36"/>
    <mergeCell ref="D5:G5"/>
    <mergeCell ref="A39:B39"/>
    <mergeCell ref="A40:B40"/>
    <mergeCell ref="A37:B37"/>
    <mergeCell ref="A38:B38"/>
    <mergeCell ref="A5:C7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120" zoomScaleNormal="120" workbookViewId="0">
      <selection sqref="A1:XFD1048576"/>
    </sheetView>
  </sheetViews>
  <sheetFormatPr defaultColWidth="9" defaultRowHeight="13"/>
  <cols>
    <col min="1" max="1" width="2.6328125" style="72" customWidth="1"/>
    <col min="2" max="2" width="21.26953125" style="72" bestFit="1" customWidth="1"/>
    <col min="3" max="3" width="1.453125" style="72" customWidth="1"/>
    <col min="4" max="4" width="17.90625" style="72" bestFit="1" customWidth="1"/>
    <col min="5" max="5" width="18" style="72" bestFit="1" customWidth="1"/>
    <col min="6" max="6" width="13.6328125" style="72" customWidth="1"/>
    <col min="7" max="7" width="14.81640625" style="72" bestFit="1" customWidth="1"/>
    <col min="8" max="8" width="9" style="72"/>
    <col min="9" max="9" width="15.90625" style="72" bestFit="1" customWidth="1"/>
    <col min="10" max="10" width="16.90625" style="72" customWidth="1"/>
    <col min="11" max="14" width="14.54296875" style="72" bestFit="1" customWidth="1"/>
    <col min="15" max="16384" width="9" style="72"/>
  </cols>
  <sheetData>
    <row r="1" spans="1:9" ht="13.5" customHeight="1">
      <c r="A1" s="335" t="s">
        <v>711</v>
      </c>
      <c r="B1" s="336"/>
      <c r="C1" s="336"/>
      <c r="D1" s="336"/>
      <c r="E1" s="336"/>
      <c r="F1" s="336"/>
    </row>
    <row r="2" spans="1:9" ht="13.5" customHeight="1">
      <c r="A2" s="336"/>
      <c r="B2" s="336"/>
      <c r="C2" s="336"/>
      <c r="D2" s="337"/>
      <c r="E2" s="337"/>
      <c r="F2" s="336"/>
    </row>
    <row r="3" spans="1:9" ht="13.5" customHeight="1" thickBot="1">
      <c r="A3" s="338"/>
      <c r="B3" s="338"/>
      <c r="C3" s="338"/>
      <c r="D3" s="338"/>
      <c r="E3" s="339" t="s">
        <v>692</v>
      </c>
      <c r="F3" s="339"/>
    </row>
    <row r="4" spans="1:9" ht="18" customHeight="1" thickTop="1">
      <c r="A4" s="340"/>
      <c r="B4" s="341" t="s">
        <v>23</v>
      </c>
      <c r="C4" s="342"/>
      <c r="D4" s="343" t="s">
        <v>532</v>
      </c>
      <c r="E4" s="344" t="s">
        <v>24</v>
      </c>
      <c r="F4" s="345"/>
    </row>
    <row r="5" spans="1:9" ht="13.5" customHeight="1">
      <c r="A5" s="338"/>
      <c r="B5" s="338"/>
      <c r="C5" s="338"/>
      <c r="D5" s="346"/>
      <c r="E5" s="347"/>
      <c r="F5" s="347"/>
    </row>
    <row r="6" spans="1:9" ht="13.5" customHeight="1">
      <c r="A6" s="338"/>
      <c r="B6" s="339" t="s">
        <v>788</v>
      </c>
      <c r="C6" s="348"/>
      <c r="D6" s="93">
        <v>68870033</v>
      </c>
      <c r="E6" s="349">
        <v>68381128</v>
      </c>
      <c r="F6" s="350"/>
    </row>
    <row r="7" spans="1:9" ht="13.5" customHeight="1">
      <c r="A7" s="338"/>
      <c r="B7" s="351" t="s">
        <v>633</v>
      </c>
      <c r="C7" s="348"/>
      <c r="D7" s="93">
        <v>70331598</v>
      </c>
      <c r="E7" s="94">
        <v>69799848</v>
      </c>
      <c r="F7" s="350"/>
    </row>
    <row r="8" spans="1:9" s="28" customFormat="1" ht="13.5" customHeight="1">
      <c r="A8" s="338"/>
      <c r="B8" s="351">
        <v>2</v>
      </c>
      <c r="C8" s="348"/>
      <c r="D8" s="93">
        <v>70693150.922000006</v>
      </c>
      <c r="E8" s="94">
        <v>69909369.355000004</v>
      </c>
      <c r="F8" s="349"/>
    </row>
    <row r="9" spans="1:9" ht="13.5" customHeight="1">
      <c r="A9" s="338"/>
      <c r="B9" s="351">
        <v>3</v>
      </c>
      <c r="C9" s="348"/>
      <c r="D9" s="93">
        <v>73926895</v>
      </c>
      <c r="E9" s="94">
        <v>73470861</v>
      </c>
      <c r="F9" s="94"/>
    </row>
    <row r="10" spans="1:9" s="328" customFormat="1" ht="13.5" customHeight="1">
      <c r="A10" s="352"/>
      <c r="B10" s="353">
        <v>4</v>
      </c>
      <c r="C10" s="354"/>
      <c r="D10" s="355">
        <v>76794952</v>
      </c>
      <c r="E10" s="356">
        <v>76290366</v>
      </c>
      <c r="F10" s="357"/>
    </row>
    <row r="11" spans="1:9" ht="13.5" customHeight="1">
      <c r="A11" s="338"/>
      <c r="B11" s="338"/>
      <c r="C11" s="338"/>
      <c r="D11" s="358"/>
      <c r="E11" s="350"/>
      <c r="F11" s="350"/>
    </row>
    <row r="12" spans="1:9" ht="13.5" customHeight="1">
      <c r="A12" s="338"/>
      <c r="B12" s="359" t="s">
        <v>25</v>
      </c>
      <c r="C12" s="360"/>
      <c r="D12" s="95">
        <v>23594742513</v>
      </c>
      <c r="E12" s="96">
        <v>23296579649</v>
      </c>
      <c r="F12" s="350"/>
      <c r="G12" s="361"/>
    </row>
    <row r="13" spans="1:9" ht="13.5" customHeight="1">
      <c r="A13" s="338"/>
      <c r="B13" s="359" t="s">
        <v>26</v>
      </c>
      <c r="C13" s="360"/>
      <c r="D13" s="95">
        <v>19430853453</v>
      </c>
      <c r="E13" s="362">
        <v>19365382449</v>
      </c>
      <c r="I13" s="97"/>
    </row>
    <row r="14" spans="1:9" ht="13.5" customHeight="1">
      <c r="A14" s="338"/>
      <c r="B14" s="359" t="s">
        <v>27</v>
      </c>
      <c r="C14" s="360"/>
      <c r="D14" s="95">
        <v>17089219550</v>
      </c>
      <c r="E14" s="96">
        <v>17089219550</v>
      </c>
      <c r="F14" s="350"/>
    </row>
    <row r="15" spans="1:9" ht="13.5" customHeight="1">
      <c r="A15" s="338"/>
      <c r="B15" s="359" t="s">
        <v>28</v>
      </c>
      <c r="C15" s="360"/>
      <c r="D15" s="95">
        <v>1269260383</v>
      </c>
      <c r="E15" s="96">
        <v>1238852683</v>
      </c>
      <c r="F15" s="350"/>
    </row>
    <row r="16" spans="1:9" ht="13.5" customHeight="1">
      <c r="A16" s="338"/>
      <c r="B16" s="359" t="s">
        <v>29</v>
      </c>
      <c r="C16" s="360"/>
      <c r="D16" s="95">
        <v>681411850</v>
      </c>
      <c r="E16" s="96">
        <v>681405850</v>
      </c>
      <c r="F16" s="350"/>
    </row>
    <row r="17" spans="1:6" ht="13.5" customHeight="1">
      <c r="A17" s="338"/>
      <c r="B17" s="359" t="s">
        <v>30</v>
      </c>
      <c r="C17" s="360"/>
      <c r="D17" s="95">
        <v>97254400</v>
      </c>
      <c r="E17" s="96">
        <v>97254400</v>
      </c>
      <c r="F17" s="350"/>
    </row>
    <row r="18" spans="1:6" ht="13.5" customHeight="1">
      <c r="A18" s="338"/>
      <c r="B18" s="359" t="s">
        <v>634</v>
      </c>
      <c r="C18" s="360"/>
      <c r="D18" s="363">
        <v>537495500</v>
      </c>
      <c r="E18" s="362">
        <v>537495500</v>
      </c>
      <c r="F18" s="350"/>
    </row>
    <row r="19" spans="1:6" ht="13.5" customHeight="1">
      <c r="A19" s="338"/>
      <c r="B19" s="359" t="s">
        <v>635</v>
      </c>
      <c r="C19" s="360"/>
      <c r="D19" s="363">
        <v>8046986489</v>
      </c>
      <c r="E19" s="362">
        <v>8012157627</v>
      </c>
      <c r="F19" s="350"/>
    </row>
    <row r="20" spans="1:6" ht="13.5" customHeight="1">
      <c r="A20" s="338"/>
      <c r="B20" s="359" t="s">
        <v>32</v>
      </c>
      <c r="C20" s="360"/>
      <c r="D20" s="363">
        <v>1169000</v>
      </c>
      <c r="E20" s="362">
        <v>1169000</v>
      </c>
      <c r="F20" s="350"/>
    </row>
    <row r="21" spans="1:6" ht="13.5" customHeight="1">
      <c r="A21" s="338"/>
      <c r="B21" s="359" t="s">
        <v>33</v>
      </c>
      <c r="C21" s="364"/>
      <c r="D21" s="98" t="s">
        <v>632</v>
      </c>
      <c r="E21" s="98" t="s">
        <v>632</v>
      </c>
      <c r="F21" s="350"/>
    </row>
    <row r="22" spans="1:6" ht="13.5" customHeight="1">
      <c r="A22" s="338"/>
      <c r="B22" s="359" t="s">
        <v>34</v>
      </c>
      <c r="C22" s="360"/>
      <c r="D22" s="365">
        <v>4974847643</v>
      </c>
      <c r="E22" s="366">
        <v>4974847643</v>
      </c>
      <c r="F22" s="350"/>
    </row>
    <row r="23" spans="1:6" ht="13.5" customHeight="1">
      <c r="A23" s="338"/>
      <c r="B23" s="359" t="s">
        <v>35</v>
      </c>
      <c r="C23" s="360"/>
      <c r="D23" s="363">
        <v>11756800</v>
      </c>
      <c r="E23" s="362">
        <v>11756800</v>
      </c>
      <c r="F23" s="350"/>
    </row>
    <row r="24" spans="1:6" ht="13.5" customHeight="1">
      <c r="A24" s="338"/>
      <c r="B24" s="359" t="s">
        <v>36</v>
      </c>
      <c r="C24" s="360"/>
      <c r="D24" s="365">
        <v>748238400</v>
      </c>
      <c r="E24" s="366">
        <v>748238400</v>
      </c>
      <c r="F24" s="350"/>
    </row>
    <row r="25" spans="1:6" ht="13.5" customHeight="1">
      <c r="A25" s="338"/>
      <c r="B25" s="359" t="s">
        <v>37</v>
      </c>
      <c r="C25" s="360"/>
      <c r="D25" s="363">
        <v>311716266</v>
      </c>
      <c r="E25" s="362">
        <v>236006716</v>
      </c>
      <c r="F25" s="350"/>
    </row>
    <row r="26" spans="1:6" ht="13.5" customHeight="1">
      <c r="A26" s="367"/>
      <c r="B26" s="367"/>
      <c r="C26" s="367"/>
      <c r="D26" s="368"/>
      <c r="E26" s="369"/>
      <c r="F26" s="347"/>
    </row>
    <row r="27" spans="1:6" ht="13.5" customHeight="1">
      <c r="A27" s="360" t="s">
        <v>501</v>
      </c>
      <c r="B27" s="360"/>
      <c r="C27" s="360"/>
      <c r="D27" s="338"/>
      <c r="E27" s="338"/>
      <c r="F27" s="338"/>
    </row>
    <row r="28" spans="1:6" ht="13.5" customHeight="1"/>
    <row r="29" spans="1:6" ht="13.5" customHeight="1"/>
  </sheetData>
  <phoneticPr fontId="7"/>
  <printOptions horizontalCentered="1" gridLinesSet="0"/>
  <pageMargins left="0.19685039370078741" right="0.19685039370078741" top="1.1399999999999999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120" zoomScaleNormal="120" workbookViewId="0">
      <selection sqref="A1:XFD1048576"/>
    </sheetView>
  </sheetViews>
  <sheetFormatPr defaultColWidth="9" defaultRowHeight="13"/>
  <cols>
    <col min="1" max="2" width="2.7265625" style="72" customWidth="1"/>
    <col min="3" max="3" width="15.90625" style="72" customWidth="1"/>
    <col min="4" max="4" width="1.6328125" style="72" customWidth="1"/>
    <col min="5" max="6" width="15.6328125" style="72" customWidth="1"/>
    <col min="7" max="8" width="9" style="72"/>
    <col min="9" max="9" width="11.6328125" style="72" bestFit="1" customWidth="1"/>
    <col min="10" max="10" width="12.7265625" style="72" customWidth="1"/>
    <col min="11" max="11" width="15.1796875" style="72" customWidth="1"/>
    <col min="12" max="16384" width="9" style="72"/>
  </cols>
  <sheetData>
    <row r="1" spans="1:11" ht="13.5" customHeight="1">
      <c r="A1" s="335" t="s">
        <v>712</v>
      </c>
      <c r="B1" s="336"/>
      <c r="C1" s="336"/>
      <c r="D1" s="336"/>
      <c r="E1" s="336"/>
      <c r="F1" s="336"/>
    </row>
    <row r="2" spans="1:11" ht="13.5" customHeight="1">
      <c r="A2" s="335"/>
      <c r="B2" s="336"/>
      <c r="C2" s="336"/>
      <c r="D2" s="336"/>
      <c r="E2" s="371"/>
      <c r="F2" s="371"/>
    </row>
    <row r="3" spans="1:11" ht="13.5" customHeight="1" thickBot="1">
      <c r="A3" s="336"/>
      <c r="B3" s="336"/>
      <c r="C3" s="336"/>
      <c r="D3" s="336"/>
      <c r="E3" s="336"/>
      <c r="F3" s="372" t="s">
        <v>692</v>
      </c>
    </row>
    <row r="4" spans="1:11" ht="18" customHeight="1" thickTop="1">
      <c r="A4" s="373" t="s">
        <v>533</v>
      </c>
      <c r="B4" s="374"/>
      <c r="C4" s="374"/>
      <c r="D4" s="374"/>
      <c r="E4" s="343" t="s">
        <v>40</v>
      </c>
      <c r="F4" s="344" t="s">
        <v>534</v>
      </c>
    </row>
    <row r="5" spans="1:11" ht="7.5" customHeight="1">
      <c r="A5" s="338"/>
      <c r="B5" s="338"/>
      <c r="C5" s="338"/>
      <c r="D5" s="338"/>
      <c r="E5" s="375"/>
      <c r="F5" s="376"/>
    </row>
    <row r="6" spans="1:11" ht="13.5" customHeight="1">
      <c r="A6" s="377" t="s">
        <v>788</v>
      </c>
      <c r="B6" s="377"/>
      <c r="C6" s="377"/>
      <c r="D6" s="378"/>
      <c r="E6" s="99">
        <v>88120475</v>
      </c>
      <c r="F6" s="99">
        <v>86285206</v>
      </c>
    </row>
    <row r="7" spans="1:11" ht="13.5" customHeight="1">
      <c r="A7" s="377" t="s">
        <v>633</v>
      </c>
      <c r="B7" s="377"/>
      <c r="C7" s="377"/>
      <c r="D7" s="378"/>
      <c r="E7" s="99">
        <v>90026107</v>
      </c>
      <c r="F7" s="99">
        <v>88273547</v>
      </c>
    </row>
    <row r="8" spans="1:11" s="28" customFormat="1" ht="13.5" customHeight="1">
      <c r="A8" s="377">
        <v>2</v>
      </c>
      <c r="B8" s="377"/>
      <c r="C8" s="377"/>
      <c r="D8" s="378"/>
      <c r="E8" s="99">
        <v>89101572</v>
      </c>
      <c r="F8" s="99">
        <v>86648823</v>
      </c>
    </row>
    <row r="9" spans="1:11" ht="13.5" customHeight="1">
      <c r="A9" s="377">
        <v>3</v>
      </c>
      <c r="B9" s="377"/>
      <c r="C9" s="377"/>
      <c r="D9" s="378"/>
      <c r="E9" s="99">
        <v>87916384</v>
      </c>
      <c r="F9" s="99">
        <v>86312114</v>
      </c>
    </row>
    <row r="10" spans="1:11" s="328" customFormat="1" ht="13.5" customHeight="1">
      <c r="A10" s="379">
        <v>4</v>
      </c>
      <c r="B10" s="379"/>
      <c r="C10" s="379"/>
      <c r="D10" s="380"/>
      <c r="E10" s="381">
        <v>89955653</v>
      </c>
      <c r="F10" s="381">
        <v>88355384</v>
      </c>
    </row>
    <row r="11" spans="1:11" s="328" customFormat="1" ht="13.5" customHeight="1">
      <c r="A11" s="353"/>
      <c r="B11" s="353"/>
      <c r="C11" s="353"/>
      <c r="D11" s="382"/>
      <c r="E11" s="381"/>
      <c r="F11" s="381"/>
    </row>
    <row r="12" spans="1:11" ht="13.5" customHeight="1">
      <c r="A12" s="383" t="s">
        <v>535</v>
      </c>
      <c r="B12" s="383"/>
      <c r="C12" s="383"/>
      <c r="D12" s="338"/>
      <c r="E12" s="100">
        <v>88367448</v>
      </c>
      <c r="F12" s="87">
        <v>86799750</v>
      </c>
      <c r="G12" s="87"/>
      <c r="I12" s="99"/>
      <c r="J12" s="99"/>
    </row>
    <row r="13" spans="1:11" ht="13.5" customHeight="1">
      <c r="A13" s="338"/>
      <c r="B13" s="383" t="s">
        <v>536</v>
      </c>
      <c r="C13" s="383"/>
      <c r="D13" s="338"/>
      <c r="E13" s="100">
        <v>38607277</v>
      </c>
      <c r="F13" s="87">
        <v>38099621</v>
      </c>
      <c r="J13" s="99"/>
      <c r="K13" s="99"/>
    </row>
    <row r="14" spans="1:11" ht="13.5" customHeight="1">
      <c r="A14" s="338"/>
      <c r="C14" s="359" t="s">
        <v>537</v>
      </c>
      <c r="D14" s="338"/>
      <c r="E14" s="100">
        <v>31180769</v>
      </c>
      <c r="F14" s="87">
        <v>30744018</v>
      </c>
    </row>
    <row r="15" spans="1:11" ht="13.5" customHeight="1">
      <c r="A15" s="338"/>
      <c r="C15" s="359" t="s">
        <v>538</v>
      </c>
      <c r="D15" s="338"/>
      <c r="E15" s="100">
        <v>7426508</v>
      </c>
      <c r="F15" s="87">
        <v>7355603</v>
      </c>
    </row>
    <row r="16" spans="1:11" ht="13.5" customHeight="1">
      <c r="A16" s="338"/>
      <c r="B16" s="383" t="s">
        <v>41</v>
      </c>
      <c r="C16" s="383"/>
      <c r="D16" s="338"/>
      <c r="E16" s="100">
        <v>42818229</v>
      </c>
      <c r="F16" s="87">
        <v>41807205</v>
      </c>
      <c r="I16" s="99"/>
      <c r="J16" s="99"/>
    </row>
    <row r="17" spans="1:6" ht="13.5" customHeight="1">
      <c r="A17" s="338"/>
      <c r="C17" s="359" t="s">
        <v>539</v>
      </c>
      <c r="D17" s="338"/>
      <c r="E17" s="100">
        <v>42297600</v>
      </c>
      <c r="F17" s="87">
        <v>41286576</v>
      </c>
    </row>
    <row r="18" spans="1:6" ht="13.5" customHeight="1">
      <c r="A18" s="338"/>
      <c r="C18" s="359" t="s">
        <v>400</v>
      </c>
      <c r="D18" s="338"/>
      <c r="E18" s="100">
        <v>520629</v>
      </c>
      <c r="F18" s="87">
        <v>520629</v>
      </c>
    </row>
    <row r="19" spans="1:6" ht="13.5" customHeight="1">
      <c r="A19" s="338"/>
      <c r="B19" s="370" t="s">
        <v>713</v>
      </c>
      <c r="C19" s="370"/>
      <c r="D19" s="338"/>
      <c r="E19" s="100">
        <v>2767792</v>
      </c>
      <c r="F19" s="87">
        <v>2718806</v>
      </c>
    </row>
    <row r="20" spans="1:6" ht="13.5" customHeight="1">
      <c r="A20" s="338"/>
      <c r="B20" s="384"/>
      <c r="C20" s="101" t="s">
        <v>714</v>
      </c>
      <c r="D20" s="338"/>
      <c r="E20" s="102">
        <v>181748</v>
      </c>
      <c r="F20" s="103">
        <v>181748</v>
      </c>
    </row>
    <row r="21" spans="1:6" ht="13.5" customHeight="1">
      <c r="A21" s="338"/>
      <c r="B21" s="385"/>
      <c r="C21" s="101" t="s">
        <v>715</v>
      </c>
      <c r="D21" s="338"/>
      <c r="E21" s="100">
        <v>2586044</v>
      </c>
      <c r="F21" s="87">
        <v>2537058</v>
      </c>
    </row>
    <row r="22" spans="1:6" ht="13.5" customHeight="1">
      <c r="A22" s="338"/>
      <c r="B22" s="383" t="s">
        <v>42</v>
      </c>
      <c r="C22" s="383"/>
      <c r="D22" s="338"/>
      <c r="E22" s="100">
        <v>4173702</v>
      </c>
      <c r="F22" s="87">
        <v>4173670</v>
      </c>
    </row>
    <row r="23" spans="1:6" ht="13.5" customHeight="1">
      <c r="A23" s="338"/>
      <c r="B23" s="383" t="s">
        <v>43</v>
      </c>
      <c r="C23" s="383"/>
      <c r="D23" s="338"/>
      <c r="E23" s="100">
        <v>448</v>
      </c>
      <c r="F23" s="87">
        <v>448</v>
      </c>
    </row>
    <row r="24" spans="1:6" ht="13.5" customHeight="1">
      <c r="A24" s="338"/>
      <c r="B24" s="383" t="s">
        <v>44</v>
      </c>
      <c r="C24" s="383"/>
      <c r="D24" s="338"/>
      <c r="E24" s="100">
        <v>0</v>
      </c>
      <c r="F24" s="104">
        <v>0</v>
      </c>
    </row>
    <row r="25" spans="1:6" ht="13.5" customHeight="1">
      <c r="A25" s="338"/>
      <c r="B25" s="383" t="s">
        <v>45</v>
      </c>
      <c r="C25" s="383"/>
      <c r="D25" s="338"/>
      <c r="E25" s="100">
        <v>0</v>
      </c>
      <c r="F25" s="104">
        <v>0</v>
      </c>
    </row>
    <row r="26" spans="1:6" ht="13.5" customHeight="1">
      <c r="A26" s="383" t="s">
        <v>540</v>
      </c>
      <c r="B26" s="383"/>
      <c r="C26" s="383"/>
      <c r="D26" s="338"/>
      <c r="E26" s="100">
        <v>1588205</v>
      </c>
      <c r="F26" s="87">
        <v>1555634</v>
      </c>
    </row>
    <row r="27" spans="1:6" ht="13.5" customHeight="1">
      <c r="A27" s="338"/>
      <c r="B27" s="383" t="s">
        <v>46</v>
      </c>
      <c r="C27" s="383"/>
      <c r="D27" s="338"/>
      <c r="E27" s="100">
        <v>166663</v>
      </c>
      <c r="F27" s="87">
        <v>165663</v>
      </c>
    </row>
    <row r="28" spans="1:6" ht="13.5" customHeight="1">
      <c r="A28" s="338"/>
      <c r="B28" s="383" t="s">
        <v>47</v>
      </c>
      <c r="C28" s="383"/>
      <c r="D28" s="338"/>
      <c r="E28" s="100">
        <v>1421542</v>
      </c>
      <c r="F28" s="87">
        <v>1389971</v>
      </c>
    </row>
    <row r="29" spans="1:6" ht="13.5" customHeight="1">
      <c r="A29" s="338"/>
      <c r="B29" s="383" t="s">
        <v>48</v>
      </c>
      <c r="C29" s="383"/>
      <c r="D29" s="338"/>
      <c r="E29" s="105">
        <v>0</v>
      </c>
      <c r="F29" s="104">
        <v>0</v>
      </c>
    </row>
    <row r="30" spans="1:6" ht="13.5" customHeight="1">
      <c r="A30" s="383" t="s">
        <v>541</v>
      </c>
      <c r="B30" s="383"/>
      <c r="C30" s="383"/>
      <c r="D30" s="338"/>
      <c r="E30" s="105">
        <v>0</v>
      </c>
      <c r="F30" s="104">
        <v>0</v>
      </c>
    </row>
    <row r="31" spans="1:6" ht="13.5" customHeight="1">
      <c r="A31" s="386" t="s">
        <v>542</v>
      </c>
      <c r="B31" s="386"/>
      <c r="C31" s="386"/>
      <c r="D31" s="338"/>
      <c r="E31" s="100">
        <v>2669940</v>
      </c>
      <c r="F31" s="87">
        <v>2398436</v>
      </c>
    </row>
    <row r="32" spans="1:6" ht="13.5" customHeight="1">
      <c r="A32" s="386" t="s">
        <v>49</v>
      </c>
      <c r="B32" s="386"/>
      <c r="C32" s="386"/>
      <c r="D32" s="338"/>
      <c r="E32" s="100">
        <v>9807773</v>
      </c>
      <c r="F32" s="87">
        <v>8834488</v>
      </c>
    </row>
    <row r="33" spans="1:6" ht="7.5" customHeight="1">
      <c r="A33" s="367"/>
      <c r="B33" s="367"/>
      <c r="C33" s="367"/>
      <c r="D33" s="367"/>
      <c r="E33" s="387"/>
      <c r="F33" s="388"/>
    </row>
    <row r="34" spans="1:6" ht="13.5" customHeight="1">
      <c r="A34" s="338" t="s">
        <v>716</v>
      </c>
      <c r="B34" s="338"/>
      <c r="C34" s="338"/>
      <c r="D34" s="338"/>
      <c r="E34" s="389"/>
      <c r="F34" s="389"/>
    </row>
    <row r="35" spans="1:6" ht="12.75" customHeight="1">
      <c r="A35" s="360" t="s">
        <v>50</v>
      </c>
      <c r="B35" s="338"/>
      <c r="C35" s="338"/>
      <c r="D35" s="338"/>
      <c r="E35" s="338"/>
      <c r="F35" s="338"/>
    </row>
    <row r="36" spans="1:6" ht="13.5" customHeight="1"/>
  </sheetData>
  <mergeCells count="20">
    <mergeCell ref="A32:C32"/>
    <mergeCell ref="B28:C28"/>
    <mergeCell ref="A30:C30"/>
    <mergeCell ref="A31:C31"/>
    <mergeCell ref="B24:C24"/>
    <mergeCell ref="B29:C29"/>
    <mergeCell ref="B22:C22"/>
    <mergeCell ref="B23:C23"/>
    <mergeCell ref="B27:C27"/>
    <mergeCell ref="B25:C25"/>
    <mergeCell ref="A26:C26"/>
    <mergeCell ref="A12:C12"/>
    <mergeCell ref="B13:C13"/>
    <mergeCell ref="B16:C16"/>
    <mergeCell ref="B19:C19"/>
    <mergeCell ref="A6:D6"/>
    <mergeCell ref="A7:D7"/>
    <mergeCell ref="A8:D8"/>
    <mergeCell ref="A9:D9"/>
    <mergeCell ref="A10:D10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5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7" zoomScale="120" zoomScaleNormal="120" workbookViewId="0">
      <selection sqref="A1:XFD1048576"/>
    </sheetView>
  </sheetViews>
  <sheetFormatPr defaultColWidth="9" defaultRowHeight="13"/>
  <cols>
    <col min="1" max="1" width="4.6328125" style="404" customWidth="1"/>
    <col min="2" max="2" width="12.08984375" style="48" customWidth="1"/>
    <col min="3" max="3" width="15.26953125" style="48" customWidth="1"/>
    <col min="4" max="4" width="15.08984375" style="48" customWidth="1"/>
    <col min="5" max="6" width="10.6328125" style="48" customWidth="1"/>
    <col min="7" max="7" width="12.90625" style="48" customWidth="1"/>
    <col min="8" max="8" width="12.36328125" style="48" customWidth="1"/>
    <col min="9" max="9" width="11.6328125" style="48" customWidth="1"/>
    <col min="10" max="10" width="14.08984375" style="48" customWidth="1"/>
    <col min="11" max="11" width="13.7265625" style="48" customWidth="1"/>
    <col min="12" max="12" width="13.90625" style="48" customWidth="1"/>
    <col min="13" max="13" width="11.453125" style="48" customWidth="1"/>
    <col min="14" max="14" width="14.7265625" style="48" customWidth="1"/>
    <col min="15" max="15" width="14.26953125" style="106" customWidth="1"/>
    <col min="16" max="16384" width="9" style="48"/>
  </cols>
  <sheetData>
    <row r="1" spans="1:15" ht="13.5" customHeight="1">
      <c r="A1" s="327" t="s">
        <v>717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5" ht="13.5" customHeight="1" thickBot="1">
      <c r="A2" s="39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 t="s">
        <v>718</v>
      </c>
    </row>
    <row r="3" spans="1:15" ht="24.75" customHeight="1" thickTop="1">
      <c r="A3" s="391" t="s">
        <v>465</v>
      </c>
      <c r="B3" s="392"/>
      <c r="C3" s="392" t="s">
        <v>437</v>
      </c>
      <c r="D3" s="54" t="s">
        <v>543</v>
      </c>
      <c r="E3" s="53"/>
      <c r="F3" s="54"/>
      <c r="G3" s="54"/>
      <c r="H3" s="54"/>
      <c r="I3" s="54"/>
      <c r="J3" s="54"/>
      <c r="K3" s="54"/>
      <c r="L3" s="54"/>
      <c r="M3" s="54"/>
      <c r="N3" s="393" t="s">
        <v>544</v>
      </c>
    </row>
    <row r="4" spans="1:15" ht="26.25" customHeight="1">
      <c r="A4" s="394"/>
      <c r="B4" s="395"/>
      <c r="C4" s="395"/>
      <c r="D4" s="395" t="s">
        <v>502</v>
      </c>
      <c r="E4" s="264" t="s">
        <v>51</v>
      </c>
      <c r="F4" s="396" t="s">
        <v>52</v>
      </c>
      <c r="G4" s="397"/>
      <c r="H4" s="269" t="s">
        <v>545</v>
      </c>
      <c r="I4" s="269"/>
      <c r="J4" s="269"/>
      <c r="K4" s="269"/>
      <c r="L4" s="264" t="s">
        <v>53</v>
      </c>
      <c r="M4" s="264" t="s">
        <v>719</v>
      </c>
      <c r="N4" s="398"/>
    </row>
    <row r="5" spans="1:15" ht="24.75" customHeight="1">
      <c r="A5" s="394"/>
      <c r="B5" s="395"/>
      <c r="C5" s="395"/>
      <c r="D5" s="395"/>
      <c r="E5" s="264"/>
      <c r="F5" s="395" t="s">
        <v>720</v>
      </c>
      <c r="G5" s="264" t="s">
        <v>54</v>
      </c>
      <c r="H5" s="264" t="s">
        <v>546</v>
      </c>
      <c r="I5" s="264" t="s">
        <v>55</v>
      </c>
      <c r="J5" s="264" t="s">
        <v>438</v>
      </c>
      <c r="K5" s="264" t="s">
        <v>54</v>
      </c>
      <c r="L5" s="264"/>
      <c r="M5" s="264"/>
      <c r="N5" s="398"/>
    </row>
    <row r="6" spans="1:15" ht="27" customHeight="1">
      <c r="A6" s="394"/>
      <c r="B6" s="395"/>
      <c r="C6" s="395"/>
      <c r="D6" s="395"/>
      <c r="E6" s="264"/>
      <c r="F6" s="395"/>
      <c r="G6" s="264"/>
      <c r="H6" s="264"/>
      <c r="I6" s="264"/>
      <c r="J6" s="264"/>
      <c r="K6" s="264"/>
      <c r="L6" s="264"/>
      <c r="M6" s="264"/>
      <c r="N6" s="398"/>
    </row>
    <row r="7" spans="1:15" ht="13.5" customHeight="1">
      <c r="A7" s="399"/>
      <c r="B7" s="107"/>
      <c r="C7" s="56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5" s="51" customFormat="1" ht="33.75" customHeight="1">
      <c r="A8" s="91" t="s">
        <v>56</v>
      </c>
      <c r="B8" s="252">
        <v>30</v>
      </c>
      <c r="C8" s="100">
        <v>301438719</v>
      </c>
      <c r="D8" s="87">
        <v>123198614</v>
      </c>
      <c r="E8" s="87">
        <v>447614</v>
      </c>
      <c r="F8" s="87">
        <v>721783</v>
      </c>
      <c r="G8" s="87">
        <v>3156918</v>
      </c>
      <c r="H8" s="87">
        <v>6388676</v>
      </c>
      <c r="I8" s="87">
        <v>2415174</v>
      </c>
      <c r="J8" s="87">
        <v>14676570</v>
      </c>
      <c r="K8" s="87">
        <v>54496163</v>
      </c>
      <c r="L8" s="87">
        <v>35030153</v>
      </c>
      <c r="M8" s="87">
        <v>5865563</v>
      </c>
      <c r="N8" s="87">
        <v>178240105</v>
      </c>
      <c r="O8" s="400"/>
    </row>
    <row r="9" spans="1:15" s="51" customFormat="1" ht="33.75" customHeight="1">
      <c r="A9" s="399" t="s">
        <v>653</v>
      </c>
      <c r="B9" s="252" t="s">
        <v>654</v>
      </c>
      <c r="C9" s="108">
        <v>303840599</v>
      </c>
      <c r="D9" s="58">
        <v>138496907</v>
      </c>
      <c r="E9" s="58">
        <v>448400</v>
      </c>
      <c r="F9" s="58">
        <v>720537</v>
      </c>
      <c r="G9" s="58">
        <v>3108350</v>
      </c>
      <c r="H9" s="58">
        <v>6359429</v>
      </c>
      <c r="I9" s="58">
        <v>2438168</v>
      </c>
      <c r="J9" s="58">
        <v>14706001</v>
      </c>
      <c r="K9" s="58">
        <v>54372164</v>
      </c>
      <c r="L9" s="58">
        <v>50274262</v>
      </c>
      <c r="M9" s="58">
        <v>6069597</v>
      </c>
      <c r="N9" s="58">
        <v>165343692</v>
      </c>
      <c r="O9" s="400"/>
    </row>
    <row r="10" spans="1:15" s="51" customFormat="1" ht="33.75" customHeight="1">
      <c r="B10" s="252">
        <v>2</v>
      </c>
      <c r="C10" s="109">
        <v>303940653</v>
      </c>
      <c r="D10" s="110">
        <v>138194078</v>
      </c>
      <c r="E10" s="110">
        <v>453876</v>
      </c>
      <c r="F10" s="110">
        <v>707099</v>
      </c>
      <c r="G10" s="110">
        <v>2742956</v>
      </c>
      <c r="H10" s="110">
        <v>6372769</v>
      </c>
      <c r="I10" s="110">
        <v>2390657</v>
      </c>
      <c r="J10" s="110">
        <v>14702065</v>
      </c>
      <c r="K10" s="110">
        <v>54490871</v>
      </c>
      <c r="L10" s="110">
        <v>50270849</v>
      </c>
      <c r="M10" s="110">
        <v>6062936</v>
      </c>
      <c r="N10" s="110">
        <v>165746575</v>
      </c>
      <c r="O10" s="400"/>
    </row>
    <row r="11" spans="1:15" s="51" customFormat="1" ht="33.75" customHeight="1">
      <c r="A11" s="399"/>
      <c r="B11" s="252">
        <v>3</v>
      </c>
      <c r="C11" s="109">
        <v>304046540</v>
      </c>
      <c r="D11" s="110">
        <v>138221388</v>
      </c>
      <c r="E11" s="110">
        <v>454126</v>
      </c>
      <c r="F11" s="110">
        <v>785636</v>
      </c>
      <c r="G11" s="110">
        <v>2526197</v>
      </c>
      <c r="H11" s="110">
        <v>6294983</v>
      </c>
      <c r="I11" s="110">
        <v>2399229</v>
      </c>
      <c r="J11" s="110">
        <v>14702885</v>
      </c>
      <c r="K11" s="110">
        <v>54779897</v>
      </c>
      <c r="L11" s="110">
        <v>50279161</v>
      </c>
      <c r="M11" s="110">
        <v>5999274</v>
      </c>
      <c r="N11" s="110">
        <v>165825152</v>
      </c>
      <c r="O11" s="400"/>
    </row>
    <row r="12" spans="1:15" s="415" customFormat="1" ht="33.75" customHeight="1">
      <c r="B12" s="416">
        <v>4</v>
      </c>
      <c r="C12" s="417">
        <v>304034565</v>
      </c>
      <c r="D12" s="418">
        <v>138985062</v>
      </c>
      <c r="E12" s="418">
        <v>454126</v>
      </c>
      <c r="F12" s="418">
        <v>785132</v>
      </c>
      <c r="G12" s="418">
        <v>2526197</v>
      </c>
      <c r="H12" s="418">
        <v>6294983</v>
      </c>
      <c r="I12" s="418">
        <v>2393337</v>
      </c>
      <c r="J12" s="418">
        <v>14702885</v>
      </c>
      <c r="K12" s="418">
        <v>55547737</v>
      </c>
      <c r="L12" s="418">
        <v>50279161</v>
      </c>
      <c r="M12" s="418">
        <v>6001504</v>
      </c>
      <c r="N12" s="418">
        <v>165049503</v>
      </c>
      <c r="O12" s="419"/>
    </row>
    <row r="13" spans="1:15" s="51" customFormat="1" ht="33.75" customHeight="1">
      <c r="A13" s="399"/>
      <c r="B13" s="111"/>
      <c r="C13" s="10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400"/>
    </row>
    <row r="14" spans="1:15" s="51" customFormat="1" ht="33.75" customHeight="1">
      <c r="A14" s="91"/>
      <c r="B14" s="111" t="s">
        <v>57</v>
      </c>
      <c r="C14" s="108">
        <v>36755604</v>
      </c>
      <c r="D14" s="58">
        <v>32769287</v>
      </c>
      <c r="E14" s="58">
        <v>60076</v>
      </c>
      <c r="F14" s="58">
        <v>331344</v>
      </c>
      <c r="G14" s="58">
        <v>1166556</v>
      </c>
      <c r="H14" s="112" t="s">
        <v>669</v>
      </c>
      <c r="I14" s="58">
        <v>618976</v>
      </c>
      <c r="J14" s="58">
        <v>4569655</v>
      </c>
      <c r="K14" s="58">
        <v>19953210</v>
      </c>
      <c r="L14" s="58">
        <v>1118242</v>
      </c>
      <c r="M14" s="87">
        <v>4951228</v>
      </c>
      <c r="N14" s="58">
        <v>3986317</v>
      </c>
      <c r="O14" s="58"/>
    </row>
    <row r="15" spans="1:15" s="51" customFormat="1" ht="33.75" customHeight="1">
      <c r="A15" s="399"/>
      <c r="B15" s="111"/>
      <c r="C15" s="10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 s="51" customFormat="1" ht="33.75" customHeight="1">
      <c r="A16" s="91"/>
      <c r="B16" s="111" t="s">
        <v>58</v>
      </c>
      <c r="C16" s="108">
        <v>267278961</v>
      </c>
      <c r="D16" s="58">
        <v>106215775</v>
      </c>
      <c r="E16" s="58">
        <v>394050</v>
      </c>
      <c r="F16" s="58">
        <v>453788</v>
      </c>
      <c r="G16" s="58">
        <v>1359641</v>
      </c>
      <c r="H16" s="58">
        <v>6294983</v>
      </c>
      <c r="I16" s="58">
        <v>1774361</v>
      </c>
      <c r="J16" s="58">
        <v>10133230</v>
      </c>
      <c r="K16" s="58">
        <v>35594527</v>
      </c>
      <c r="L16" s="58">
        <v>49160919</v>
      </c>
      <c r="M16" s="58">
        <v>1050276</v>
      </c>
      <c r="N16" s="58">
        <v>161063186</v>
      </c>
      <c r="O16" s="58"/>
    </row>
    <row r="17" spans="1:15" s="51" customFormat="1" ht="33.75" customHeight="1">
      <c r="A17" s="399"/>
      <c r="B17" s="111"/>
      <c r="C17" s="10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112"/>
    </row>
    <row r="18" spans="1:15" s="51" customFormat="1" ht="33.75" customHeight="1">
      <c r="A18" s="390">
        <v>201</v>
      </c>
      <c r="B18" s="251" t="s">
        <v>59</v>
      </c>
      <c r="C18" s="108">
        <v>21396621</v>
      </c>
      <c r="D18" s="58">
        <v>8147993</v>
      </c>
      <c r="E18" s="58">
        <v>78004</v>
      </c>
      <c r="F18" s="58">
        <v>68474</v>
      </c>
      <c r="G18" s="58">
        <v>926668</v>
      </c>
      <c r="H18" s="401">
        <v>1267349</v>
      </c>
      <c r="I18" s="58">
        <v>271084</v>
      </c>
      <c r="J18" s="58">
        <v>2231629</v>
      </c>
      <c r="K18" s="58">
        <v>1996430</v>
      </c>
      <c r="L18" s="58">
        <v>559594</v>
      </c>
      <c r="M18" s="58">
        <v>748761</v>
      </c>
      <c r="N18" s="58">
        <v>13248628</v>
      </c>
      <c r="O18" s="58"/>
    </row>
    <row r="19" spans="1:15" s="51" customFormat="1" ht="33.75" customHeight="1">
      <c r="A19" s="390">
        <v>202</v>
      </c>
      <c r="B19" s="251" t="s">
        <v>60</v>
      </c>
      <c r="C19" s="108">
        <v>23048674</v>
      </c>
      <c r="D19" s="58">
        <v>7434541</v>
      </c>
      <c r="E19" s="58">
        <v>20947</v>
      </c>
      <c r="F19" s="58">
        <v>28356</v>
      </c>
      <c r="G19" s="58">
        <v>29186</v>
      </c>
      <c r="H19" s="58">
        <v>711881</v>
      </c>
      <c r="I19" s="112">
        <v>92887</v>
      </c>
      <c r="J19" s="112">
        <v>864124</v>
      </c>
      <c r="K19" s="112">
        <v>1787196</v>
      </c>
      <c r="L19" s="112">
        <v>3899964</v>
      </c>
      <c r="M19" s="112" t="s">
        <v>669</v>
      </c>
      <c r="N19" s="58">
        <v>15614133</v>
      </c>
      <c r="O19" s="58"/>
    </row>
    <row r="20" spans="1:15" s="51" customFormat="1" ht="33.75" customHeight="1">
      <c r="A20" s="390">
        <v>203</v>
      </c>
      <c r="B20" s="251" t="s">
        <v>61</v>
      </c>
      <c r="C20" s="108">
        <v>54638442</v>
      </c>
      <c r="D20" s="58">
        <v>6562842</v>
      </c>
      <c r="E20" s="112">
        <v>64546</v>
      </c>
      <c r="F20" s="112">
        <v>185626</v>
      </c>
      <c r="G20" s="112">
        <v>84871</v>
      </c>
      <c r="H20" s="58">
        <v>1038149</v>
      </c>
      <c r="I20" s="112">
        <v>264283</v>
      </c>
      <c r="J20" s="112">
        <v>1564199</v>
      </c>
      <c r="K20" s="112">
        <v>3361168</v>
      </c>
      <c r="L20" s="112" t="s">
        <v>669</v>
      </c>
      <c r="M20" s="112" t="s">
        <v>669</v>
      </c>
      <c r="N20" s="112">
        <v>48075600</v>
      </c>
      <c r="O20" s="58"/>
    </row>
    <row r="21" spans="1:15" s="51" customFormat="1" ht="33.75" customHeight="1">
      <c r="A21" s="390">
        <v>204</v>
      </c>
      <c r="B21" s="251" t="s">
        <v>62</v>
      </c>
      <c r="C21" s="108">
        <v>13840015</v>
      </c>
      <c r="D21" s="58">
        <v>2809151</v>
      </c>
      <c r="E21" s="58">
        <v>20241</v>
      </c>
      <c r="F21" s="58">
        <v>3879</v>
      </c>
      <c r="G21" s="58">
        <v>12995</v>
      </c>
      <c r="H21" s="58">
        <v>438838</v>
      </c>
      <c r="I21" s="112">
        <v>130498</v>
      </c>
      <c r="J21" s="112">
        <v>835226</v>
      </c>
      <c r="K21" s="112">
        <v>1367474</v>
      </c>
      <c r="L21" s="112" t="s">
        <v>669</v>
      </c>
      <c r="M21" s="112" t="s">
        <v>669</v>
      </c>
      <c r="N21" s="58">
        <v>11030864</v>
      </c>
      <c r="O21" s="58"/>
    </row>
    <row r="22" spans="1:15" s="51" customFormat="1" ht="33.75" customHeight="1">
      <c r="A22" s="390">
        <v>205</v>
      </c>
      <c r="B22" s="251" t="s">
        <v>63</v>
      </c>
      <c r="C22" s="108">
        <v>20839228</v>
      </c>
      <c r="D22" s="58">
        <v>8620019</v>
      </c>
      <c r="E22" s="58">
        <v>24139</v>
      </c>
      <c r="F22" s="58">
        <v>26312</v>
      </c>
      <c r="G22" s="112">
        <v>8614</v>
      </c>
      <c r="H22" s="58">
        <v>511754</v>
      </c>
      <c r="I22" s="112">
        <v>47132</v>
      </c>
      <c r="J22" s="112">
        <v>563132</v>
      </c>
      <c r="K22" s="112">
        <v>2569850</v>
      </c>
      <c r="L22" s="112">
        <v>4869086</v>
      </c>
      <c r="M22" s="112" t="s">
        <v>669</v>
      </c>
      <c r="N22" s="58">
        <v>12219209</v>
      </c>
      <c r="O22" s="87"/>
    </row>
    <row r="23" spans="1:15" s="51" customFormat="1" ht="33.75" customHeight="1">
      <c r="A23" s="390">
        <v>206</v>
      </c>
      <c r="B23" s="251" t="s">
        <v>64</v>
      </c>
      <c r="C23" s="108">
        <v>7005590</v>
      </c>
      <c r="D23" s="58">
        <v>6888576</v>
      </c>
      <c r="E23" s="112">
        <v>28984</v>
      </c>
      <c r="F23" s="112">
        <v>23975</v>
      </c>
      <c r="G23" s="112">
        <v>199876</v>
      </c>
      <c r="H23" s="58">
        <v>415299</v>
      </c>
      <c r="I23" s="112">
        <v>136910</v>
      </c>
      <c r="J23" s="112">
        <v>970900</v>
      </c>
      <c r="K23" s="112">
        <v>792787</v>
      </c>
      <c r="L23" s="112">
        <v>4319845</v>
      </c>
      <c r="M23" s="112" t="s">
        <v>669</v>
      </c>
      <c r="N23" s="112">
        <v>117014</v>
      </c>
      <c r="O23" s="58"/>
    </row>
    <row r="24" spans="1:15" s="51" customFormat="1" ht="33.75" customHeight="1">
      <c r="A24" s="390">
        <v>207</v>
      </c>
      <c r="B24" s="251" t="s">
        <v>65</v>
      </c>
      <c r="C24" s="108">
        <v>11292615</v>
      </c>
      <c r="D24" s="58">
        <v>7503229</v>
      </c>
      <c r="E24" s="112">
        <v>17191</v>
      </c>
      <c r="F24" s="112">
        <v>16110</v>
      </c>
      <c r="G24" s="112">
        <v>6280</v>
      </c>
      <c r="H24" s="58">
        <v>314960</v>
      </c>
      <c r="I24" s="112">
        <v>63543</v>
      </c>
      <c r="J24" s="112">
        <v>498568</v>
      </c>
      <c r="K24" s="112">
        <v>503787</v>
      </c>
      <c r="L24" s="112">
        <v>6082790</v>
      </c>
      <c r="M24" s="112" t="s">
        <v>669</v>
      </c>
      <c r="N24" s="112">
        <v>3789386</v>
      </c>
      <c r="O24" s="400"/>
    </row>
    <row r="25" spans="1:15" s="51" customFormat="1" ht="33.75" customHeight="1">
      <c r="A25" s="390">
        <v>209</v>
      </c>
      <c r="B25" s="251" t="s">
        <v>66</v>
      </c>
      <c r="C25" s="108">
        <v>17924254</v>
      </c>
      <c r="D25" s="58">
        <v>8402704</v>
      </c>
      <c r="E25" s="112">
        <v>21173</v>
      </c>
      <c r="F25" s="112">
        <v>17405</v>
      </c>
      <c r="G25" s="112">
        <v>19031</v>
      </c>
      <c r="H25" s="58">
        <v>511724</v>
      </c>
      <c r="I25" s="112">
        <v>188250</v>
      </c>
      <c r="J25" s="112">
        <v>755028</v>
      </c>
      <c r="K25" s="112">
        <v>2089144</v>
      </c>
      <c r="L25" s="112">
        <v>4800949</v>
      </c>
      <c r="M25" s="112" t="s">
        <v>669</v>
      </c>
      <c r="N25" s="112">
        <v>9521550</v>
      </c>
      <c r="O25" s="400"/>
    </row>
    <row r="26" spans="1:15" s="51" customFormat="1" ht="33.75" customHeight="1">
      <c r="A26" s="390">
        <v>343</v>
      </c>
      <c r="B26" s="251" t="s">
        <v>67</v>
      </c>
      <c r="C26" s="108">
        <v>16933157</v>
      </c>
      <c r="D26" s="58">
        <v>14758729</v>
      </c>
      <c r="E26" s="112">
        <v>12094</v>
      </c>
      <c r="F26" s="112">
        <v>24132</v>
      </c>
      <c r="G26" s="112" t="s">
        <v>669</v>
      </c>
      <c r="H26" s="58">
        <v>179169</v>
      </c>
      <c r="I26" s="112">
        <v>63759</v>
      </c>
      <c r="J26" s="112">
        <v>445499</v>
      </c>
      <c r="K26" s="112">
        <v>14007710</v>
      </c>
      <c r="L26" s="112" t="s">
        <v>669</v>
      </c>
      <c r="M26" s="112">
        <v>26366</v>
      </c>
      <c r="N26" s="112">
        <v>2174428</v>
      </c>
      <c r="O26" s="400"/>
    </row>
    <row r="27" spans="1:15" s="51" customFormat="1" ht="33.75" customHeight="1">
      <c r="A27" s="390">
        <v>386</v>
      </c>
      <c r="B27" s="251" t="s">
        <v>68</v>
      </c>
      <c r="C27" s="108">
        <v>16468341</v>
      </c>
      <c r="D27" s="58">
        <v>16377654</v>
      </c>
      <c r="E27" s="112">
        <v>7964</v>
      </c>
      <c r="F27" s="112" t="s">
        <v>669</v>
      </c>
      <c r="G27" s="112">
        <v>30166</v>
      </c>
      <c r="H27" s="58">
        <v>118179</v>
      </c>
      <c r="I27" s="112">
        <v>74902</v>
      </c>
      <c r="J27" s="112" t="s">
        <v>669</v>
      </c>
      <c r="K27" s="112">
        <v>631334</v>
      </c>
      <c r="L27" s="112">
        <v>15242304</v>
      </c>
      <c r="M27" s="112">
        <v>272805</v>
      </c>
      <c r="N27" s="112">
        <v>90687</v>
      </c>
      <c r="O27" s="400"/>
    </row>
    <row r="28" spans="1:15" s="51" customFormat="1" ht="33.75" customHeight="1">
      <c r="A28" s="390">
        <v>441</v>
      </c>
      <c r="B28" s="251" t="s">
        <v>69</v>
      </c>
      <c r="C28" s="108">
        <v>3880173</v>
      </c>
      <c r="D28" s="58">
        <v>872819</v>
      </c>
      <c r="E28" s="112">
        <v>2699</v>
      </c>
      <c r="F28" s="112">
        <v>1366</v>
      </c>
      <c r="G28" s="112" t="s">
        <v>669</v>
      </c>
      <c r="H28" s="58">
        <v>52017</v>
      </c>
      <c r="I28" s="112">
        <v>48175</v>
      </c>
      <c r="J28" s="112">
        <v>649485</v>
      </c>
      <c r="K28" s="112">
        <v>119077</v>
      </c>
      <c r="L28" s="112" t="s">
        <v>669</v>
      </c>
      <c r="M28" s="112" t="s">
        <v>669</v>
      </c>
      <c r="N28" s="112">
        <v>3007354</v>
      </c>
      <c r="O28" s="400"/>
    </row>
    <row r="29" spans="1:15" s="51" customFormat="1" ht="33.75" customHeight="1">
      <c r="A29" s="390">
        <v>448</v>
      </c>
      <c r="B29" s="251" t="s">
        <v>70</v>
      </c>
      <c r="C29" s="108">
        <v>12281752</v>
      </c>
      <c r="D29" s="58">
        <v>544264</v>
      </c>
      <c r="E29" s="112">
        <v>8391</v>
      </c>
      <c r="F29" s="112">
        <v>38732</v>
      </c>
      <c r="G29" s="112">
        <v>9703</v>
      </c>
      <c r="H29" s="58">
        <v>54244</v>
      </c>
      <c r="I29" s="112">
        <v>68369</v>
      </c>
      <c r="J29" s="112" t="s">
        <v>669</v>
      </c>
      <c r="K29" s="112">
        <v>364825</v>
      </c>
      <c r="L29" s="112" t="s">
        <v>669</v>
      </c>
      <c r="M29" s="112" t="s">
        <v>669</v>
      </c>
      <c r="N29" s="112">
        <v>11737488</v>
      </c>
      <c r="O29" s="400"/>
    </row>
    <row r="30" spans="1:15" s="51" customFormat="1" ht="33.75" customHeight="1">
      <c r="A30" s="390">
        <v>449</v>
      </c>
      <c r="B30" s="251" t="s">
        <v>71</v>
      </c>
      <c r="C30" s="108">
        <v>11447917</v>
      </c>
      <c r="D30" s="58">
        <v>9271556</v>
      </c>
      <c r="E30" s="112">
        <v>26312</v>
      </c>
      <c r="F30" s="112">
        <v>8492</v>
      </c>
      <c r="G30" s="112">
        <v>13571</v>
      </c>
      <c r="H30" s="58">
        <v>190803</v>
      </c>
      <c r="I30" s="112">
        <v>101198</v>
      </c>
      <c r="J30" s="112">
        <v>218245</v>
      </c>
      <c r="K30" s="112">
        <v>747529</v>
      </c>
      <c r="L30" s="112">
        <v>7965406</v>
      </c>
      <c r="M30" s="112" t="s">
        <v>669</v>
      </c>
      <c r="N30" s="112">
        <v>2176361</v>
      </c>
      <c r="O30" s="400"/>
    </row>
    <row r="31" spans="1:15" s="51" customFormat="1" ht="33.75" customHeight="1">
      <c r="A31" s="390">
        <v>501</v>
      </c>
      <c r="B31" s="251" t="s">
        <v>72</v>
      </c>
      <c r="C31" s="108">
        <v>5671803</v>
      </c>
      <c r="D31" s="58">
        <v>717393</v>
      </c>
      <c r="E31" s="112">
        <v>9908</v>
      </c>
      <c r="F31" s="112">
        <v>1531</v>
      </c>
      <c r="G31" s="112">
        <v>14678</v>
      </c>
      <c r="H31" s="58">
        <v>78948</v>
      </c>
      <c r="I31" s="112">
        <v>47910</v>
      </c>
      <c r="J31" s="112">
        <v>171510</v>
      </c>
      <c r="K31" s="112">
        <v>392908</v>
      </c>
      <c r="L31" s="112" t="s">
        <v>669</v>
      </c>
      <c r="M31" s="112" t="s">
        <v>669</v>
      </c>
      <c r="N31" s="112">
        <v>4954410</v>
      </c>
      <c r="O31" s="400"/>
    </row>
    <row r="32" spans="1:15" s="51" customFormat="1" ht="33.75" customHeight="1">
      <c r="A32" s="390">
        <v>505</v>
      </c>
      <c r="B32" s="251" t="s">
        <v>73</v>
      </c>
      <c r="C32" s="108">
        <v>6249931</v>
      </c>
      <c r="D32" s="58">
        <v>789764</v>
      </c>
      <c r="E32" s="112">
        <v>16239</v>
      </c>
      <c r="F32" s="112">
        <v>5054</v>
      </c>
      <c r="G32" s="112" t="s">
        <v>669</v>
      </c>
      <c r="H32" s="58">
        <v>110812</v>
      </c>
      <c r="I32" s="112">
        <v>51230</v>
      </c>
      <c r="J32" s="112">
        <v>30445</v>
      </c>
      <c r="K32" s="112">
        <v>573640</v>
      </c>
      <c r="L32" s="112" t="s">
        <v>669</v>
      </c>
      <c r="M32" s="112">
        <v>2344</v>
      </c>
      <c r="N32" s="112">
        <v>5460167</v>
      </c>
      <c r="O32" s="400"/>
    </row>
    <row r="33" spans="1:15" s="51" customFormat="1" ht="33.75" customHeight="1">
      <c r="A33" s="390">
        <v>525</v>
      </c>
      <c r="B33" s="251" t="s">
        <v>74</v>
      </c>
      <c r="C33" s="108">
        <v>1884217</v>
      </c>
      <c r="D33" s="58">
        <v>732985</v>
      </c>
      <c r="E33" s="112">
        <v>7726</v>
      </c>
      <c r="F33" s="112" t="s">
        <v>669</v>
      </c>
      <c r="G33" s="112" t="s">
        <v>669</v>
      </c>
      <c r="H33" s="58">
        <v>51214</v>
      </c>
      <c r="I33" s="112">
        <v>11822</v>
      </c>
      <c r="J33" s="112">
        <v>19913</v>
      </c>
      <c r="K33" s="112">
        <v>642310</v>
      </c>
      <c r="L33" s="112" t="s">
        <v>669</v>
      </c>
      <c r="M33" s="112" t="s">
        <v>669</v>
      </c>
      <c r="N33" s="112">
        <v>1151232</v>
      </c>
      <c r="O33" s="400"/>
    </row>
    <row r="34" spans="1:15" s="51" customFormat="1" ht="33.75" customHeight="1">
      <c r="A34" s="390">
        <v>526</v>
      </c>
      <c r="B34" s="251" t="s">
        <v>75</v>
      </c>
      <c r="C34" s="108">
        <v>3054868</v>
      </c>
      <c r="D34" s="58">
        <v>2358038</v>
      </c>
      <c r="E34" s="112">
        <v>4202</v>
      </c>
      <c r="F34" s="112">
        <v>37</v>
      </c>
      <c r="G34" s="112" t="s">
        <v>669</v>
      </c>
      <c r="H34" s="58">
        <v>27243</v>
      </c>
      <c r="I34" s="112">
        <v>28072</v>
      </c>
      <c r="J34" s="112">
        <v>82591</v>
      </c>
      <c r="K34" s="112">
        <v>794912</v>
      </c>
      <c r="L34" s="112">
        <v>1420981</v>
      </c>
      <c r="M34" s="112" t="s">
        <v>669</v>
      </c>
      <c r="N34" s="112">
        <v>696830</v>
      </c>
      <c r="O34" s="400"/>
    </row>
    <row r="35" spans="1:15" s="51" customFormat="1" ht="33.75" customHeight="1">
      <c r="A35" s="399">
        <v>527</v>
      </c>
      <c r="B35" s="248" t="s">
        <v>76</v>
      </c>
      <c r="C35" s="108">
        <v>925351</v>
      </c>
      <c r="D35" s="58">
        <v>84968</v>
      </c>
      <c r="E35" s="112">
        <v>2229</v>
      </c>
      <c r="F35" s="112" t="s">
        <v>669</v>
      </c>
      <c r="G35" s="112" t="s">
        <v>669</v>
      </c>
      <c r="H35" s="58">
        <v>8092</v>
      </c>
      <c r="I35" s="112" t="s">
        <v>669</v>
      </c>
      <c r="J35" s="112" t="s">
        <v>669</v>
      </c>
      <c r="K35" s="112">
        <v>74647</v>
      </c>
      <c r="L35" s="112" t="s">
        <v>669</v>
      </c>
      <c r="M35" s="112" t="s">
        <v>669</v>
      </c>
      <c r="N35" s="112">
        <v>840383</v>
      </c>
      <c r="O35" s="400"/>
    </row>
    <row r="36" spans="1:15" s="51" customFormat="1" ht="33.75" customHeight="1">
      <c r="A36" s="399">
        <v>528</v>
      </c>
      <c r="B36" s="248" t="s">
        <v>77</v>
      </c>
      <c r="C36" s="108">
        <v>18496012</v>
      </c>
      <c r="D36" s="58">
        <v>3338550</v>
      </c>
      <c r="E36" s="112">
        <v>21061</v>
      </c>
      <c r="F36" s="112">
        <v>4307</v>
      </c>
      <c r="G36" s="112">
        <v>4002</v>
      </c>
      <c r="H36" s="58">
        <v>214308</v>
      </c>
      <c r="I36" s="112">
        <v>84337</v>
      </c>
      <c r="J36" s="112">
        <v>232736</v>
      </c>
      <c r="K36" s="112">
        <v>2777799</v>
      </c>
      <c r="L36" s="112" t="s">
        <v>669</v>
      </c>
      <c r="M36" s="112" t="s">
        <v>669</v>
      </c>
      <c r="N36" s="112">
        <v>15157462</v>
      </c>
      <c r="O36" s="400"/>
    </row>
    <row r="37" spans="1:15" ht="13.5" customHeight="1">
      <c r="A37" s="402"/>
      <c r="B37" s="403"/>
      <c r="C37" s="113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</row>
    <row r="38" spans="1:15" ht="13.5" customHeight="1">
      <c r="A38" s="404" t="s">
        <v>39</v>
      </c>
      <c r="B38" s="91" t="s">
        <v>547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pans="1:15" ht="13.5" customHeight="1">
      <c r="A39" s="91"/>
      <c r="B39" s="55" t="s">
        <v>721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115"/>
    </row>
    <row r="40" spans="1:15" ht="13.5" customHeight="1">
      <c r="A40" s="91"/>
      <c r="B40" s="55" t="s">
        <v>722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115"/>
    </row>
    <row r="41" spans="1:15" ht="13.5" customHeight="1">
      <c r="A41" s="91" t="s">
        <v>78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  <row r="42" spans="1:15" ht="13.5" customHeight="1"/>
  </sheetData>
  <mergeCells count="14">
    <mergeCell ref="K5:K6"/>
    <mergeCell ref="A3:B6"/>
    <mergeCell ref="C3:C6"/>
    <mergeCell ref="N3:N6"/>
    <mergeCell ref="D4:D6"/>
    <mergeCell ref="E4:E6"/>
    <mergeCell ref="H4:K4"/>
    <mergeCell ref="L4:L6"/>
    <mergeCell ref="M4:M6"/>
    <mergeCell ref="F5:F6"/>
    <mergeCell ref="G5:G6"/>
    <mergeCell ref="H5:H6"/>
    <mergeCell ref="I5:I6"/>
    <mergeCell ref="J5:J6"/>
  </mergeCells>
  <phoneticPr fontId="7"/>
  <printOptions horizontalCentered="1" verticalCentered="1" gridLinesSet="0"/>
  <pageMargins left="0.59055118110236227" right="0.19685039370078741" top="0.19685039370078741" bottom="0.19685039370078741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zoomScale="120" zoomScaleNormal="120" workbookViewId="0">
      <selection sqref="A1:XFD1048576"/>
    </sheetView>
  </sheetViews>
  <sheetFormatPr defaultRowHeight="13"/>
  <cols>
    <col min="1" max="1" width="3.6328125" style="48" customWidth="1"/>
    <col min="2" max="2" width="4.08984375" style="48" customWidth="1"/>
    <col min="3" max="3" width="22.6328125" style="48" customWidth="1"/>
    <col min="4" max="4" width="1.6328125" style="48" customWidth="1"/>
    <col min="5" max="5" width="15.6328125" style="48" customWidth="1"/>
    <col min="6" max="6" width="10.6328125" style="48" customWidth="1"/>
    <col min="7" max="7" width="15.6328125" style="48" customWidth="1"/>
    <col min="8" max="8" width="10.6328125" style="48" customWidth="1"/>
    <col min="9" max="9" width="14.453125" style="48" bestFit="1" customWidth="1"/>
    <col min="10" max="10" width="8.36328125" style="48" bestFit="1" customWidth="1"/>
    <col min="11" max="11" width="14.453125" style="48" bestFit="1" customWidth="1"/>
    <col min="12" max="12" width="8.36328125" style="48" bestFit="1" customWidth="1"/>
    <col min="13" max="13" width="16.6328125" style="48" bestFit="1" customWidth="1"/>
    <col min="14" max="14" width="9.26953125" style="48" bestFit="1" customWidth="1"/>
    <col min="15" max="15" width="5.6328125" style="48" customWidth="1"/>
    <col min="16" max="16" width="18.26953125" style="132" customWidth="1"/>
    <col min="17" max="17" width="8.453125" style="47" customWidth="1"/>
    <col min="18" max="19" width="12.6328125" style="47" bestFit="1" customWidth="1"/>
    <col min="20" max="16384" width="8.7265625" style="48"/>
  </cols>
  <sheetData>
    <row r="1" spans="1:19" ht="13.5" customHeight="1">
      <c r="A1" s="420" t="s">
        <v>439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</row>
    <row r="2" spans="1:19" ht="13.5" customHeight="1">
      <c r="A2" s="420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</row>
    <row r="3" spans="1:19" ht="13.5" customHeight="1">
      <c r="A3" s="421"/>
      <c r="B3" s="422" t="s">
        <v>723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</row>
    <row r="4" spans="1:19" ht="13.5" customHeight="1" thickBot="1">
      <c r="A4" s="421"/>
      <c r="B4" s="421"/>
      <c r="C4" s="421"/>
      <c r="D4" s="421"/>
      <c r="E4" s="421"/>
      <c r="G4" s="421"/>
      <c r="O4" s="423" t="s">
        <v>692</v>
      </c>
    </row>
    <row r="5" spans="1:19" ht="15" customHeight="1" thickTop="1">
      <c r="A5" s="424" t="s">
        <v>79</v>
      </c>
      <c r="B5" s="425"/>
      <c r="C5" s="425"/>
      <c r="D5" s="426"/>
      <c r="E5" s="426" t="s">
        <v>623</v>
      </c>
      <c r="F5" s="427"/>
      <c r="G5" s="426" t="s">
        <v>638</v>
      </c>
      <c r="H5" s="427"/>
      <c r="I5" s="426" t="s">
        <v>695</v>
      </c>
      <c r="J5" s="424"/>
      <c r="K5" s="426" t="s">
        <v>724</v>
      </c>
      <c r="L5" s="424"/>
      <c r="M5" s="426" t="s">
        <v>790</v>
      </c>
      <c r="N5" s="424"/>
      <c r="O5" s="428" t="s">
        <v>466</v>
      </c>
    </row>
    <row r="6" spans="1:19" ht="15" customHeight="1">
      <c r="A6" s="429"/>
      <c r="B6" s="430"/>
      <c r="C6" s="430"/>
      <c r="D6" s="431"/>
      <c r="E6" s="432" t="s">
        <v>440</v>
      </c>
      <c r="F6" s="432" t="s">
        <v>441</v>
      </c>
      <c r="G6" s="432" t="s">
        <v>440</v>
      </c>
      <c r="H6" s="432" t="s">
        <v>441</v>
      </c>
      <c r="I6" s="432" t="s">
        <v>440</v>
      </c>
      <c r="J6" s="432" t="s">
        <v>441</v>
      </c>
      <c r="K6" s="432" t="s">
        <v>440</v>
      </c>
      <c r="L6" s="432" t="s">
        <v>441</v>
      </c>
      <c r="M6" s="432" t="s">
        <v>440</v>
      </c>
      <c r="N6" s="432" t="s">
        <v>441</v>
      </c>
      <c r="O6" s="433"/>
    </row>
    <row r="7" spans="1:19" ht="13.5" customHeight="1">
      <c r="A7" s="434"/>
      <c r="B7" s="434"/>
      <c r="C7" s="434"/>
      <c r="D7" s="435"/>
      <c r="E7" s="436"/>
      <c r="F7" s="436" t="s">
        <v>442</v>
      </c>
      <c r="G7" s="436"/>
      <c r="H7" s="436" t="s">
        <v>442</v>
      </c>
      <c r="I7" s="436"/>
      <c r="J7" s="436" t="s">
        <v>442</v>
      </c>
      <c r="K7" s="436"/>
      <c r="L7" s="436" t="s">
        <v>442</v>
      </c>
      <c r="M7" s="436"/>
      <c r="N7" s="436" t="s">
        <v>442</v>
      </c>
      <c r="O7" s="437"/>
    </row>
    <row r="8" spans="1:19" ht="6" customHeight="1">
      <c r="A8" s="434"/>
      <c r="B8" s="434"/>
      <c r="C8" s="434"/>
      <c r="D8" s="438"/>
      <c r="E8" s="436"/>
      <c r="F8" s="436"/>
      <c r="G8" s="436"/>
      <c r="H8" s="436"/>
      <c r="I8" s="436"/>
      <c r="J8" s="436"/>
      <c r="K8" s="436"/>
      <c r="L8" s="436"/>
      <c r="M8" s="436"/>
      <c r="N8" s="436"/>
      <c r="O8" s="439"/>
    </row>
    <row r="9" spans="1:19" s="329" customFormat="1" ht="13.5" customHeight="1">
      <c r="A9" s="440" t="s">
        <v>503</v>
      </c>
      <c r="B9" s="440"/>
      <c r="C9" s="440"/>
      <c r="D9" s="441"/>
      <c r="E9" s="442">
        <v>457514693</v>
      </c>
      <c r="F9" s="443">
        <v>100</v>
      </c>
      <c r="G9" s="442">
        <v>464807561</v>
      </c>
      <c r="H9" s="444">
        <v>100</v>
      </c>
      <c r="I9" s="442">
        <v>514159273</v>
      </c>
      <c r="J9" s="444">
        <v>100</v>
      </c>
      <c r="K9" s="442">
        <v>546324385</v>
      </c>
      <c r="L9" s="444">
        <v>100</v>
      </c>
      <c r="M9" s="442">
        <v>560266128</v>
      </c>
      <c r="N9" s="444">
        <f>ROUND(M9/$M$9*100,1)</f>
        <v>100</v>
      </c>
      <c r="O9" s="445" t="s">
        <v>548</v>
      </c>
      <c r="P9" s="446"/>
      <c r="Q9" s="447"/>
      <c r="R9" s="447"/>
      <c r="S9" s="447"/>
    </row>
    <row r="10" spans="1:19" ht="9" customHeight="1">
      <c r="A10" s="434"/>
      <c r="B10" s="434"/>
      <c r="C10" s="434"/>
      <c r="D10" s="438"/>
      <c r="E10" s="106"/>
      <c r="F10" s="133"/>
      <c r="G10" s="106"/>
      <c r="H10" s="444"/>
      <c r="I10" s="106"/>
      <c r="J10" s="444"/>
      <c r="K10" s="106"/>
      <c r="L10" s="444"/>
      <c r="M10" s="106"/>
      <c r="N10" s="444"/>
      <c r="O10" s="439"/>
    </row>
    <row r="11" spans="1:19" ht="13.5" customHeight="1">
      <c r="A11" s="448">
        <v>1</v>
      </c>
      <c r="B11" s="449" t="s">
        <v>549</v>
      </c>
      <c r="C11" s="449"/>
      <c r="D11" s="438"/>
      <c r="E11" s="106">
        <v>350304807</v>
      </c>
      <c r="F11" s="450">
        <v>76.599999999999994</v>
      </c>
      <c r="G11" s="106">
        <v>353801436</v>
      </c>
      <c r="H11" s="134">
        <v>76.099999999999994</v>
      </c>
      <c r="I11" s="106">
        <v>404861899</v>
      </c>
      <c r="J11" s="134">
        <v>78.7</v>
      </c>
      <c r="K11" s="106">
        <v>425303912</v>
      </c>
      <c r="L11" s="134">
        <v>77.8</v>
      </c>
      <c r="M11" s="106">
        <v>421815860</v>
      </c>
      <c r="N11" s="444">
        <f>ROUND(M11/$M$9*100,1)</f>
        <v>75.3</v>
      </c>
      <c r="O11" s="451">
        <v>1</v>
      </c>
      <c r="Q11" s="452"/>
    </row>
    <row r="12" spans="1:19" ht="7.5" customHeight="1">
      <c r="A12" s="434"/>
      <c r="B12" s="434"/>
      <c r="C12" s="434"/>
      <c r="D12" s="438"/>
      <c r="E12" s="106"/>
      <c r="F12" s="450"/>
      <c r="G12" s="106"/>
      <c r="H12" s="134"/>
      <c r="I12" s="106"/>
      <c r="J12" s="134"/>
      <c r="K12" s="106"/>
      <c r="L12" s="134"/>
      <c r="M12" s="106"/>
      <c r="N12" s="444"/>
      <c r="O12" s="439"/>
    </row>
    <row r="13" spans="1:19" ht="12.75" customHeight="1">
      <c r="A13" s="434"/>
      <c r="B13" s="453" t="s">
        <v>725</v>
      </c>
      <c r="C13" s="454" t="s">
        <v>80</v>
      </c>
      <c r="D13" s="438"/>
      <c r="E13" s="106">
        <v>26078426</v>
      </c>
      <c r="F13" s="450">
        <v>5.7</v>
      </c>
      <c r="G13" s="106">
        <v>24113784</v>
      </c>
      <c r="H13" s="134">
        <v>5.2</v>
      </c>
      <c r="I13" s="106">
        <v>29396280</v>
      </c>
      <c r="J13" s="134">
        <v>5.7</v>
      </c>
      <c r="K13" s="106">
        <v>31907121</v>
      </c>
      <c r="L13" s="134">
        <v>5.8</v>
      </c>
      <c r="M13" s="106">
        <v>32961709</v>
      </c>
      <c r="N13" s="444">
        <f t="shared" ref="N13:N19" si="0">ROUND(M13/$M$9*100,1)</f>
        <v>5.9</v>
      </c>
      <c r="O13" s="455" t="s">
        <v>725</v>
      </c>
      <c r="Q13" s="452"/>
    </row>
    <row r="14" spans="1:19" ht="13.5" customHeight="1">
      <c r="A14" s="434"/>
      <c r="B14" s="453" t="s">
        <v>726</v>
      </c>
      <c r="C14" s="456" t="s">
        <v>81</v>
      </c>
      <c r="D14" s="438"/>
      <c r="E14" s="106">
        <v>13901083</v>
      </c>
      <c r="F14" s="450">
        <v>3</v>
      </c>
      <c r="G14" s="106">
        <v>13517596</v>
      </c>
      <c r="H14" s="134">
        <v>2.9</v>
      </c>
      <c r="I14" s="106">
        <v>12263550</v>
      </c>
      <c r="J14" s="134">
        <v>2.4</v>
      </c>
      <c r="K14" s="106">
        <v>13467309</v>
      </c>
      <c r="L14" s="134">
        <v>2.5</v>
      </c>
      <c r="M14" s="106">
        <v>15048571</v>
      </c>
      <c r="N14" s="444">
        <f t="shared" si="0"/>
        <v>2.7</v>
      </c>
      <c r="O14" s="455" t="s">
        <v>726</v>
      </c>
      <c r="Q14" s="452"/>
    </row>
    <row r="15" spans="1:19" ht="13.5" customHeight="1">
      <c r="A15" s="434"/>
      <c r="B15" s="453" t="s">
        <v>727</v>
      </c>
      <c r="C15" s="456" t="s">
        <v>82</v>
      </c>
      <c r="D15" s="438"/>
      <c r="E15" s="106">
        <v>238236</v>
      </c>
      <c r="F15" s="450">
        <v>0.1</v>
      </c>
      <c r="G15" s="106">
        <v>782914</v>
      </c>
      <c r="H15" s="134">
        <v>0.2</v>
      </c>
      <c r="I15" s="106">
        <v>413128</v>
      </c>
      <c r="J15" s="134">
        <v>0.1</v>
      </c>
      <c r="K15" s="106">
        <v>391927</v>
      </c>
      <c r="L15" s="134">
        <v>0.1</v>
      </c>
      <c r="M15" s="106">
        <v>382160</v>
      </c>
      <c r="N15" s="444">
        <f t="shared" si="0"/>
        <v>0.1</v>
      </c>
      <c r="O15" s="455" t="s">
        <v>727</v>
      </c>
      <c r="Q15" s="452"/>
    </row>
    <row r="16" spans="1:19" ht="13.5" customHeight="1">
      <c r="A16" s="434"/>
      <c r="B16" s="453" t="s">
        <v>728</v>
      </c>
      <c r="C16" s="456" t="s">
        <v>83</v>
      </c>
      <c r="D16" s="438"/>
      <c r="E16" s="106">
        <v>180812310</v>
      </c>
      <c r="F16" s="450">
        <v>39.5</v>
      </c>
      <c r="G16" s="106">
        <v>182257949</v>
      </c>
      <c r="H16" s="134">
        <v>39.200000000000003</v>
      </c>
      <c r="I16" s="106">
        <v>186347388</v>
      </c>
      <c r="J16" s="134">
        <v>36.200000000000003</v>
      </c>
      <c r="K16" s="106">
        <v>199777952</v>
      </c>
      <c r="L16" s="134">
        <v>36.6</v>
      </c>
      <c r="M16" s="106">
        <v>193204571</v>
      </c>
      <c r="N16" s="444">
        <f t="shared" si="0"/>
        <v>34.5</v>
      </c>
      <c r="O16" s="455" t="s">
        <v>728</v>
      </c>
      <c r="Q16" s="452"/>
    </row>
    <row r="17" spans="1:19" ht="13.5" customHeight="1">
      <c r="A17" s="434"/>
      <c r="B17" s="453" t="s">
        <v>729</v>
      </c>
      <c r="C17" s="456" t="s">
        <v>84</v>
      </c>
      <c r="D17" s="438"/>
      <c r="E17" s="106">
        <v>183338</v>
      </c>
      <c r="F17" s="450">
        <v>0</v>
      </c>
      <c r="G17" s="106">
        <v>174110</v>
      </c>
      <c r="H17" s="134">
        <v>0</v>
      </c>
      <c r="I17" s="106">
        <v>186205</v>
      </c>
      <c r="J17" s="134">
        <v>0</v>
      </c>
      <c r="K17" s="106">
        <v>177854</v>
      </c>
      <c r="L17" s="134">
        <v>0</v>
      </c>
      <c r="M17" s="106">
        <v>160487</v>
      </c>
      <c r="N17" s="444">
        <f t="shared" si="0"/>
        <v>0</v>
      </c>
      <c r="O17" s="455" t="s">
        <v>729</v>
      </c>
      <c r="Q17" s="452"/>
    </row>
    <row r="18" spans="1:19" ht="13.5" customHeight="1">
      <c r="A18" s="434"/>
      <c r="B18" s="453" t="s">
        <v>730</v>
      </c>
      <c r="C18" s="456" t="s">
        <v>85</v>
      </c>
      <c r="D18" s="438"/>
      <c r="E18" s="106">
        <v>70304590</v>
      </c>
      <c r="F18" s="450">
        <v>15.4</v>
      </c>
      <c r="G18" s="106">
        <v>74283654</v>
      </c>
      <c r="H18" s="134">
        <v>16</v>
      </c>
      <c r="I18" s="106">
        <v>113703352</v>
      </c>
      <c r="J18" s="134">
        <v>22.1</v>
      </c>
      <c r="K18" s="106">
        <v>114541992</v>
      </c>
      <c r="L18" s="134">
        <v>21</v>
      </c>
      <c r="M18" s="106">
        <v>127239350</v>
      </c>
      <c r="N18" s="444">
        <f t="shared" si="0"/>
        <v>22.7</v>
      </c>
      <c r="O18" s="455" t="s">
        <v>730</v>
      </c>
      <c r="Q18" s="452"/>
    </row>
    <row r="19" spans="1:19" ht="13.5" customHeight="1">
      <c r="A19" s="434"/>
      <c r="B19" s="453" t="s">
        <v>731</v>
      </c>
      <c r="C19" s="456" t="s">
        <v>86</v>
      </c>
      <c r="D19" s="438"/>
      <c r="E19" s="106">
        <v>58786824</v>
      </c>
      <c r="F19" s="450">
        <v>12.8</v>
      </c>
      <c r="G19" s="106">
        <v>58671429</v>
      </c>
      <c r="H19" s="134">
        <v>12.6</v>
      </c>
      <c r="I19" s="106">
        <v>62551996</v>
      </c>
      <c r="J19" s="134">
        <v>12.2</v>
      </c>
      <c r="K19" s="106">
        <v>65039757</v>
      </c>
      <c r="L19" s="134">
        <v>11.9</v>
      </c>
      <c r="M19" s="106">
        <v>52819012</v>
      </c>
      <c r="N19" s="444">
        <f t="shared" si="0"/>
        <v>9.4</v>
      </c>
      <c r="O19" s="455" t="s">
        <v>731</v>
      </c>
      <c r="Q19" s="452"/>
    </row>
    <row r="20" spans="1:19" ht="9" customHeight="1">
      <c r="A20" s="434"/>
      <c r="B20" s="434"/>
      <c r="C20" s="434"/>
      <c r="D20" s="438"/>
      <c r="E20" s="106"/>
      <c r="F20" s="450"/>
      <c r="G20" s="106"/>
      <c r="H20" s="134"/>
      <c r="I20" s="106"/>
      <c r="J20" s="134"/>
      <c r="K20" s="106"/>
      <c r="L20" s="134"/>
      <c r="M20" s="106"/>
      <c r="N20" s="444"/>
      <c r="O20" s="439"/>
    </row>
    <row r="21" spans="1:19" ht="13.5" customHeight="1">
      <c r="A21" s="448">
        <v>2</v>
      </c>
      <c r="B21" s="449" t="s">
        <v>87</v>
      </c>
      <c r="C21" s="449"/>
      <c r="D21" s="438"/>
      <c r="E21" s="106">
        <v>107209886</v>
      </c>
      <c r="F21" s="450">
        <v>23.4</v>
      </c>
      <c r="G21" s="106">
        <v>111006125</v>
      </c>
      <c r="H21" s="134">
        <v>23.9</v>
      </c>
      <c r="I21" s="106">
        <v>109297375</v>
      </c>
      <c r="J21" s="134">
        <v>21.3</v>
      </c>
      <c r="K21" s="106">
        <v>121020473</v>
      </c>
      <c r="L21" s="134">
        <v>22.2</v>
      </c>
      <c r="M21" s="106">
        <v>138450267</v>
      </c>
      <c r="N21" s="444">
        <f>ROUND(M21/$M$9*100,1)</f>
        <v>24.7</v>
      </c>
      <c r="O21" s="451">
        <v>2</v>
      </c>
      <c r="Q21" s="452"/>
    </row>
    <row r="22" spans="1:19" ht="7.5" customHeight="1">
      <c r="A22" s="434"/>
      <c r="B22" s="434"/>
      <c r="C22" s="434"/>
      <c r="D22" s="438"/>
      <c r="E22" s="106"/>
      <c r="F22" s="450"/>
      <c r="G22" s="106"/>
      <c r="H22" s="134"/>
      <c r="I22" s="106"/>
      <c r="J22" s="134"/>
      <c r="K22" s="106"/>
      <c r="L22" s="134"/>
      <c r="M22" s="106"/>
      <c r="N22" s="444"/>
      <c r="O22" s="439"/>
    </row>
    <row r="23" spans="1:19" ht="13.5" customHeight="1">
      <c r="A23" s="434"/>
      <c r="B23" s="453" t="s">
        <v>725</v>
      </c>
      <c r="C23" s="456" t="s">
        <v>88</v>
      </c>
      <c r="D23" s="438"/>
      <c r="E23" s="106">
        <v>68381128</v>
      </c>
      <c r="F23" s="450">
        <v>14.9</v>
      </c>
      <c r="G23" s="106">
        <v>69799848</v>
      </c>
      <c r="H23" s="134">
        <v>15</v>
      </c>
      <c r="I23" s="106">
        <v>69909369</v>
      </c>
      <c r="J23" s="134">
        <v>13.6</v>
      </c>
      <c r="K23" s="106">
        <v>73470861</v>
      </c>
      <c r="L23" s="134">
        <v>13.4</v>
      </c>
      <c r="M23" s="106">
        <v>76290366</v>
      </c>
      <c r="N23" s="444">
        <f t="shared" ref="N23:N30" si="1">ROUND(M23/$M$9*100,1)</f>
        <v>13.6</v>
      </c>
      <c r="O23" s="455" t="s">
        <v>725</v>
      </c>
      <c r="Q23" s="452"/>
    </row>
    <row r="24" spans="1:19" ht="13.5" customHeight="1">
      <c r="A24" s="434"/>
      <c r="B24" s="453" t="s">
        <v>726</v>
      </c>
      <c r="C24" s="456" t="s">
        <v>89</v>
      </c>
      <c r="D24" s="438"/>
      <c r="E24" s="106">
        <v>1901723</v>
      </c>
      <c r="F24" s="450">
        <v>0.4</v>
      </c>
      <c r="G24" s="106">
        <v>2254742</v>
      </c>
      <c r="H24" s="134">
        <v>0.5</v>
      </c>
      <c r="I24" s="106">
        <v>2290376</v>
      </c>
      <c r="J24" s="134">
        <v>0.4</v>
      </c>
      <c r="K24" s="106">
        <v>2257935</v>
      </c>
      <c r="L24" s="134">
        <v>0.4</v>
      </c>
      <c r="M24" s="106">
        <v>1883066</v>
      </c>
      <c r="N24" s="444">
        <f t="shared" si="1"/>
        <v>0.3</v>
      </c>
      <c r="O24" s="455" t="s">
        <v>726</v>
      </c>
      <c r="Q24" s="452"/>
    </row>
    <row r="25" spans="1:19" ht="13.5" customHeight="1">
      <c r="A25" s="434"/>
      <c r="B25" s="453" t="s">
        <v>727</v>
      </c>
      <c r="C25" s="456" t="s">
        <v>90</v>
      </c>
      <c r="D25" s="438"/>
      <c r="E25" s="106">
        <v>4235720</v>
      </c>
      <c r="F25" s="450">
        <v>0.9</v>
      </c>
      <c r="G25" s="106">
        <v>4261412</v>
      </c>
      <c r="H25" s="134">
        <v>0.9</v>
      </c>
      <c r="I25" s="106">
        <v>3821814</v>
      </c>
      <c r="J25" s="134">
        <v>0.7</v>
      </c>
      <c r="K25" s="106">
        <v>3793242</v>
      </c>
      <c r="L25" s="134">
        <v>0.7</v>
      </c>
      <c r="M25" s="106">
        <v>3990638</v>
      </c>
      <c r="N25" s="444">
        <f t="shared" si="1"/>
        <v>0.7</v>
      </c>
      <c r="O25" s="455" t="s">
        <v>727</v>
      </c>
      <c r="Q25" s="452"/>
    </row>
    <row r="26" spans="1:19" ht="13.5" customHeight="1">
      <c r="A26" s="434"/>
      <c r="B26" s="453" t="s">
        <v>728</v>
      </c>
      <c r="C26" s="456" t="s">
        <v>91</v>
      </c>
      <c r="D26" s="438"/>
      <c r="E26" s="106">
        <v>1987967</v>
      </c>
      <c r="F26" s="450">
        <v>0.4</v>
      </c>
      <c r="G26" s="106">
        <v>2123229</v>
      </c>
      <c r="H26" s="134">
        <v>0.5</v>
      </c>
      <c r="I26" s="106">
        <v>1704612</v>
      </c>
      <c r="J26" s="134">
        <v>0.3</v>
      </c>
      <c r="K26" s="106">
        <v>2434822</v>
      </c>
      <c r="L26" s="134">
        <v>0.4</v>
      </c>
      <c r="M26" s="106">
        <v>1598714</v>
      </c>
      <c r="N26" s="444">
        <f t="shared" si="1"/>
        <v>0.3</v>
      </c>
      <c r="O26" s="455" t="s">
        <v>728</v>
      </c>
      <c r="Q26" s="452"/>
    </row>
    <row r="27" spans="1:19" ht="13.5" customHeight="1">
      <c r="A27" s="434"/>
      <c r="B27" s="453" t="s">
        <v>729</v>
      </c>
      <c r="C27" s="456" t="s">
        <v>92</v>
      </c>
      <c r="D27" s="438"/>
      <c r="E27" s="106">
        <v>168557</v>
      </c>
      <c r="F27" s="450">
        <v>0</v>
      </c>
      <c r="G27" s="106">
        <v>74906</v>
      </c>
      <c r="H27" s="134">
        <v>0</v>
      </c>
      <c r="I27" s="106">
        <v>86215</v>
      </c>
      <c r="J27" s="134">
        <v>0</v>
      </c>
      <c r="K27" s="106">
        <v>115061</v>
      </c>
      <c r="L27" s="134">
        <v>0</v>
      </c>
      <c r="M27" s="106">
        <v>104266</v>
      </c>
      <c r="N27" s="444">
        <f t="shared" si="1"/>
        <v>0</v>
      </c>
      <c r="O27" s="455" t="s">
        <v>729</v>
      </c>
      <c r="Q27" s="452"/>
    </row>
    <row r="28" spans="1:19" ht="13.5" customHeight="1">
      <c r="A28" s="434"/>
      <c r="B28" s="453" t="s">
        <v>730</v>
      </c>
      <c r="C28" s="456" t="s">
        <v>93</v>
      </c>
      <c r="D28" s="438"/>
      <c r="E28" s="106">
        <v>10984967</v>
      </c>
      <c r="F28" s="450">
        <v>2.4</v>
      </c>
      <c r="G28" s="106">
        <v>12617897</v>
      </c>
      <c r="H28" s="134">
        <v>2.7</v>
      </c>
      <c r="I28" s="106">
        <v>10863318</v>
      </c>
      <c r="J28" s="134">
        <v>2.1</v>
      </c>
      <c r="K28" s="106">
        <v>10527811</v>
      </c>
      <c r="L28" s="134">
        <v>1.9</v>
      </c>
      <c r="M28" s="106">
        <v>21905406</v>
      </c>
      <c r="N28" s="444">
        <f t="shared" si="1"/>
        <v>3.9</v>
      </c>
      <c r="O28" s="455" t="s">
        <v>730</v>
      </c>
      <c r="Q28" s="452"/>
    </row>
    <row r="29" spans="1:19" ht="13.5" customHeight="1">
      <c r="A29" s="434"/>
      <c r="B29" s="453" t="s">
        <v>731</v>
      </c>
      <c r="C29" s="456" t="s">
        <v>94</v>
      </c>
      <c r="D29" s="438"/>
      <c r="E29" s="106">
        <v>12268661</v>
      </c>
      <c r="F29" s="450">
        <v>2.7</v>
      </c>
      <c r="G29" s="106">
        <v>12759550</v>
      </c>
      <c r="H29" s="134">
        <v>2.7</v>
      </c>
      <c r="I29" s="106">
        <v>14017725</v>
      </c>
      <c r="J29" s="134">
        <v>2.7</v>
      </c>
      <c r="K29" s="106">
        <v>20220569</v>
      </c>
      <c r="L29" s="134">
        <v>3.7</v>
      </c>
      <c r="M29" s="106">
        <v>24040805</v>
      </c>
      <c r="N29" s="444">
        <f t="shared" si="1"/>
        <v>4.3</v>
      </c>
      <c r="O29" s="455" t="s">
        <v>731</v>
      </c>
      <c r="Q29" s="452"/>
    </row>
    <row r="30" spans="1:19" ht="13.5" customHeight="1">
      <c r="A30" s="434"/>
      <c r="B30" s="453" t="s">
        <v>732</v>
      </c>
      <c r="C30" s="456" t="s">
        <v>95</v>
      </c>
      <c r="D30" s="438"/>
      <c r="E30" s="106">
        <v>7281163</v>
      </c>
      <c r="F30" s="450">
        <v>1.6</v>
      </c>
      <c r="G30" s="106">
        <v>7114541</v>
      </c>
      <c r="H30" s="134">
        <v>1.5</v>
      </c>
      <c r="I30" s="106">
        <v>6603946</v>
      </c>
      <c r="J30" s="134">
        <v>1.3</v>
      </c>
      <c r="K30" s="106">
        <v>8200172</v>
      </c>
      <c r="L30" s="134">
        <v>1.5</v>
      </c>
      <c r="M30" s="106">
        <v>8637006</v>
      </c>
      <c r="N30" s="444">
        <f t="shared" si="1"/>
        <v>1.5</v>
      </c>
      <c r="O30" s="455" t="s">
        <v>732</v>
      </c>
      <c r="Q30" s="452"/>
    </row>
    <row r="31" spans="1:19" ht="13.5" customHeight="1">
      <c r="A31" s="434"/>
      <c r="B31" s="434"/>
      <c r="C31" s="434"/>
      <c r="D31" s="438"/>
      <c r="E31" s="106"/>
      <c r="F31" s="133"/>
      <c r="G31" s="106"/>
      <c r="H31" s="134"/>
      <c r="I31" s="106"/>
      <c r="J31" s="134"/>
      <c r="K31" s="106"/>
      <c r="L31" s="134"/>
      <c r="M31" s="106"/>
      <c r="N31" s="134"/>
      <c r="O31" s="439"/>
    </row>
    <row r="32" spans="1:19" s="329" customFormat="1" ht="13.5" customHeight="1">
      <c r="A32" s="440" t="s">
        <v>96</v>
      </c>
      <c r="B32" s="440"/>
      <c r="C32" s="440"/>
      <c r="D32" s="441"/>
      <c r="E32" s="442">
        <v>444755143</v>
      </c>
      <c r="F32" s="443">
        <v>100</v>
      </c>
      <c r="G32" s="442">
        <v>450789836</v>
      </c>
      <c r="H32" s="444">
        <v>100</v>
      </c>
      <c r="I32" s="442">
        <v>493938704</v>
      </c>
      <c r="J32" s="444">
        <v>100</v>
      </c>
      <c r="K32" s="442">
        <v>522283581</v>
      </c>
      <c r="L32" s="444">
        <v>100</v>
      </c>
      <c r="M32" s="442">
        <v>533194219</v>
      </c>
      <c r="N32" s="444">
        <f>ROUND(M32/$M$32*100,1)</f>
        <v>100</v>
      </c>
      <c r="O32" s="445" t="s">
        <v>550</v>
      </c>
      <c r="P32" s="446"/>
      <c r="Q32" s="447"/>
      <c r="R32" s="447"/>
      <c r="S32" s="447"/>
    </row>
    <row r="33" spans="1:17" ht="9" customHeight="1">
      <c r="A33" s="434"/>
      <c r="B33" s="434"/>
      <c r="C33" s="434"/>
      <c r="D33" s="438"/>
      <c r="E33" s="106"/>
      <c r="F33" s="133"/>
      <c r="G33" s="106"/>
      <c r="H33" s="444"/>
      <c r="I33" s="106"/>
      <c r="J33" s="444"/>
      <c r="K33" s="106"/>
      <c r="L33" s="134"/>
      <c r="M33" s="106"/>
      <c r="N33" s="444"/>
      <c r="O33" s="439"/>
    </row>
    <row r="34" spans="1:17" ht="13.5" customHeight="1">
      <c r="A34" s="448">
        <v>1</v>
      </c>
      <c r="B34" s="449" t="s">
        <v>97</v>
      </c>
      <c r="C34" s="449"/>
      <c r="D34" s="438"/>
      <c r="E34" s="106">
        <v>957176</v>
      </c>
      <c r="F34" s="450">
        <v>0.2</v>
      </c>
      <c r="G34" s="106">
        <v>980608</v>
      </c>
      <c r="H34" s="134">
        <v>0.2</v>
      </c>
      <c r="I34" s="106">
        <v>883904</v>
      </c>
      <c r="J34" s="134">
        <v>0.2</v>
      </c>
      <c r="K34" s="106">
        <v>947899</v>
      </c>
      <c r="L34" s="134">
        <v>0.2</v>
      </c>
      <c r="M34" s="106">
        <v>953210</v>
      </c>
      <c r="N34" s="444">
        <f>ROUND(M34/$M$32*100,1)</f>
        <v>0.2</v>
      </c>
      <c r="O34" s="451">
        <v>1</v>
      </c>
      <c r="Q34" s="452"/>
    </row>
    <row r="35" spans="1:17" ht="13.5" customHeight="1">
      <c r="A35" s="448">
        <v>2</v>
      </c>
      <c r="B35" s="449" t="s">
        <v>98</v>
      </c>
      <c r="C35" s="449"/>
      <c r="D35" s="438"/>
      <c r="E35" s="106">
        <v>29496761</v>
      </c>
      <c r="F35" s="450">
        <v>6.6</v>
      </c>
      <c r="G35" s="106">
        <v>29266487</v>
      </c>
      <c r="H35" s="134">
        <v>6.5</v>
      </c>
      <c r="I35" s="106">
        <v>32114300</v>
      </c>
      <c r="J35" s="134">
        <v>6.5</v>
      </c>
      <c r="K35" s="106">
        <v>51678731</v>
      </c>
      <c r="L35" s="134">
        <v>9.9</v>
      </c>
      <c r="M35" s="106">
        <v>40908822</v>
      </c>
      <c r="N35" s="444">
        <f>ROUND(M35/$M$32*100,1)</f>
        <v>7.7</v>
      </c>
      <c r="O35" s="451">
        <v>2</v>
      </c>
      <c r="Q35" s="452"/>
    </row>
    <row r="36" spans="1:17" ht="13.5" customHeight="1">
      <c r="A36" s="448">
        <v>3</v>
      </c>
      <c r="B36" s="449" t="s">
        <v>99</v>
      </c>
      <c r="C36" s="449"/>
      <c r="D36" s="438"/>
      <c r="E36" s="106">
        <v>51486334</v>
      </c>
      <c r="F36" s="450">
        <v>11.6</v>
      </c>
      <c r="G36" s="106">
        <v>53864402</v>
      </c>
      <c r="H36" s="134">
        <v>11.9</v>
      </c>
      <c r="I36" s="106">
        <v>61849366</v>
      </c>
      <c r="J36" s="134">
        <v>12.5</v>
      </c>
      <c r="K36" s="106">
        <v>59276660</v>
      </c>
      <c r="L36" s="134">
        <v>11.3</v>
      </c>
      <c r="M36" s="106">
        <v>59722794</v>
      </c>
      <c r="N36" s="444">
        <f>ROUND(M36/$M$32*100,1)</f>
        <v>11.2</v>
      </c>
      <c r="O36" s="451">
        <v>3</v>
      </c>
      <c r="Q36" s="452"/>
    </row>
    <row r="37" spans="1:17" ht="13.5" customHeight="1">
      <c r="A37" s="448">
        <v>4</v>
      </c>
      <c r="B37" s="449" t="s">
        <v>100</v>
      </c>
      <c r="C37" s="449"/>
      <c r="D37" s="438"/>
      <c r="E37" s="106">
        <v>19592522</v>
      </c>
      <c r="F37" s="450">
        <v>4.4000000000000004</v>
      </c>
      <c r="G37" s="106">
        <v>19457565</v>
      </c>
      <c r="H37" s="134">
        <v>4.3</v>
      </c>
      <c r="I37" s="106">
        <v>33051562</v>
      </c>
      <c r="J37" s="134">
        <v>6.7</v>
      </c>
      <c r="K37" s="106">
        <v>34366793</v>
      </c>
      <c r="L37" s="134">
        <v>6.6</v>
      </c>
      <c r="M37" s="106">
        <v>40273857</v>
      </c>
      <c r="N37" s="444">
        <f>ROUND(M37/$M$32*100,1)</f>
        <v>7.6</v>
      </c>
      <c r="O37" s="451">
        <v>4</v>
      </c>
      <c r="Q37" s="452"/>
    </row>
    <row r="38" spans="1:17" ht="13.5" customHeight="1">
      <c r="A38" s="448">
        <v>5</v>
      </c>
      <c r="B38" s="449" t="s">
        <v>101</v>
      </c>
      <c r="C38" s="449"/>
      <c r="D38" s="438"/>
      <c r="E38" s="106">
        <v>1757737</v>
      </c>
      <c r="F38" s="450">
        <v>0.4</v>
      </c>
      <c r="G38" s="106">
        <v>1727218</v>
      </c>
      <c r="H38" s="134">
        <v>0.4</v>
      </c>
      <c r="I38" s="106">
        <v>1766530</v>
      </c>
      <c r="J38" s="134">
        <v>0.4</v>
      </c>
      <c r="K38" s="106">
        <v>1690279</v>
      </c>
      <c r="L38" s="134">
        <v>0.3</v>
      </c>
      <c r="M38" s="106">
        <v>1759759</v>
      </c>
      <c r="N38" s="444">
        <f>ROUND(M38/$M$32*100,1)</f>
        <v>0.3</v>
      </c>
      <c r="O38" s="451">
        <v>5</v>
      </c>
      <c r="Q38" s="452"/>
    </row>
    <row r="39" spans="1:17" ht="6" customHeight="1">
      <c r="A39" s="457"/>
      <c r="B39" s="434"/>
      <c r="C39" s="434"/>
      <c r="D39" s="438"/>
      <c r="E39" s="106"/>
      <c r="F39" s="450"/>
      <c r="G39" s="106"/>
      <c r="H39" s="134"/>
      <c r="I39" s="106"/>
      <c r="J39" s="134"/>
      <c r="K39" s="106"/>
      <c r="L39" s="134"/>
      <c r="M39" s="106"/>
      <c r="N39" s="444"/>
      <c r="O39" s="439"/>
    </row>
    <row r="40" spans="1:17" ht="13.5" customHeight="1">
      <c r="A40" s="448">
        <v>6</v>
      </c>
      <c r="B40" s="449" t="s">
        <v>102</v>
      </c>
      <c r="C40" s="449"/>
      <c r="D40" s="438"/>
      <c r="E40" s="106">
        <v>36149066</v>
      </c>
      <c r="F40" s="450">
        <v>8.1</v>
      </c>
      <c r="G40" s="106">
        <v>37489625</v>
      </c>
      <c r="H40" s="134">
        <v>8.3000000000000007</v>
      </c>
      <c r="I40" s="106">
        <v>41887346</v>
      </c>
      <c r="J40" s="134">
        <v>8.5</v>
      </c>
      <c r="K40" s="106">
        <v>42166748</v>
      </c>
      <c r="L40" s="134">
        <v>8.1</v>
      </c>
      <c r="M40" s="106">
        <v>41471159</v>
      </c>
      <c r="N40" s="444">
        <f>ROUND(M40/$M$32*100,1)</f>
        <v>7.8</v>
      </c>
      <c r="O40" s="451">
        <v>6</v>
      </c>
      <c r="Q40" s="452"/>
    </row>
    <row r="41" spans="1:17" ht="13.5" customHeight="1">
      <c r="A41" s="448">
        <v>7</v>
      </c>
      <c r="B41" s="449" t="s">
        <v>103</v>
      </c>
      <c r="C41" s="449"/>
      <c r="D41" s="438"/>
      <c r="E41" s="106">
        <v>9929377</v>
      </c>
      <c r="F41" s="450">
        <v>2.2000000000000002</v>
      </c>
      <c r="G41" s="106">
        <v>10002917</v>
      </c>
      <c r="H41" s="134">
        <v>2.2000000000000002</v>
      </c>
      <c r="I41" s="106">
        <v>19280886</v>
      </c>
      <c r="J41" s="134">
        <v>3.9</v>
      </c>
      <c r="K41" s="106">
        <v>23162057</v>
      </c>
      <c r="L41" s="134">
        <v>4.4000000000000004</v>
      </c>
      <c r="M41" s="106">
        <v>22905040</v>
      </c>
      <c r="N41" s="444">
        <f>ROUND(M41/$M$32*100,1)</f>
        <v>4.3</v>
      </c>
      <c r="O41" s="451">
        <v>7</v>
      </c>
      <c r="Q41" s="452"/>
    </row>
    <row r="42" spans="1:17" ht="13.5" customHeight="1">
      <c r="A42" s="448">
        <v>8</v>
      </c>
      <c r="B42" s="449" t="s">
        <v>104</v>
      </c>
      <c r="C42" s="449"/>
      <c r="D42" s="438"/>
      <c r="E42" s="106">
        <v>71268633</v>
      </c>
      <c r="F42" s="450">
        <v>16</v>
      </c>
      <c r="G42" s="106">
        <v>79648194</v>
      </c>
      <c r="H42" s="134">
        <v>17.7</v>
      </c>
      <c r="I42" s="106">
        <v>84195816</v>
      </c>
      <c r="J42" s="134">
        <v>17</v>
      </c>
      <c r="K42" s="106">
        <v>83154008</v>
      </c>
      <c r="L42" s="134">
        <v>15.9</v>
      </c>
      <c r="M42" s="106">
        <v>79648489</v>
      </c>
      <c r="N42" s="444">
        <f>ROUND(M42/$M$32*100,1)</f>
        <v>14.9</v>
      </c>
      <c r="O42" s="451">
        <v>8</v>
      </c>
      <c r="Q42" s="452"/>
    </row>
    <row r="43" spans="1:17" ht="13.5" customHeight="1">
      <c r="A43" s="448">
        <v>9</v>
      </c>
      <c r="B43" s="449" t="s">
        <v>105</v>
      </c>
      <c r="C43" s="449"/>
      <c r="D43" s="438"/>
      <c r="E43" s="106">
        <v>20240328</v>
      </c>
      <c r="F43" s="450">
        <v>4.5999999999999996</v>
      </c>
      <c r="G43" s="106">
        <v>20098240</v>
      </c>
      <c r="H43" s="134">
        <v>4.5</v>
      </c>
      <c r="I43" s="106">
        <v>20286636</v>
      </c>
      <c r="J43" s="134">
        <v>4.0999999999999996</v>
      </c>
      <c r="K43" s="106">
        <v>19592044</v>
      </c>
      <c r="L43" s="134">
        <v>3.8</v>
      </c>
      <c r="M43" s="106">
        <v>20045547</v>
      </c>
      <c r="N43" s="444">
        <f>ROUND(M43/$M$32*100,1)</f>
        <v>3.8</v>
      </c>
      <c r="O43" s="451">
        <v>9</v>
      </c>
      <c r="Q43" s="452"/>
    </row>
    <row r="44" spans="1:17" ht="13.5" customHeight="1">
      <c r="A44" s="458">
        <v>10</v>
      </c>
      <c r="B44" s="449" t="s">
        <v>106</v>
      </c>
      <c r="C44" s="449"/>
      <c r="D44" s="438"/>
      <c r="E44" s="106">
        <v>91727746</v>
      </c>
      <c r="F44" s="450">
        <v>20.6</v>
      </c>
      <c r="G44" s="106">
        <v>89494033</v>
      </c>
      <c r="H44" s="134">
        <v>19.899999999999999</v>
      </c>
      <c r="I44" s="106">
        <v>89623498</v>
      </c>
      <c r="J44" s="134">
        <v>18.100000000000001</v>
      </c>
      <c r="K44" s="106">
        <v>92027029</v>
      </c>
      <c r="L44" s="134">
        <v>17.600000000000001</v>
      </c>
      <c r="M44" s="106">
        <v>91331309</v>
      </c>
      <c r="N44" s="444">
        <f>ROUND(M44/$M$32*100,1)</f>
        <v>17.100000000000001</v>
      </c>
      <c r="O44" s="451">
        <v>10</v>
      </c>
      <c r="Q44" s="452"/>
    </row>
    <row r="45" spans="1:17" ht="6" customHeight="1">
      <c r="A45" s="434"/>
      <c r="B45" s="434"/>
      <c r="C45" s="434"/>
      <c r="D45" s="438"/>
      <c r="E45" s="106"/>
      <c r="F45" s="450"/>
      <c r="G45" s="106"/>
      <c r="H45" s="134"/>
      <c r="I45" s="106"/>
      <c r="J45" s="134"/>
      <c r="K45" s="106"/>
      <c r="L45" s="134"/>
      <c r="M45" s="106"/>
      <c r="N45" s="444"/>
      <c r="O45" s="439"/>
    </row>
    <row r="46" spans="1:17" ht="13.5" customHeight="1">
      <c r="A46" s="458">
        <v>11</v>
      </c>
      <c r="B46" s="449" t="s">
        <v>107</v>
      </c>
      <c r="C46" s="449"/>
      <c r="D46" s="438"/>
      <c r="E46" s="106">
        <v>4313289</v>
      </c>
      <c r="F46" s="450">
        <v>1</v>
      </c>
      <c r="G46" s="106">
        <v>4181649</v>
      </c>
      <c r="H46" s="134">
        <v>0.9</v>
      </c>
      <c r="I46" s="106">
        <v>2713975</v>
      </c>
      <c r="J46" s="134">
        <v>0.5</v>
      </c>
      <c r="K46" s="106">
        <v>6395072</v>
      </c>
      <c r="L46" s="134">
        <v>1.2</v>
      </c>
      <c r="M46" s="106">
        <v>12478840</v>
      </c>
      <c r="N46" s="444">
        <f>ROUND(M46/$M$32*100,1)</f>
        <v>2.2999999999999998</v>
      </c>
      <c r="O46" s="451">
        <v>11</v>
      </c>
      <c r="Q46" s="452"/>
    </row>
    <row r="47" spans="1:17" ht="13.5" customHeight="1">
      <c r="A47" s="458">
        <v>12</v>
      </c>
      <c r="B47" s="449" t="s">
        <v>108</v>
      </c>
      <c r="C47" s="449"/>
      <c r="D47" s="438"/>
      <c r="E47" s="106">
        <v>81077808</v>
      </c>
      <c r="F47" s="450">
        <v>18.2</v>
      </c>
      <c r="G47" s="106">
        <v>79807074</v>
      </c>
      <c r="H47" s="134">
        <v>17.7</v>
      </c>
      <c r="I47" s="106">
        <v>75056607</v>
      </c>
      <c r="J47" s="134">
        <v>15.2</v>
      </c>
      <c r="K47" s="106">
        <v>73147715</v>
      </c>
      <c r="L47" s="134">
        <v>14</v>
      </c>
      <c r="M47" s="106">
        <v>86162391</v>
      </c>
      <c r="N47" s="444">
        <f>ROUND(M47/$M$32*100,1)</f>
        <v>16.2</v>
      </c>
      <c r="O47" s="451">
        <v>12</v>
      </c>
      <c r="Q47" s="452"/>
    </row>
    <row r="48" spans="1:17" ht="13.5" customHeight="1">
      <c r="A48" s="458">
        <v>13</v>
      </c>
      <c r="B48" s="449" t="s">
        <v>109</v>
      </c>
      <c r="C48" s="449"/>
      <c r="D48" s="438"/>
      <c r="E48" s="135">
        <v>26758368</v>
      </c>
      <c r="F48" s="450">
        <v>6</v>
      </c>
      <c r="G48" s="135">
        <v>24771823</v>
      </c>
      <c r="H48" s="134">
        <v>5.5</v>
      </c>
      <c r="I48" s="135">
        <v>31228278</v>
      </c>
      <c r="J48" s="134">
        <v>6.3</v>
      </c>
      <c r="K48" s="135">
        <v>34678545</v>
      </c>
      <c r="L48" s="134">
        <v>6.6</v>
      </c>
      <c r="M48" s="135">
        <v>35533004</v>
      </c>
      <c r="N48" s="444">
        <f>ROUND(M48/$M$32*100,1)</f>
        <v>6.7</v>
      </c>
      <c r="O48" s="451">
        <v>13</v>
      </c>
      <c r="Q48" s="452"/>
    </row>
    <row r="49" spans="1:19" ht="13.5" customHeight="1">
      <c r="A49" s="458">
        <v>14</v>
      </c>
      <c r="B49" s="449" t="s">
        <v>110</v>
      </c>
      <c r="C49" s="449"/>
      <c r="D49" s="438"/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136">
        <v>0</v>
      </c>
      <c r="O49" s="451">
        <v>14</v>
      </c>
      <c r="Q49" s="452"/>
    </row>
    <row r="50" spans="1:19" ht="13.5" customHeight="1">
      <c r="A50" s="459"/>
      <c r="B50" s="459"/>
      <c r="C50" s="459"/>
      <c r="D50" s="460"/>
      <c r="E50" s="461"/>
      <c r="F50" s="461"/>
      <c r="G50" s="461"/>
      <c r="H50" s="461"/>
      <c r="I50" s="461"/>
      <c r="J50" s="462"/>
      <c r="K50" s="461"/>
      <c r="L50" s="462"/>
      <c r="M50" s="461"/>
      <c r="N50" s="463"/>
      <c r="O50" s="464"/>
    </row>
    <row r="51" spans="1:19" ht="13.5" customHeight="1">
      <c r="A51" s="421"/>
      <c r="B51" s="421"/>
      <c r="C51" s="421"/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</row>
    <row r="52" spans="1:19" ht="13.5" customHeight="1">
      <c r="A52" s="421"/>
      <c r="B52" s="421"/>
      <c r="C52" s="421"/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</row>
    <row r="53" spans="1:19" ht="13.5" customHeight="1">
      <c r="A53" s="421"/>
      <c r="B53" s="422" t="s">
        <v>733</v>
      </c>
      <c r="C53" s="421"/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</row>
    <row r="54" spans="1:19" ht="13.5" customHeight="1" thickBot="1">
      <c r="A54" s="421"/>
      <c r="B54" s="421"/>
      <c r="C54" s="421"/>
      <c r="D54" s="421"/>
      <c r="O54" s="423" t="s">
        <v>692</v>
      </c>
    </row>
    <row r="55" spans="1:19" ht="18" customHeight="1" thickTop="1">
      <c r="A55" s="465" t="s">
        <v>551</v>
      </c>
      <c r="B55" s="466"/>
      <c r="C55" s="466"/>
      <c r="D55" s="467"/>
      <c r="E55" s="426" t="s">
        <v>623</v>
      </c>
      <c r="F55" s="427"/>
      <c r="G55" s="426" t="s">
        <v>638</v>
      </c>
      <c r="H55" s="427"/>
      <c r="I55" s="426" t="s">
        <v>652</v>
      </c>
      <c r="J55" s="424"/>
      <c r="K55" s="426" t="s">
        <v>734</v>
      </c>
      <c r="L55" s="424"/>
      <c r="M55" s="468" t="s">
        <v>791</v>
      </c>
      <c r="N55" s="469"/>
      <c r="O55" s="470" t="s">
        <v>111</v>
      </c>
    </row>
    <row r="56" spans="1:19" ht="9" customHeight="1">
      <c r="A56" s="471"/>
      <c r="B56" s="471"/>
      <c r="C56" s="471"/>
      <c r="D56" s="472"/>
      <c r="K56" s="329"/>
      <c r="L56" s="329"/>
      <c r="M56" s="473"/>
      <c r="N56" s="474"/>
      <c r="O56" s="475"/>
    </row>
    <row r="57" spans="1:19" ht="13.5" customHeight="1">
      <c r="A57" s="476" t="s">
        <v>112</v>
      </c>
      <c r="B57" s="471"/>
      <c r="C57" s="471"/>
      <c r="D57" s="477"/>
      <c r="E57" s="478">
        <v>237328562</v>
      </c>
      <c r="F57" s="479"/>
      <c r="G57" s="479">
        <v>239822531</v>
      </c>
      <c r="H57" s="479"/>
      <c r="I57" s="479">
        <v>240908248</v>
      </c>
      <c r="J57" s="479"/>
      <c r="K57" s="479">
        <v>242135128</v>
      </c>
      <c r="L57" s="479"/>
      <c r="M57" s="480">
        <v>242813923</v>
      </c>
      <c r="N57" s="481"/>
      <c r="O57" s="448" t="s">
        <v>113</v>
      </c>
    </row>
    <row r="58" spans="1:19" ht="9" customHeight="1">
      <c r="A58" s="471"/>
      <c r="B58" s="471"/>
      <c r="C58" s="471"/>
      <c r="D58" s="477"/>
      <c r="E58" s="482"/>
      <c r="F58" s="482"/>
      <c r="G58" s="137"/>
      <c r="H58" s="137"/>
      <c r="I58" s="137"/>
      <c r="J58" s="137"/>
      <c r="K58" s="137"/>
      <c r="L58" s="137"/>
      <c r="M58" s="483"/>
      <c r="N58" s="484"/>
      <c r="O58" s="434"/>
    </row>
    <row r="59" spans="1:19" ht="13.5" customHeight="1">
      <c r="A59" s="476" t="s">
        <v>114</v>
      </c>
      <c r="B59" s="471"/>
      <c r="C59" s="471"/>
      <c r="D59" s="477"/>
      <c r="E59" s="478">
        <v>227703894</v>
      </c>
      <c r="F59" s="479"/>
      <c r="G59" s="479">
        <v>228766160</v>
      </c>
      <c r="H59" s="485"/>
      <c r="I59" s="479">
        <v>228398868</v>
      </c>
      <c r="J59" s="479"/>
      <c r="K59" s="479">
        <v>230079891</v>
      </c>
      <c r="L59" s="479"/>
      <c r="M59" s="480">
        <v>232862283</v>
      </c>
      <c r="N59" s="481"/>
      <c r="O59" s="448" t="s">
        <v>115</v>
      </c>
    </row>
    <row r="60" spans="1:19" ht="9" customHeight="1">
      <c r="A60" s="459"/>
      <c r="B60" s="459"/>
      <c r="C60" s="459"/>
      <c r="D60" s="460"/>
      <c r="E60" s="459"/>
      <c r="F60" s="459"/>
      <c r="G60" s="459"/>
      <c r="H60" s="459"/>
      <c r="I60" s="459"/>
      <c r="J60" s="459"/>
      <c r="K60" s="459"/>
      <c r="L60" s="459"/>
      <c r="M60" s="459"/>
      <c r="N60" s="459"/>
      <c r="O60" s="486"/>
    </row>
    <row r="61" spans="1:19" ht="13.5" customHeight="1">
      <c r="A61" s="434"/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434"/>
      <c r="M61" s="434"/>
      <c r="N61" s="434"/>
      <c r="O61" s="434"/>
    </row>
    <row r="62" spans="1:19" ht="13.5" customHeight="1">
      <c r="A62" s="487" t="s">
        <v>552</v>
      </c>
      <c r="B62" s="434"/>
      <c r="C62" s="434"/>
      <c r="D62" s="434"/>
      <c r="E62" s="421"/>
      <c r="F62" s="421"/>
      <c r="G62" s="421"/>
      <c r="H62" s="421"/>
      <c r="I62" s="421"/>
      <c r="J62" s="421"/>
      <c r="K62" s="421"/>
      <c r="L62" s="421"/>
      <c r="M62" s="421"/>
      <c r="N62" s="421"/>
      <c r="O62" s="421"/>
      <c r="Q62" s="48"/>
      <c r="S62" s="488"/>
    </row>
    <row r="63" spans="1:19" ht="13.5" customHeight="1">
      <c r="Q63" s="48"/>
    </row>
    <row r="64" spans="1:19">
      <c r="Q64" s="48"/>
      <c r="R64" s="488"/>
    </row>
    <row r="65" spans="17:17">
      <c r="Q65" s="48"/>
    </row>
  </sheetData>
  <mergeCells count="40">
    <mergeCell ref="A5:D6"/>
    <mergeCell ref="E5:F5"/>
    <mergeCell ref="G5:H5"/>
    <mergeCell ref="B48:C48"/>
    <mergeCell ref="B49:C49"/>
    <mergeCell ref="B41:C41"/>
    <mergeCell ref="B42:C42"/>
    <mergeCell ref="B43:C43"/>
    <mergeCell ref="B46:C46"/>
    <mergeCell ref="B47:C47"/>
    <mergeCell ref="B44:C44"/>
    <mergeCell ref="B40:C40"/>
    <mergeCell ref="B38:C38"/>
    <mergeCell ref="A9:C9"/>
    <mergeCell ref="B11:C11"/>
    <mergeCell ref="B21:C21"/>
    <mergeCell ref="A32:C32"/>
    <mergeCell ref="B34:C34"/>
    <mergeCell ref="B35:C35"/>
    <mergeCell ref="B36:C36"/>
    <mergeCell ref="B37:C37"/>
    <mergeCell ref="K59:L59"/>
    <mergeCell ref="M59:N59"/>
    <mergeCell ref="K55:L55"/>
    <mergeCell ref="M55:N55"/>
    <mergeCell ref="O5:O6"/>
    <mergeCell ref="K57:L57"/>
    <mergeCell ref="M57:N57"/>
    <mergeCell ref="K5:L5"/>
    <mergeCell ref="M5:N5"/>
    <mergeCell ref="E59:F59"/>
    <mergeCell ref="G59:H59"/>
    <mergeCell ref="I59:J59"/>
    <mergeCell ref="I5:J5"/>
    <mergeCell ref="E55:F55"/>
    <mergeCell ref="G55:H55"/>
    <mergeCell ref="I55:J55"/>
    <mergeCell ref="E57:F57"/>
    <mergeCell ref="G57:H57"/>
    <mergeCell ref="I57:J57"/>
  </mergeCells>
  <phoneticPr fontId="7"/>
  <printOptions horizontalCentered="1" gridLinesSet="0"/>
  <pageMargins left="0.19685039370078741" right="0.19685039370078741" top="0.59055118110236227" bottom="0.11811023622047245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="120" zoomScaleNormal="120" workbookViewId="0">
      <selection sqref="A1:XFD1048576"/>
    </sheetView>
  </sheetViews>
  <sheetFormatPr defaultRowHeight="13"/>
  <cols>
    <col min="1" max="1" width="4.90625" style="404" customWidth="1"/>
    <col min="2" max="2" width="4.7265625" style="404" bestFit="1" customWidth="1"/>
    <col min="3" max="14" width="10.6328125" style="48" customWidth="1"/>
    <col min="15" max="15" width="9" style="48" bestFit="1" customWidth="1"/>
    <col min="16" max="21" width="10.6328125" style="48" customWidth="1"/>
    <col min="22" max="22" width="6.6328125" style="48" customWidth="1"/>
    <col min="23" max="16384" width="8.7265625" style="48"/>
  </cols>
  <sheetData>
    <row r="1" spans="1:24" ht="13.5" customHeight="1">
      <c r="A1" s="422" t="s">
        <v>649</v>
      </c>
      <c r="B1" s="490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</row>
    <row r="2" spans="1:24" ht="13.5" customHeight="1" thickBot="1">
      <c r="A2" s="490"/>
      <c r="B2" s="490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V2" s="491" t="s">
        <v>650</v>
      </c>
    </row>
    <row r="3" spans="1:24" ht="13.5" customHeight="1" thickTop="1">
      <c r="A3" s="492" t="s">
        <v>504</v>
      </c>
      <c r="B3" s="493"/>
      <c r="C3" s="270" t="s">
        <v>794</v>
      </c>
      <c r="D3" s="494" t="s">
        <v>553</v>
      </c>
      <c r="E3" s="495"/>
      <c r="F3" s="493" t="s">
        <v>467</v>
      </c>
      <c r="G3" s="496" t="s">
        <v>554</v>
      </c>
      <c r="H3" s="493" t="s">
        <v>555</v>
      </c>
      <c r="I3" s="493" t="s">
        <v>116</v>
      </c>
      <c r="J3" s="493" t="s">
        <v>505</v>
      </c>
      <c r="K3" s="493" t="s">
        <v>443</v>
      </c>
      <c r="L3" s="496" t="s">
        <v>556</v>
      </c>
      <c r="M3" s="493" t="s">
        <v>506</v>
      </c>
      <c r="N3" s="493" t="s">
        <v>557</v>
      </c>
      <c r="O3" s="496" t="s">
        <v>558</v>
      </c>
      <c r="P3" s="497" t="s">
        <v>559</v>
      </c>
      <c r="Q3" s="495"/>
      <c r="R3" s="498" t="s">
        <v>560</v>
      </c>
      <c r="S3" s="499"/>
      <c r="T3" s="499"/>
      <c r="U3" s="500"/>
      <c r="V3" s="494" t="s">
        <v>117</v>
      </c>
    </row>
    <row r="4" spans="1:24" ht="13" customHeight="1">
      <c r="A4" s="501"/>
      <c r="B4" s="502"/>
      <c r="C4" s="271"/>
      <c r="D4" s="502"/>
      <c r="E4" s="503" t="s">
        <v>561</v>
      </c>
      <c r="F4" s="502"/>
      <c r="G4" s="502"/>
      <c r="H4" s="502"/>
      <c r="I4" s="502"/>
      <c r="J4" s="502"/>
      <c r="K4" s="502"/>
      <c r="L4" s="503"/>
      <c r="M4" s="502"/>
      <c r="N4" s="502"/>
      <c r="O4" s="503"/>
      <c r="P4" s="502"/>
      <c r="Q4" s="503" t="s">
        <v>562</v>
      </c>
      <c r="R4" s="504" t="s">
        <v>563</v>
      </c>
      <c r="S4" s="505"/>
      <c r="T4" s="506" t="s">
        <v>564</v>
      </c>
      <c r="U4" s="506" t="s">
        <v>565</v>
      </c>
      <c r="V4" s="507"/>
    </row>
    <row r="5" spans="1:24" ht="13.5" customHeight="1">
      <c r="A5" s="501"/>
      <c r="B5" s="502"/>
      <c r="C5" s="271"/>
      <c r="D5" s="502"/>
      <c r="E5" s="502"/>
      <c r="F5" s="502"/>
      <c r="G5" s="502"/>
      <c r="H5" s="502"/>
      <c r="I5" s="502"/>
      <c r="J5" s="502"/>
      <c r="K5" s="502"/>
      <c r="L5" s="503"/>
      <c r="M5" s="502"/>
      <c r="N5" s="502"/>
      <c r="O5" s="503"/>
      <c r="P5" s="502"/>
      <c r="Q5" s="503"/>
      <c r="R5" s="503"/>
      <c r="S5" s="506" t="s">
        <v>566</v>
      </c>
      <c r="T5" s="503"/>
      <c r="U5" s="503"/>
      <c r="V5" s="507"/>
    </row>
    <row r="6" spans="1:24" ht="13.5" customHeight="1">
      <c r="A6" s="508"/>
      <c r="B6" s="509"/>
      <c r="C6" s="272"/>
      <c r="D6" s="509"/>
      <c r="E6" s="509"/>
      <c r="F6" s="509"/>
      <c r="G6" s="509"/>
      <c r="H6" s="509"/>
      <c r="I6" s="509"/>
      <c r="J6" s="509"/>
      <c r="K6" s="509"/>
      <c r="L6" s="510"/>
      <c r="M6" s="509"/>
      <c r="N6" s="509"/>
      <c r="O6" s="510"/>
      <c r="P6" s="509"/>
      <c r="Q6" s="510"/>
      <c r="R6" s="510"/>
      <c r="S6" s="510"/>
      <c r="T6" s="510"/>
      <c r="U6" s="510"/>
      <c r="V6" s="511"/>
    </row>
    <row r="7" spans="1:24" ht="13.5" customHeight="1">
      <c r="A7" s="512"/>
      <c r="B7" s="512"/>
      <c r="C7" s="513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5"/>
    </row>
    <row r="8" spans="1:24" ht="13.5" customHeight="1">
      <c r="A8" s="487" t="s">
        <v>567</v>
      </c>
      <c r="B8" s="453">
        <v>30</v>
      </c>
      <c r="C8" s="138">
        <v>448789</v>
      </c>
      <c r="D8" s="139">
        <v>118594</v>
      </c>
      <c r="E8" s="139">
        <v>84428</v>
      </c>
      <c r="F8" s="139">
        <v>18898</v>
      </c>
      <c r="G8" s="139">
        <v>9538</v>
      </c>
      <c r="H8" s="139">
        <v>11374</v>
      </c>
      <c r="I8" s="139">
        <v>68842</v>
      </c>
      <c r="J8" s="139">
        <v>81495</v>
      </c>
      <c r="K8" s="139">
        <v>7902</v>
      </c>
      <c r="L8" s="139">
        <v>0</v>
      </c>
      <c r="M8" s="139">
        <v>30112</v>
      </c>
      <c r="N8" s="139">
        <v>4309</v>
      </c>
      <c r="O8" s="516">
        <v>0</v>
      </c>
      <c r="P8" s="139">
        <v>97722</v>
      </c>
      <c r="Q8" s="139">
        <v>2708</v>
      </c>
      <c r="R8" s="139">
        <v>93969</v>
      </c>
      <c r="S8" s="139">
        <v>23922</v>
      </c>
      <c r="T8" s="139">
        <v>3754</v>
      </c>
      <c r="U8" s="516">
        <v>0</v>
      </c>
      <c r="V8" s="517" t="s">
        <v>792</v>
      </c>
      <c r="X8" s="140"/>
    </row>
    <row r="9" spans="1:24" ht="13.5" customHeight="1">
      <c r="A9" s="512"/>
      <c r="B9" s="453" t="s">
        <v>637</v>
      </c>
      <c r="C9" s="518">
        <v>451392.40899999999</v>
      </c>
      <c r="D9" s="227">
        <v>117980.52499999999</v>
      </c>
      <c r="E9" s="227">
        <v>83693.436000000002</v>
      </c>
      <c r="F9" s="227">
        <v>19300.673999999999</v>
      </c>
      <c r="G9" s="227">
        <v>9234.375</v>
      </c>
      <c r="H9" s="227">
        <v>11407.402</v>
      </c>
      <c r="I9" s="227">
        <v>71461.328999999998</v>
      </c>
      <c r="J9" s="227">
        <v>80140.127999999997</v>
      </c>
      <c r="K9" s="227">
        <v>5283.2610000000004</v>
      </c>
      <c r="L9" s="227">
        <v>6.4240000000000004</v>
      </c>
      <c r="M9" s="227">
        <v>24222.194</v>
      </c>
      <c r="N9" s="227">
        <v>4817.7020000000002</v>
      </c>
      <c r="O9" s="516">
        <v>0</v>
      </c>
      <c r="P9" s="227">
        <v>107538.395</v>
      </c>
      <c r="Q9" s="227">
        <v>4073.982</v>
      </c>
      <c r="R9" s="227">
        <v>103763.205</v>
      </c>
      <c r="S9" s="227">
        <v>21330.555</v>
      </c>
      <c r="T9" s="227">
        <v>3775.19</v>
      </c>
      <c r="U9" s="516">
        <v>0</v>
      </c>
      <c r="V9" s="519" t="s">
        <v>793</v>
      </c>
      <c r="X9" s="140"/>
    </row>
    <row r="10" spans="1:24" s="117" customFormat="1" ht="13.5" customHeight="1">
      <c r="A10" s="512" t="s">
        <v>636</v>
      </c>
      <c r="B10" s="453">
        <v>2</v>
      </c>
      <c r="C10" s="518">
        <v>504254.94799999997</v>
      </c>
      <c r="D10" s="227">
        <v>118314.764</v>
      </c>
      <c r="E10" s="227">
        <v>82639.429000000004</v>
      </c>
      <c r="F10" s="227">
        <v>20497.124</v>
      </c>
      <c r="G10" s="227">
        <v>10729.741</v>
      </c>
      <c r="H10" s="227">
        <v>11724.947</v>
      </c>
      <c r="I10" s="227">
        <v>95614.051999999996</v>
      </c>
      <c r="J10" s="227">
        <v>75465.731</v>
      </c>
      <c r="K10" s="227">
        <v>11179.296</v>
      </c>
      <c r="L10" s="227">
        <v>0.23699999999999999</v>
      </c>
      <c r="M10" s="227">
        <v>41518.991999999998</v>
      </c>
      <c r="N10" s="227">
        <v>3723.9830000000002</v>
      </c>
      <c r="O10" s="516">
        <v>0</v>
      </c>
      <c r="P10" s="227">
        <v>115486.08100000001</v>
      </c>
      <c r="Q10" s="227">
        <v>3143.875</v>
      </c>
      <c r="R10" s="227">
        <v>113222.539</v>
      </c>
      <c r="S10" s="227">
        <v>25714.118999999999</v>
      </c>
      <c r="T10" s="227">
        <v>2263.5419999999999</v>
      </c>
      <c r="U10" s="516">
        <v>0</v>
      </c>
      <c r="V10" s="517">
        <v>2</v>
      </c>
      <c r="X10" s="140"/>
    </row>
    <row r="11" spans="1:24" ht="13.5" customHeight="1">
      <c r="A11" s="512"/>
      <c r="B11" s="453">
        <v>3</v>
      </c>
      <c r="C11" s="520">
        <v>537347</v>
      </c>
      <c r="D11" s="521">
        <v>117549</v>
      </c>
      <c r="E11" s="521">
        <v>81410</v>
      </c>
      <c r="F11" s="521">
        <v>24366</v>
      </c>
      <c r="G11" s="521">
        <v>10866</v>
      </c>
      <c r="H11" s="521">
        <v>12340</v>
      </c>
      <c r="I11" s="521">
        <v>101604</v>
      </c>
      <c r="J11" s="521">
        <v>73917</v>
      </c>
      <c r="K11" s="521">
        <v>22020</v>
      </c>
      <c r="L11" s="521">
        <v>0</v>
      </c>
      <c r="M11" s="521">
        <v>49215</v>
      </c>
      <c r="N11" s="521">
        <v>3913</v>
      </c>
      <c r="O11" s="516">
        <v>0</v>
      </c>
      <c r="P11" s="521">
        <v>121556</v>
      </c>
      <c r="Q11" s="521">
        <v>3073</v>
      </c>
      <c r="R11" s="521">
        <v>116548</v>
      </c>
      <c r="S11" s="521">
        <v>31608</v>
      </c>
      <c r="T11" s="521">
        <v>5008</v>
      </c>
      <c r="U11" s="516">
        <v>0</v>
      </c>
      <c r="V11" s="517">
        <v>3</v>
      </c>
      <c r="X11" s="140"/>
    </row>
    <row r="12" spans="1:24" s="329" customFormat="1" ht="13.5" customHeight="1">
      <c r="B12" s="522">
        <v>4</v>
      </c>
      <c r="C12" s="523">
        <v>545103</v>
      </c>
      <c r="D12" s="524">
        <v>117302</v>
      </c>
      <c r="E12" s="524">
        <v>81728</v>
      </c>
      <c r="F12" s="524">
        <v>35269</v>
      </c>
      <c r="G12" s="524">
        <v>11005</v>
      </c>
      <c r="H12" s="524">
        <v>13100</v>
      </c>
      <c r="I12" s="524">
        <v>101032</v>
      </c>
      <c r="J12" s="524">
        <v>86408</v>
      </c>
      <c r="K12" s="524">
        <v>11902</v>
      </c>
      <c r="L12" s="524">
        <v>0</v>
      </c>
      <c r="M12" s="524">
        <v>47671</v>
      </c>
      <c r="N12" s="524">
        <v>3670</v>
      </c>
      <c r="O12" s="516">
        <v>0</v>
      </c>
      <c r="P12" s="524">
        <v>117713</v>
      </c>
      <c r="Q12" s="524">
        <v>3011</v>
      </c>
      <c r="R12" s="524">
        <v>106314</v>
      </c>
      <c r="S12" s="524">
        <v>27851</v>
      </c>
      <c r="T12" s="524">
        <v>11399</v>
      </c>
      <c r="U12" s="516">
        <v>0</v>
      </c>
      <c r="V12" s="525">
        <v>4</v>
      </c>
      <c r="X12" s="140"/>
    </row>
    <row r="13" spans="1:24" ht="13.5" customHeight="1">
      <c r="A13" s="526"/>
      <c r="B13" s="526"/>
      <c r="C13" s="527"/>
      <c r="D13" s="528"/>
      <c r="E13" s="528"/>
      <c r="F13" s="528"/>
      <c r="G13" s="528"/>
      <c r="H13" s="528"/>
      <c r="I13" s="528"/>
      <c r="J13" s="528"/>
      <c r="K13" s="528"/>
      <c r="L13" s="528"/>
      <c r="M13" s="528"/>
      <c r="N13" s="528"/>
      <c r="O13" s="528"/>
      <c r="P13" s="528"/>
      <c r="Q13" s="528"/>
      <c r="R13" s="528"/>
      <c r="S13" s="528"/>
      <c r="T13" s="528"/>
      <c r="U13" s="529"/>
      <c r="V13" s="530"/>
    </row>
    <row r="14" spans="1:24" ht="13.5" customHeight="1">
      <c r="A14" s="404" t="s">
        <v>651</v>
      </c>
      <c r="B14" s="487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4"/>
      <c r="T14" s="434"/>
      <c r="U14" s="434"/>
      <c r="V14" s="434"/>
    </row>
    <row r="15" spans="1:24" ht="13.5" customHeight="1">
      <c r="A15" s="487" t="s">
        <v>568</v>
      </c>
      <c r="B15" s="512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4"/>
      <c r="V15" s="434"/>
    </row>
    <row r="16" spans="1:24" ht="13.5" customHeight="1"/>
    <row r="20" spans="3:5">
      <c r="C20" s="489"/>
      <c r="E20" s="489"/>
    </row>
    <row r="21" spans="3:5">
      <c r="E21" s="489"/>
    </row>
  </sheetData>
  <mergeCells count="22">
    <mergeCell ref="O3:O6"/>
    <mergeCell ref="P3:P6"/>
    <mergeCell ref="R3:U3"/>
    <mergeCell ref="V3:V6"/>
    <mergeCell ref="E4:E6"/>
    <mergeCell ref="Q4:Q6"/>
    <mergeCell ref="R4:R6"/>
    <mergeCell ref="T4:T6"/>
    <mergeCell ref="U4:U6"/>
    <mergeCell ref="S5:S6"/>
    <mergeCell ref="I3:I6"/>
    <mergeCell ref="J3:J6"/>
    <mergeCell ref="K3:K6"/>
    <mergeCell ref="L3:L6"/>
    <mergeCell ref="M3:M6"/>
    <mergeCell ref="N3:N6"/>
    <mergeCell ref="H3:H6"/>
    <mergeCell ref="A3:B6"/>
    <mergeCell ref="C3:C6"/>
    <mergeCell ref="D3:D6"/>
    <mergeCell ref="F3:F6"/>
    <mergeCell ref="G3:G6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4"/>
  <sheetViews>
    <sheetView zoomScaleNormal="100" workbookViewId="0">
      <selection sqref="A1:XFD1048576"/>
    </sheetView>
  </sheetViews>
  <sheetFormatPr defaultRowHeight="13"/>
  <cols>
    <col min="1" max="2" width="3.08984375" style="48" customWidth="1"/>
    <col min="3" max="3" width="25.08984375" style="48" customWidth="1"/>
    <col min="4" max="4" width="1.6328125" style="48" customWidth="1"/>
    <col min="5" max="5" width="17.90625" style="47" bestFit="1" customWidth="1"/>
    <col min="6" max="7" width="3.08984375" style="48" customWidth="1"/>
    <col min="8" max="8" width="22.6328125" style="48" customWidth="1"/>
    <col min="9" max="9" width="1.6328125" style="48" customWidth="1"/>
    <col min="10" max="10" width="19.08984375" style="48" bestFit="1" customWidth="1"/>
    <col min="11" max="11" width="3.6328125" style="48" customWidth="1"/>
    <col min="12" max="12" width="3.08984375" style="48" customWidth="1"/>
    <col min="13" max="13" width="23.453125" style="48" customWidth="1"/>
    <col min="14" max="14" width="1.6328125" style="48" customWidth="1"/>
    <col min="15" max="15" width="14.6328125" style="48" customWidth="1"/>
    <col min="16" max="19" width="8.7265625" style="48"/>
    <col min="20" max="20" width="11.36328125" style="48" customWidth="1"/>
    <col min="21" max="21" width="12" style="48" customWidth="1"/>
    <col min="22" max="16384" width="8.7265625" style="48"/>
  </cols>
  <sheetData>
    <row r="1" spans="1:21" ht="13.5" customHeight="1">
      <c r="A1" s="574" t="s">
        <v>795</v>
      </c>
      <c r="B1" s="51"/>
      <c r="C1" s="51"/>
      <c r="D1" s="51"/>
      <c r="E1" s="53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1" ht="13.5" customHeight="1">
      <c r="A2" s="51"/>
      <c r="B2" s="327" t="s">
        <v>723</v>
      </c>
      <c r="C2" s="51"/>
      <c r="D2" s="51"/>
      <c r="E2" s="532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1" ht="13.5" customHeight="1" thickBot="1">
      <c r="A3" s="51"/>
      <c r="B3" s="51"/>
      <c r="C3" s="51"/>
      <c r="D3" s="51"/>
      <c r="E3" s="531"/>
      <c r="F3" s="51"/>
      <c r="G3" s="51"/>
      <c r="H3" s="51"/>
      <c r="I3" s="51"/>
      <c r="J3" s="531"/>
      <c r="K3" s="51"/>
      <c r="L3" s="51"/>
      <c r="M3" s="51"/>
      <c r="N3" s="51"/>
      <c r="O3" s="52" t="s">
        <v>692</v>
      </c>
    </row>
    <row r="4" spans="1:21" ht="13.5" customHeight="1" thickTop="1">
      <c r="A4" s="533" t="s">
        <v>118</v>
      </c>
      <c r="B4" s="533"/>
      <c r="C4" s="533"/>
      <c r="D4" s="265"/>
      <c r="E4" s="267" t="s">
        <v>119</v>
      </c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162"/>
      <c r="Q4" s="162"/>
      <c r="R4" s="162"/>
      <c r="S4" s="162"/>
      <c r="T4" s="534"/>
      <c r="U4" s="162"/>
    </row>
    <row r="5" spans="1:21" ht="13.5" customHeight="1">
      <c r="A5" s="535" t="s">
        <v>468</v>
      </c>
      <c r="B5" s="535"/>
      <c r="C5" s="535"/>
      <c r="D5" s="266"/>
      <c r="E5" s="536" t="s">
        <v>507</v>
      </c>
      <c r="F5" s="268" t="s">
        <v>468</v>
      </c>
      <c r="G5" s="535"/>
      <c r="H5" s="535"/>
      <c r="I5" s="266"/>
      <c r="J5" s="241" t="s">
        <v>507</v>
      </c>
      <c r="K5" s="268" t="s">
        <v>468</v>
      </c>
      <c r="L5" s="535"/>
      <c r="M5" s="535"/>
      <c r="N5" s="266"/>
      <c r="O5" s="240" t="s">
        <v>507</v>
      </c>
      <c r="P5" s="162"/>
      <c r="Q5" s="162"/>
      <c r="R5" s="537"/>
      <c r="S5" s="162"/>
      <c r="T5" s="534"/>
      <c r="U5" s="534"/>
    </row>
    <row r="6" spans="1:21" ht="13.5" customHeight="1">
      <c r="A6" s="55"/>
      <c r="B6" s="55"/>
      <c r="C6" s="55"/>
      <c r="D6" s="55"/>
      <c r="E6" s="538"/>
      <c r="F6" s="55"/>
      <c r="G6" s="111"/>
      <c r="H6" s="55"/>
      <c r="I6" s="55"/>
      <c r="J6" s="539"/>
      <c r="K6" s="55"/>
      <c r="L6" s="55"/>
      <c r="M6" s="55"/>
      <c r="N6" s="55"/>
      <c r="O6" s="540"/>
      <c r="P6" s="162"/>
      <c r="Q6" s="162"/>
      <c r="R6" s="162"/>
      <c r="S6" s="162"/>
      <c r="T6" s="162"/>
      <c r="U6" s="162"/>
    </row>
    <row r="7" spans="1:21" ht="13.5" customHeight="1">
      <c r="A7" s="575" t="s">
        <v>469</v>
      </c>
      <c r="B7" s="575"/>
      <c r="C7" s="575"/>
      <c r="D7" s="55"/>
      <c r="E7" s="576">
        <v>560266128</v>
      </c>
      <c r="F7" s="577" t="s">
        <v>469</v>
      </c>
      <c r="G7" s="575"/>
      <c r="H7" s="575"/>
      <c r="I7" s="111"/>
      <c r="J7" s="576">
        <v>533194219</v>
      </c>
      <c r="K7" s="252">
        <v>10</v>
      </c>
      <c r="L7" s="274" t="s">
        <v>508</v>
      </c>
      <c r="M7" s="274"/>
      <c r="N7" s="55"/>
      <c r="O7" s="239">
        <v>91331309</v>
      </c>
      <c r="P7" s="162"/>
      <c r="Q7" s="162"/>
      <c r="R7" s="537"/>
      <c r="S7" s="162"/>
      <c r="T7" s="541"/>
      <c r="U7" s="541"/>
    </row>
    <row r="8" spans="1:21" ht="13.5" customHeight="1">
      <c r="A8" s="55"/>
      <c r="B8" s="55"/>
      <c r="C8" s="55"/>
      <c r="D8" s="55"/>
      <c r="E8" s="542"/>
      <c r="F8" s="55"/>
      <c r="G8" s="111"/>
      <c r="H8" s="55"/>
      <c r="I8" s="55"/>
      <c r="J8" s="542"/>
      <c r="K8" s="111"/>
      <c r="L8" s="142">
        <v>1</v>
      </c>
      <c r="M8" s="247" t="s">
        <v>120</v>
      </c>
      <c r="N8" s="91"/>
      <c r="O8" s="239">
        <v>15561235</v>
      </c>
      <c r="P8" s="162"/>
      <c r="Q8" s="162"/>
      <c r="R8" s="537"/>
      <c r="S8" s="162"/>
      <c r="T8" s="541"/>
      <c r="U8" s="541"/>
    </row>
    <row r="9" spans="1:21" ht="13.5" customHeight="1">
      <c r="A9" s="252">
        <v>1</v>
      </c>
      <c r="B9" s="274" t="s">
        <v>569</v>
      </c>
      <c r="C9" s="274"/>
      <c r="D9" s="55"/>
      <c r="E9" s="542">
        <v>76290366</v>
      </c>
      <c r="F9" s="252">
        <v>1</v>
      </c>
      <c r="G9" s="274" t="s">
        <v>570</v>
      </c>
      <c r="H9" s="274"/>
      <c r="I9" s="55"/>
      <c r="J9" s="542">
        <v>953210</v>
      </c>
      <c r="K9" s="111"/>
      <c r="L9" s="142">
        <v>2</v>
      </c>
      <c r="M9" s="247" t="s">
        <v>121</v>
      </c>
      <c r="N9" s="91"/>
      <c r="O9" s="239">
        <v>24537909</v>
      </c>
      <c r="P9" s="162"/>
      <c r="Q9" s="162"/>
      <c r="R9" s="537"/>
      <c r="S9" s="162"/>
      <c r="T9" s="541"/>
      <c r="U9" s="541"/>
    </row>
    <row r="10" spans="1:21" ht="13.5" customHeight="1">
      <c r="A10" s="252"/>
      <c r="B10" s="142">
        <v>1</v>
      </c>
      <c r="C10" s="247" t="s">
        <v>25</v>
      </c>
      <c r="D10" s="91"/>
      <c r="E10" s="542">
        <v>23296580</v>
      </c>
      <c r="F10" s="111"/>
      <c r="G10" s="142">
        <v>1</v>
      </c>
      <c r="H10" s="247" t="s">
        <v>122</v>
      </c>
      <c r="I10" s="55"/>
      <c r="J10" s="542">
        <v>953210</v>
      </c>
      <c r="K10" s="111"/>
      <c r="L10" s="142">
        <v>3</v>
      </c>
      <c r="M10" s="247" t="s">
        <v>123</v>
      </c>
      <c r="N10" s="91"/>
      <c r="O10" s="239">
        <v>15425649</v>
      </c>
      <c r="P10" s="162"/>
      <c r="Q10" s="162"/>
      <c r="R10" s="537"/>
      <c r="S10" s="162"/>
      <c r="T10" s="541"/>
      <c r="U10" s="541"/>
    </row>
    <row r="11" spans="1:21" ht="13.5" customHeight="1">
      <c r="A11" s="252"/>
      <c r="B11" s="142">
        <v>2</v>
      </c>
      <c r="C11" s="247" t="s">
        <v>26</v>
      </c>
      <c r="D11" s="179"/>
      <c r="E11" s="542">
        <v>19365382</v>
      </c>
      <c r="F11" s="111"/>
      <c r="G11" s="252"/>
      <c r="H11" s="247"/>
      <c r="I11" s="55"/>
      <c r="J11" s="542"/>
      <c r="K11" s="111"/>
      <c r="L11" s="142">
        <v>4</v>
      </c>
      <c r="M11" s="247" t="s">
        <v>124</v>
      </c>
      <c r="N11" s="91"/>
      <c r="O11" s="239">
        <v>16364025</v>
      </c>
      <c r="P11" s="162"/>
      <c r="Q11" s="162"/>
      <c r="R11" s="537"/>
      <c r="S11" s="162"/>
      <c r="T11" s="541"/>
      <c r="U11" s="541"/>
    </row>
    <row r="12" spans="1:21" ht="13.5" customHeight="1">
      <c r="A12" s="252"/>
      <c r="B12" s="142">
        <v>3</v>
      </c>
      <c r="C12" s="247" t="s">
        <v>27</v>
      </c>
      <c r="D12" s="179"/>
      <c r="E12" s="542">
        <v>17089220</v>
      </c>
      <c r="F12" s="252">
        <v>2</v>
      </c>
      <c r="G12" s="274" t="s">
        <v>470</v>
      </c>
      <c r="H12" s="274"/>
      <c r="I12" s="111"/>
      <c r="J12" s="542">
        <v>40908822</v>
      </c>
      <c r="K12" s="111"/>
      <c r="L12" s="142">
        <v>5</v>
      </c>
      <c r="M12" s="247" t="s">
        <v>125</v>
      </c>
      <c r="N12" s="91"/>
      <c r="O12" s="239">
        <v>8791936</v>
      </c>
      <c r="P12" s="162"/>
      <c r="Q12" s="162"/>
      <c r="R12" s="537"/>
      <c r="S12" s="162"/>
      <c r="T12" s="541"/>
      <c r="U12" s="541"/>
    </row>
    <row r="13" spans="1:21" ht="13.5" customHeight="1">
      <c r="A13" s="252"/>
      <c r="B13" s="142">
        <v>4</v>
      </c>
      <c r="C13" s="247" t="s">
        <v>28</v>
      </c>
      <c r="D13" s="91"/>
      <c r="E13" s="542">
        <v>1238853</v>
      </c>
      <c r="F13" s="111"/>
      <c r="G13" s="142">
        <v>1</v>
      </c>
      <c r="H13" s="247" t="s">
        <v>126</v>
      </c>
      <c r="I13" s="55"/>
      <c r="J13" s="542">
        <v>24975283</v>
      </c>
      <c r="K13" s="111"/>
      <c r="L13" s="543">
        <v>6</v>
      </c>
      <c r="M13" s="248" t="s">
        <v>127</v>
      </c>
      <c r="N13" s="55"/>
      <c r="O13" s="239">
        <v>2360917</v>
      </c>
      <c r="P13" s="162"/>
      <c r="Q13" s="162"/>
      <c r="R13" s="537"/>
      <c r="S13" s="162"/>
      <c r="T13" s="541"/>
      <c r="U13" s="541"/>
    </row>
    <row r="14" spans="1:21" ht="13.5" customHeight="1">
      <c r="A14" s="252"/>
      <c r="B14" s="142">
        <v>5</v>
      </c>
      <c r="C14" s="247" t="s">
        <v>29</v>
      </c>
      <c r="D14" s="91"/>
      <c r="E14" s="542">
        <v>681406</v>
      </c>
      <c r="F14" s="111"/>
      <c r="G14" s="142">
        <v>2</v>
      </c>
      <c r="H14" s="247" t="s">
        <v>128</v>
      </c>
      <c r="I14" s="55"/>
      <c r="J14" s="542">
        <v>8854571</v>
      </c>
      <c r="K14" s="111"/>
      <c r="L14" s="543">
        <v>7</v>
      </c>
      <c r="M14" s="248" t="s">
        <v>571</v>
      </c>
      <c r="N14" s="55"/>
      <c r="O14" s="239">
        <v>2928141</v>
      </c>
      <c r="P14" s="162"/>
      <c r="Q14" s="162"/>
      <c r="R14" s="537"/>
      <c r="S14" s="162"/>
      <c r="T14" s="541"/>
      <c r="U14" s="541"/>
    </row>
    <row r="15" spans="1:21" ht="13.5" customHeight="1">
      <c r="A15" s="252"/>
      <c r="B15" s="142">
        <v>6</v>
      </c>
      <c r="C15" s="247" t="s">
        <v>471</v>
      </c>
      <c r="D15" s="91"/>
      <c r="E15" s="542">
        <v>97254</v>
      </c>
      <c r="F15" s="111"/>
      <c r="G15" s="142">
        <v>3</v>
      </c>
      <c r="H15" s="247" t="s">
        <v>130</v>
      </c>
      <c r="I15" s="55"/>
      <c r="J15" s="542">
        <v>2925189</v>
      </c>
      <c r="K15" s="111"/>
      <c r="L15" s="543">
        <v>8</v>
      </c>
      <c r="M15" s="248" t="s">
        <v>472</v>
      </c>
      <c r="N15" s="55"/>
      <c r="O15" s="239">
        <v>125598</v>
      </c>
      <c r="P15" s="162"/>
      <c r="Q15" s="162"/>
      <c r="R15" s="537"/>
      <c r="S15" s="162"/>
      <c r="T15" s="541"/>
      <c r="U15" s="541"/>
    </row>
    <row r="16" spans="1:21" ht="13.5" customHeight="1">
      <c r="A16" s="252"/>
      <c r="B16" s="142">
        <v>8</v>
      </c>
      <c r="C16" s="247" t="s">
        <v>34</v>
      </c>
      <c r="D16" s="91"/>
      <c r="E16" s="542">
        <v>4974848</v>
      </c>
      <c r="F16" s="111"/>
      <c r="G16" s="142">
        <v>4</v>
      </c>
      <c r="H16" s="247" t="s">
        <v>132</v>
      </c>
      <c r="I16" s="55"/>
      <c r="J16" s="542">
        <v>1020801</v>
      </c>
      <c r="K16" s="111"/>
      <c r="L16" s="543">
        <v>9</v>
      </c>
      <c r="M16" s="248" t="s">
        <v>473</v>
      </c>
      <c r="N16" s="55"/>
      <c r="O16" s="239">
        <v>5235899</v>
      </c>
      <c r="P16" s="162"/>
      <c r="Q16" s="162"/>
      <c r="R16" s="537"/>
      <c r="S16" s="162"/>
      <c r="T16" s="541"/>
      <c r="U16" s="541"/>
    </row>
    <row r="17" spans="1:22" ht="13.5" customHeight="1">
      <c r="A17" s="252"/>
      <c r="B17" s="142">
        <v>9</v>
      </c>
      <c r="C17" s="247" t="s">
        <v>31</v>
      </c>
      <c r="D17" s="91"/>
      <c r="E17" s="542">
        <v>8548423</v>
      </c>
      <c r="F17" s="111"/>
      <c r="G17" s="142">
        <v>5</v>
      </c>
      <c r="H17" s="247" t="s">
        <v>133</v>
      </c>
      <c r="I17" s="55"/>
      <c r="J17" s="542">
        <v>755886</v>
      </c>
      <c r="K17" s="111"/>
      <c r="L17" s="179"/>
      <c r="M17" s="91"/>
      <c r="N17" s="91"/>
      <c r="O17" s="239"/>
      <c r="P17" s="162"/>
      <c r="Q17" s="162"/>
      <c r="R17" s="537"/>
      <c r="S17" s="162"/>
      <c r="T17" s="541"/>
      <c r="U17" s="541"/>
    </row>
    <row r="18" spans="1:22" ht="13.5" customHeight="1">
      <c r="A18" s="252"/>
      <c r="B18" s="142">
        <v>10</v>
      </c>
      <c r="C18" s="247" t="s">
        <v>32</v>
      </c>
      <c r="D18" s="91"/>
      <c r="E18" s="542">
        <v>1169</v>
      </c>
      <c r="F18" s="111"/>
      <c r="G18" s="142">
        <v>6</v>
      </c>
      <c r="H18" s="247" t="s">
        <v>134</v>
      </c>
      <c r="I18" s="55"/>
      <c r="J18" s="542">
        <v>1777269</v>
      </c>
      <c r="K18" s="252">
        <v>11</v>
      </c>
      <c r="L18" s="274" t="s">
        <v>474</v>
      </c>
      <c r="M18" s="274"/>
      <c r="N18" s="55"/>
      <c r="O18" s="239">
        <v>12478840</v>
      </c>
      <c r="P18" s="162"/>
      <c r="Q18" s="162"/>
      <c r="R18" s="537"/>
      <c r="S18" s="162"/>
      <c r="T18" s="541"/>
      <c r="U18" s="541"/>
    </row>
    <row r="19" spans="1:22" ht="13.5" customHeight="1">
      <c r="A19" s="252"/>
      <c r="B19" s="142">
        <v>12</v>
      </c>
      <c r="C19" s="247" t="s">
        <v>136</v>
      </c>
      <c r="D19" s="91"/>
      <c r="E19" s="542">
        <v>11757</v>
      </c>
      <c r="F19" s="111"/>
      <c r="G19" s="142">
        <v>7</v>
      </c>
      <c r="H19" s="247" t="s">
        <v>135</v>
      </c>
      <c r="I19" s="55"/>
      <c r="J19" s="542">
        <v>299928</v>
      </c>
      <c r="K19" s="252"/>
      <c r="L19" s="142">
        <v>1</v>
      </c>
      <c r="M19" s="247" t="s">
        <v>475</v>
      </c>
      <c r="N19" s="91"/>
      <c r="O19" s="239">
        <v>3386479</v>
      </c>
      <c r="P19" s="162"/>
      <c r="Q19" s="162"/>
      <c r="R19" s="537"/>
      <c r="S19" s="162"/>
      <c r="T19" s="541"/>
      <c r="U19" s="541"/>
    </row>
    <row r="20" spans="1:22" ht="13.5" customHeight="1">
      <c r="A20" s="252"/>
      <c r="B20" s="142">
        <v>13</v>
      </c>
      <c r="C20" s="247" t="s">
        <v>624</v>
      </c>
      <c r="D20" s="91"/>
      <c r="E20" s="542">
        <v>748238</v>
      </c>
      <c r="F20" s="111"/>
      <c r="G20" s="142">
        <v>8</v>
      </c>
      <c r="H20" s="247" t="s">
        <v>137</v>
      </c>
      <c r="I20" s="55"/>
      <c r="J20" s="542">
        <v>138827</v>
      </c>
      <c r="K20" s="252"/>
      <c r="L20" s="142">
        <v>2</v>
      </c>
      <c r="M20" s="247" t="s">
        <v>138</v>
      </c>
      <c r="N20" s="91"/>
      <c r="O20" s="239">
        <v>8790521</v>
      </c>
      <c r="P20" s="162"/>
      <c r="Q20" s="162"/>
      <c r="R20" s="537"/>
      <c r="S20" s="162"/>
      <c r="T20" s="541"/>
      <c r="U20" s="541"/>
    </row>
    <row r="21" spans="1:22" ht="13.5" customHeight="1">
      <c r="A21" s="252"/>
      <c r="B21" s="142">
        <v>14</v>
      </c>
      <c r="C21" s="247" t="s">
        <v>37</v>
      </c>
      <c r="D21" s="91"/>
      <c r="E21" s="544">
        <v>236007</v>
      </c>
      <c r="F21" s="198"/>
      <c r="G21" s="142">
        <v>9</v>
      </c>
      <c r="H21" s="247" t="s">
        <v>139</v>
      </c>
      <c r="I21" s="55"/>
      <c r="J21" s="542">
        <v>161068</v>
      </c>
      <c r="K21" s="111"/>
      <c r="L21" s="142">
        <v>3</v>
      </c>
      <c r="M21" s="247" t="s">
        <v>785</v>
      </c>
      <c r="N21" s="91"/>
      <c r="O21" s="239">
        <v>223159</v>
      </c>
      <c r="P21" s="162"/>
      <c r="Q21" s="162"/>
      <c r="R21" s="537"/>
      <c r="S21" s="162"/>
      <c r="T21" s="541"/>
      <c r="U21" s="541"/>
    </row>
    <row r="22" spans="1:22" ht="13.5" customHeight="1">
      <c r="A22" s="252"/>
      <c r="B22" s="142">
        <v>15</v>
      </c>
      <c r="C22" s="247" t="s">
        <v>38</v>
      </c>
      <c r="D22" s="91"/>
      <c r="E22" s="545">
        <v>1230</v>
      </c>
      <c r="F22" s="198"/>
      <c r="I22" s="55"/>
      <c r="J22" s="542"/>
      <c r="K22" s="162"/>
      <c r="L22" s="546">
        <v>4</v>
      </c>
      <c r="M22" s="547" t="s">
        <v>625</v>
      </c>
      <c r="N22" s="548"/>
      <c r="O22" s="549">
        <v>78681</v>
      </c>
      <c r="P22" s="162"/>
      <c r="Q22" s="162"/>
      <c r="R22" s="537"/>
      <c r="S22" s="162"/>
      <c r="T22" s="541"/>
      <c r="U22" s="541"/>
    </row>
    <row r="23" spans="1:22" ht="13.5" customHeight="1">
      <c r="B23" s="550"/>
      <c r="C23" s="247"/>
      <c r="D23" s="91"/>
      <c r="E23" s="542"/>
      <c r="F23" s="252">
        <v>3</v>
      </c>
      <c r="G23" s="274" t="s">
        <v>572</v>
      </c>
      <c r="H23" s="274"/>
      <c r="I23" s="55"/>
      <c r="J23" s="542">
        <v>59722794</v>
      </c>
      <c r="K23" s="162"/>
      <c r="L23" s="162"/>
      <c r="M23" s="162"/>
      <c r="N23" s="162"/>
      <c r="O23" s="49"/>
      <c r="P23" s="162"/>
      <c r="Q23" s="162"/>
      <c r="R23" s="162"/>
      <c r="S23" s="162"/>
      <c r="T23" s="162"/>
      <c r="U23" s="162"/>
    </row>
    <row r="24" spans="1:22" ht="13.5" customHeight="1">
      <c r="A24" s="111">
        <v>2</v>
      </c>
      <c r="B24" s="274" t="s">
        <v>80</v>
      </c>
      <c r="C24" s="274"/>
      <c r="D24" s="55"/>
      <c r="E24" s="542">
        <v>32961709</v>
      </c>
      <c r="F24" s="111"/>
      <c r="G24" s="551">
        <v>1</v>
      </c>
      <c r="H24" s="552" t="s">
        <v>140</v>
      </c>
      <c r="I24" s="553"/>
      <c r="J24" s="538">
        <v>45537579</v>
      </c>
      <c r="K24" s="252">
        <v>12</v>
      </c>
      <c r="L24" s="274" t="s">
        <v>505</v>
      </c>
      <c r="M24" s="274"/>
      <c r="N24" s="55"/>
      <c r="O24" s="239">
        <v>86162391</v>
      </c>
      <c r="P24" s="162"/>
      <c r="Q24" s="162"/>
      <c r="R24" s="162"/>
      <c r="S24" s="162"/>
      <c r="T24" s="162"/>
      <c r="U24" s="162"/>
    </row>
    <row r="25" spans="1:22" ht="13.5" customHeight="1">
      <c r="B25" s="543">
        <v>1</v>
      </c>
      <c r="C25" s="248" t="s">
        <v>80</v>
      </c>
      <c r="D25" s="144"/>
      <c r="E25" s="542">
        <v>32961709</v>
      </c>
      <c r="F25" s="554"/>
      <c r="G25" s="142">
        <v>2</v>
      </c>
      <c r="H25" s="247" t="s">
        <v>142</v>
      </c>
      <c r="I25" s="91"/>
      <c r="J25" s="542">
        <v>14086352</v>
      </c>
      <c r="K25" s="252"/>
      <c r="L25" s="142">
        <v>1</v>
      </c>
      <c r="M25" s="247" t="s">
        <v>141</v>
      </c>
      <c r="N25" s="55"/>
      <c r="O25" s="239">
        <v>86162391</v>
      </c>
      <c r="P25" s="162"/>
      <c r="Q25" s="162"/>
      <c r="R25" s="162"/>
      <c r="S25" s="162"/>
      <c r="T25" s="162"/>
      <c r="U25" s="162"/>
    </row>
    <row r="26" spans="1:22" ht="13.5" customHeight="1">
      <c r="D26" s="548"/>
      <c r="E26" s="538"/>
      <c r="F26" s="554"/>
      <c r="G26" s="142">
        <v>3</v>
      </c>
      <c r="H26" s="247" t="s">
        <v>143</v>
      </c>
      <c r="I26" s="91"/>
      <c r="J26" s="542">
        <v>69805</v>
      </c>
      <c r="K26" s="111"/>
      <c r="L26" s="55"/>
      <c r="M26" s="55"/>
      <c r="N26" s="55"/>
      <c r="O26" s="239"/>
      <c r="P26" s="162"/>
      <c r="Q26" s="162"/>
      <c r="R26" s="537"/>
      <c r="S26" s="162"/>
      <c r="T26" s="162"/>
      <c r="U26" s="162"/>
    </row>
    <row r="27" spans="1:22" ht="13.5" customHeight="1">
      <c r="A27" s="252">
        <v>3</v>
      </c>
      <c r="B27" s="274" t="s">
        <v>573</v>
      </c>
      <c r="C27" s="274"/>
      <c r="D27" s="548"/>
      <c r="E27" s="555">
        <v>15048571</v>
      </c>
      <c r="F27" s="554"/>
      <c r="G27" s="142">
        <v>4</v>
      </c>
      <c r="H27" s="247" t="s">
        <v>144</v>
      </c>
      <c r="I27" s="91"/>
      <c r="J27" s="542">
        <v>29058</v>
      </c>
      <c r="K27" s="252">
        <v>13</v>
      </c>
      <c r="L27" s="286" t="s">
        <v>476</v>
      </c>
      <c r="M27" s="286"/>
      <c r="N27" s="91"/>
      <c r="O27" s="239">
        <v>35533004</v>
      </c>
      <c r="P27" s="162"/>
      <c r="Q27" s="162"/>
      <c r="R27" s="162"/>
      <c r="S27" s="162"/>
      <c r="T27" s="162"/>
      <c r="U27" s="162"/>
    </row>
    <row r="28" spans="1:22" ht="13.5" customHeight="1">
      <c r="B28" s="204">
        <v>1</v>
      </c>
      <c r="C28" s="247" t="s">
        <v>796</v>
      </c>
      <c r="D28" s="548"/>
      <c r="E28" s="556">
        <v>12606077</v>
      </c>
      <c r="F28" s="554"/>
      <c r="G28" s="111"/>
      <c r="H28" s="248"/>
      <c r="I28" s="55"/>
      <c r="J28" s="538"/>
      <c r="K28" s="252"/>
      <c r="L28" s="142">
        <v>1</v>
      </c>
      <c r="M28" s="247" t="s">
        <v>477</v>
      </c>
      <c r="N28" s="55"/>
      <c r="O28" s="557">
        <v>119</v>
      </c>
      <c r="P28" s="541"/>
      <c r="Q28" s="162"/>
      <c r="R28" s="162"/>
      <c r="S28" s="162"/>
      <c r="T28" s="162"/>
      <c r="U28" s="162"/>
      <c r="V28" s="162"/>
    </row>
    <row r="29" spans="1:22" ht="13.5" customHeight="1">
      <c r="B29" s="204">
        <v>2</v>
      </c>
      <c r="C29" s="247" t="s">
        <v>385</v>
      </c>
      <c r="D29" s="208"/>
      <c r="E29" s="555">
        <v>2071252</v>
      </c>
      <c r="F29" s="252">
        <v>4</v>
      </c>
      <c r="G29" s="274" t="s">
        <v>574</v>
      </c>
      <c r="H29" s="274"/>
      <c r="I29" s="55"/>
      <c r="J29" s="542">
        <v>40273857</v>
      </c>
      <c r="K29" s="252"/>
      <c r="L29" s="142">
        <v>2</v>
      </c>
      <c r="M29" s="247" t="s">
        <v>478</v>
      </c>
      <c r="N29" s="55"/>
      <c r="O29" s="239">
        <v>67673</v>
      </c>
      <c r="P29" s="541"/>
      <c r="Q29" s="162"/>
      <c r="R29" s="162"/>
      <c r="S29" s="162"/>
      <c r="T29" s="162"/>
      <c r="U29" s="162"/>
      <c r="V29" s="162"/>
    </row>
    <row r="30" spans="1:22" ht="13.5" customHeight="1">
      <c r="A30" s="111"/>
      <c r="B30" s="204">
        <v>3</v>
      </c>
      <c r="C30" s="247" t="s">
        <v>386</v>
      </c>
      <c r="D30" s="208"/>
      <c r="E30" s="542">
        <v>70533</v>
      </c>
      <c r="F30" s="111"/>
      <c r="G30" s="142">
        <v>1</v>
      </c>
      <c r="H30" s="247" t="s">
        <v>147</v>
      </c>
      <c r="I30" s="91"/>
      <c r="J30" s="542">
        <v>20327164</v>
      </c>
      <c r="K30" s="111"/>
      <c r="L30" s="543">
        <v>4</v>
      </c>
      <c r="M30" s="248" t="s">
        <v>479</v>
      </c>
      <c r="N30" s="91"/>
      <c r="O30" s="239">
        <v>179085</v>
      </c>
      <c r="P30" s="541"/>
      <c r="Q30" s="162"/>
      <c r="R30" s="162"/>
      <c r="S30" s="162"/>
      <c r="T30" s="162"/>
      <c r="U30" s="162"/>
      <c r="V30" s="162"/>
    </row>
    <row r="31" spans="1:22" ht="13.5" customHeight="1">
      <c r="A31" s="162"/>
      <c r="B31" s="543">
        <v>4</v>
      </c>
      <c r="C31" s="242" t="s">
        <v>639</v>
      </c>
      <c r="E31" s="558">
        <v>0</v>
      </c>
      <c r="F31" s="554"/>
      <c r="G31" s="142">
        <v>2</v>
      </c>
      <c r="H31" s="247" t="s">
        <v>148</v>
      </c>
      <c r="I31" s="91"/>
      <c r="J31" s="542">
        <v>998936</v>
      </c>
      <c r="K31" s="252"/>
      <c r="L31" s="142">
        <v>5</v>
      </c>
      <c r="M31" s="247" t="s">
        <v>149</v>
      </c>
      <c r="N31" s="91"/>
      <c r="O31" s="239">
        <v>10692</v>
      </c>
      <c r="P31" s="541"/>
      <c r="Q31" s="162"/>
      <c r="R31" s="162"/>
      <c r="S31" s="162"/>
      <c r="T31" s="162"/>
      <c r="U31" s="162"/>
      <c r="V31" s="162"/>
    </row>
    <row r="32" spans="1:22" ht="13.5" customHeight="1">
      <c r="A32" s="162"/>
      <c r="B32" s="543">
        <v>5</v>
      </c>
      <c r="C32" s="242" t="s">
        <v>640</v>
      </c>
      <c r="E32" s="555">
        <v>93916</v>
      </c>
      <c r="F32" s="554"/>
      <c r="G32" s="142">
        <v>3</v>
      </c>
      <c r="H32" s="247" t="s">
        <v>151</v>
      </c>
      <c r="I32" s="91"/>
      <c r="J32" s="542">
        <v>2057803</v>
      </c>
      <c r="K32" s="252"/>
      <c r="L32" s="142">
        <v>7</v>
      </c>
      <c r="M32" s="247" t="s">
        <v>152</v>
      </c>
      <c r="N32" s="55"/>
      <c r="O32" s="558">
        <v>0</v>
      </c>
      <c r="P32" s="541"/>
      <c r="Q32" s="162"/>
      <c r="R32" s="162"/>
      <c r="S32" s="162"/>
      <c r="T32" s="162"/>
      <c r="U32" s="162"/>
      <c r="V32" s="162"/>
    </row>
    <row r="33" spans="1:22" ht="13.5" customHeight="1">
      <c r="A33" s="162"/>
      <c r="B33" s="543">
        <v>6</v>
      </c>
      <c r="C33" s="242" t="s">
        <v>641</v>
      </c>
      <c r="E33" s="555">
        <v>102046</v>
      </c>
      <c r="F33" s="554"/>
      <c r="G33" s="142">
        <v>4</v>
      </c>
      <c r="H33" s="247" t="s">
        <v>153</v>
      </c>
      <c r="I33" s="91"/>
      <c r="J33" s="542">
        <v>9013447</v>
      </c>
      <c r="K33" s="252"/>
      <c r="L33" s="142">
        <v>8</v>
      </c>
      <c r="M33" s="247" t="s">
        <v>154</v>
      </c>
      <c r="N33" s="55"/>
      <c r="O33" s="239">
        <v>64259</v>
      </c>
      <c r="P33" s="162"/>
      <c r="Q33" s="162"/>
      <c r="R33" s="162"/>
      <c r="S33" s="162"/>
      <c r="T33" s="162"/>
      <c r="U33" s="162"/>
      <c r="V33" s="162"/>
    </row>
    <row r="34" spans="1:22" ht="13.5" customHeight="1">
      <c r="B34" s="204">
        <v>7</v>
      </c>
      <c r="C34" s="247" t="s">
        <v>150</v>
      </c>
      <c r="D34" s="91"/>
      <c r="E34" s="542">
        <v>104747</v>
      </c>
      <c r="F34" s="111"/>
      <c r="G34" s="142">
        <v>5</v>
      </c>
      <c r="H34" s="247" t="s">
        <v>155</v>
      </c>
      <c r="I34" s="91"/>
      <c r="J34" s="542">
        <v>2717935</v>
      </c>
      <c r="K34" s="252"/>
      <c r="L34" s="142">
        <v>9</v>
      </c>
      <c r="M34" s="247" t="s">
        <v>156</v>
      </c>
      <c r="N34" s="91"/>
      <c r="O34" s="558">
        <v>0</v>
      </c>
      <c r="P34" s="162"/>
      <c r="Q34" s="162"/>
      <c r="R34" s="162"/>
      <c r="S34" s="162"/>
      <c r="T34" s="162"/>
      <c r="U34" s="162"/>
      <c r="V34" s="162"/>
    </row>
    <row r="35" spans="1:22" ht="13.5" customHeight="1">
      <c r="D35" s="91"/>
      <c r="E35" s="542"/>
      <c r="F35" s="554"/>
      <c r="G35" s="142">
        <v>6</v>
      </c>
      <c r="H35" s="247" t="s">
        <v>509</v>
      </c>
      <c r="I35" s="91"/>
      <c r="J35" s="542">
        <v>5158572</v>
      </c>
      <c r="K35" s="252"/>
      <c r="L35" s="142">
        <v>11</v>
      </c>
      <c r="M35" s="247" t="s">
        <v>157</v>
      </c>
      <c r="N35" s="91"/>
      <c r="O35" s="239">
        <v>16524267</v>
      </c>
      <c r="P35" s="166"/>
      <c r="Q35" s="162"/>
      <c r="R35" s="162"/>
      <c r="S35" s="162"/>
      <c r="T35" s="162"/>
      <c r="U35" s="162"/>
      <c r="V35" s="162"/>
    </row>
    <row r="36" spans="1:22" ht="13.5" customHeight="1">
      <c r="A36" s="252">
        <v>4</v>
      </c>
      <c r="B36" s="274" t="s">
        <v>82</v>
      </c>
      <c r="C36" s="289"/>
      <c r="D36" s="55"/>
      <c r="E36" s="555">
        <v>382160</v>
      </c>
      <c r="F36" s="554"/>
      <c r="G36" s="252"/>
      <c r="H36" s="247"/>
      <c r="I36" s="91"/>
      <c r="J36" s="542"/>
      <c r="K36" s="252"/>
      <c r="L36" s="543">
        <v>12</v>
      </c>
      <c r="M36" s="247" t="s">
        <v>80</v>
      </c>
      <c r="N36" s="91"/>
      <c r="O36" s="559">
        <v>16490546</v>
      </c>
      <c r="P36" s="166"/>
      <c r="Q36" s="162"/>
      <c r="R36" s="162"/>
      <c r="S36" s="162"/>
      <c r="T36" s="162"/>
      <c r="U36" s="162"/>
      <c r="V36" s="162"/>
    </row>
    <row r="37" spans="1:22" ht="13.5" customHeight="1">
      <c r="B37" s="142">
        <v>1</v>
      </c>
      <c r="C37" s="247" t="s">
        <v>82</v>
      </c>
      <c r="D37" s="91"/>
      <c r="E37" s="555">
        <v>382160</v>
      </c>
      <c r="F37" s="252">
        <v>5</v>
      </c>
      <c r="G37" s="274" t="s">
        <v>575</v>
      </c>
      <c r="H37" s="274"/>
      <c r="I37" s="55"/>
      <c r="J37" s="542">
        <v>1759759</v>
      </c>
      <c r="K37" s="252"/>
      <c r="L37" s="560">
        <v>13</v>
      </c>
      <c r="M37" s="248" t="s">
        <v>158</v>
      </c>
      <c r="N37" s="91"/>
      <c r="O37" s="239">
        <v>316649</v>
      </c>
      <c r="P37" s="162"/>
      <c r="Q37" s="162"/>
      <c r="R37" s="162"/>
      <c r="S37" s="162"/>
      <c r="T37" s="162"/>
      <c r="U37" s="162"/>
      <c r="V37" s="162"/>
    </row>
    <row r="38" spans="1:22" ht="13.5" customHeight="1">
      <c r="B38" s="561"/>
      <c r="C38" s="242"/>
      <c r="D38" s="55"/>
      <c r="E38" s="542"/>
      <c r="F38" s="252"/>
      <c r="G38" s="142">
        <v>1</v>
      </c>
      <c r="H38" s="247" t="s">
        <v>480</v>
      </c>
      <c r="I38" s="55"/>
      <c r="J38" s="542">
        <v>918341</v>
      </c>
      <c r="K38" s="252"/>
      <c r="L38" s="560">
        <v>14</v>
      </c>
      <c r="M38" s="242" t="s">
        <v>159</v>
      </c>
      <c r="N38" s="91"/>
      <c r="O38" s="239">
        <v>233858</v>
      </c>
      <c r="P38" s="162"/>
      <c r="Q38" s="162"/>
      <c r="R38" s="162"/>
      <c r="S38" s="162"/>
      <c r="T38" s="162"/>
      <c r="U38" s="162"/>
      <c r="V38" s="162"/>
    </row>
    <row r="39" spans="1:22" ht="13.5" customHeight="1">
      <c r="A39" s="252">
        <v>5</v>
      </c>
      <c r="B39" s="274" t="s">
        <v>576</v>
      </c>
      <c r="C39" s="289"/>
      <c r="D39" s="55"/>
      <c r="E39" s="542">
        <v>193204571</v>
      </c>
      <c r="F39" s="554"/>
      <c r="G39" s="142">
        <v>2</v>
      </c>
      <c r="H39" s="247" t="s">
        <v>577</v>
      </c>
      <c r="I39" s="91"/>
      <c r="J39" s="542">
        <v>756625</v>
      </c>
      <c r="K39" s="111"/>
      <c r="L39" s="560">
        <v>15</v>
      </c>
      <c r="M39" s="550" t="s">
        <v>642</v>
      </c>
      <c r="N39" s="91"/>
      <c r="O39" s="239">
        <v>217618</v>
      </c>
      <c r="P39" s="162"/>
      <c r="Q39" s="162"/>
      <c r="R39" s="162"/>
      <c r="S39" s="162"/>
      <c r="T39" s="162"/>
      <c r="U39" s="162"/>
      <c r="V39" s="162"/>
    </row>
    <row r="40" spans="1:22" ht="13.5" customHeight="1">
      <c r="B40" s="142">
        <v>1</v>
      </c>
      <c r="C40" s="247" t="s">
        <v>83</v>
      </c>
      <c r="D40" s="91"/>
      <c r="E40" s="542">
        <v>193204571</v>
      </c>
      <c r="F40" s="554"/>
      <c r="G40" s="142">
        <v>4</v>
      </c>
      <c r="H40" s="247" t="s">
        <v>578</v>
      </c>
      <c r="I40" s="91"/>
      <c r="J40" s="542">
        <v>84793</v>
      </c>
      <c r="K40" s="111"/>
      <c r="L40" s="560">
        <v>16</v>
      </c>
      <c r="M40" s="242" t="s">
        <v>670</v>
      </c>
      <c r="N40" s="91"/>
      <c r="O40" s="239">
        <v>1428238</v>
      </c>
      <c r="P40" s="162"/>
      <c r="Q40" s="162"/>
      <c r="R40" s="162"/>
      <c r="S40" s="162"/>
      <c r="T40" s="162"/>
      <c r="U40" s="162"/>
      <c r="V40" s="162"/>
    </row>
    <row r="41" spans="1:22" ht="13.5" customHeight="1">
      <c r="A41" s="111"/>
      <c r="D41" s="55"/>
      <c r="E41" s="538"/>
      <c r="F41" s="554"/>
      <c r="G41" s="252"/>
      <c r="H41" s="247"/>
      <c r="I41" s="91"/>
      <c r="J41" s="542"/>
      <c r="K41" s="252"/>
      <c r="L41" s="274"/>
      <c r="M41" s="274"/>
      <c r="N41" s="91"/>
      <c r="O41" s="558"/>
      <c r="P41" s="162"/>
      <c r="Q41" s="162"/>
      <c r="R41" s="162"/>
      <c r="S41" s="162"/>
      <c r="T41" s="162"/>
      <c r="U41" s="162"/>
      <c r="V41" s="162"/>
    </row>
    <row r="42" spans="1:22" ht="13.5" customHeight="1">
      <c r="A42" s="252">
        <v>6</v>
      </c>
      <c r="B42" s="274" t="s">
        <v>84</v>
      </c>
      <c r="C42" s="289"/>
      <c r="D42" s="55"/>
      <c r="E42" s="542">
        <v>160487</v>
      </c>
      <c r="F42" s="252">
        <v>6</v>
      </c>
      <c r="G42" s="274" t="s">
        <v>579</v>
      </c>
      <c r="H42" s="274"/>
      <c r="I42" s="55"/>
      <c r="J42" s="538">
        <v>41471159</v>
      </c>
      <c r="K42" s="252">
        <v>14</v>
      </c>
      <c r="L42" s="274" t="s">
        <v>481</v>
      </c>
      <c r="M42" s="274"/>
      <c r="N42" s="55"/>
      <c r="O42" s="558">
        <v>0</v>
      </c>
      <c r="P42" s="162"/>
      <c r="Q42" s="162"/>
      <c r="R42" s="162"/>
      <c r="S42" s="162"/>
      <c r="T42" s="162"/>
      <c r="U42" s="162"/>
      <c r="V42" s="162"/>
    </row>
    <row r="43" spans="1:22" ht="13.5" customHeight="1">
      <c r="B43" s="142">
        <v>1</v>
      </c>
      <c r="C43" s="247" t="s">
        <v>84</v>
      </c>
      <c r="D43" s="91"/>
      <c r="E43" s="542">
        <v>160487</v>
      </c>
      <c r="F43" s="111"/>
      <c r="G43" s="142">
        <v>1</v>
      </c>
      <c r="H43" s="247" t="s">
        <v>510</v>
      </c>
      <c r="I43" s="91"/>
      <c r="J43" s="542">
        <v>7496736</v>
      </c>
      <c r="K43" s="55"/>
      <c r="L43" s="142">
        <v>1</v>
      </c>
      <c r="M43" s="247" t="s">
        <v>481</v>
      </c>
      <c r="N43" s="55"/>
      <c r="O43" s="558">
        <v>0</v>
      </c>
      <c r="P43" s="162"/>
      <c r="Q43" s="162"/>
      <c r="R43" s="162"/>
      <c r="S43" s="162"/>
      <c r="T43" s="162"/>
      <c r="U43" s="162"/>
      <c r="V43" s="162"/>
    </row>
    <row r="44" spans="1:22" ht="13.5" customHeight="1">
      <c r="A44" s="111"/>
      <c r="D44" s="55"/>
      <c r="E44" s="538"/>
      <c r="F44" s="554"/>
      <c r="G44" s="142">
        <v>2</v>
      </c>
      <c r="H44" s="247" t="s">
        <v>161</v>
      </c>
      <c r="I44" s="91"/>
      <c r="J44" s="542">
        <v>1841347</v>
      </c>
      <c r="K44" s="55"/>
      <c r="L44" s="252"/>
      <c r="M44" s="247"/>
      <c r="N44" s="252"/>
      <c r="O44" s="559"/>
      <c r="P44" s="162"/>
      <c r="Q44" s="162"/>
      <c r="R44" s="162"/>
      <c r="S44" s="162"/>
      <c r="T44" s="162"/>
      <c r="U44" s="162"/>
      <c r="V44" s="162"/>
    </row>
    <row r="45" spans="1:22" ht="13.5" customHeight="1">
      <c r="A45" s="252">
        <v>7</v>
      </c>
      <c r="B45" s="274" t="s">
        <v>482</v>
      </c>
      <c r="C45" s="289"/>
      <c r="D45" s="55"/>
      <c r="E45" s="542">
        <v>1883066</v>
      </c>
      <c r="F45" s="554"/>
      <c r="G45" s="142">
        <v>3</v>
      </c>
      <c r="H45" s="247" t="s">
        <v>163</v>
      </c>
      <c r="I45" s="91"/>
      <c r="J45" s="542">
        <v>15125155</v>
      </c>
      <c r="K45" s="162"/>
      <c r="L45" s="162"/>
      <c r="M45" s="162"/>
      <c r="N45" s="162"/>
      <c r="O45" s="49"/>
      <c r="P45" s="162"/>
      <c r="Q45" s="162"/>
      <c r="R45" s="162"/>
      <c r="S45" s="162"/>
      <c r="T45" s="162"/>
      <c r="U45" s="162"/>
      <c r="V45" s="162"/>
    </row>
    <row r="46" spans="1:22" ht="13.5" customHeight="1">
      <c r="B46" s="142">
        <v>1</v>
      </c>
      <c r="C46" s="247" t="s">
        <v>162</v>
      </c>
      <c r="D46" s="91"/>
      <c r="E46" s="538">
        <v>176516</v>
      </c>
      <c r="F46" s="554"/>
      <c r="G46" s="142">
        <v>4</v>
      </c>
      <c r="H46" s="247" t="s">
        <v>165</v>
      </c>
      <c r="I46" s="91"/>
      <c r="J46" s="542">
        <v>11353916</v>
      </c>
      <c r="K46" s="162"/>
      <c r="L46" s="162"/>
      <c r="M46" s="162"/>
      <c r="N46" s="162"/>
      <c r="O46" s="562"/>
      <c r="P46" s="162"/>
      <c r="Q46" s="162"/>
      <c r="R46" s="162"/>
      <c r="S46" s="162"/>
      <c r="T46" s="162"/>
      <c r="U46" s="162"/>
      <c r="V46" s="162"/>
    </row>
    <row r="47" spans="1:22" ht="13.5" customHeight="1">
      <c r="A47" s="111"/>
      <c r="B47" s="142">
        <v>2</v>
      </c>
      <c r="C47" s="247" t="s">
        <v>164</v>
      </c>
      <c r="D47" s="91"/>
      <c r="E47" s="542">
        <v>1706550</v>
      </c>
      <c r="F47" s="554"/>
      <c r="G47" s="142">
        <v>5</v>
      </c>
      <c r="H47" s="247" t="s">
        <v>166</v>
      </c>
      <c r="I47" s="91"/>
      <c r="J47" s="542">
        <v>5654004</v>
      </c>
      <c r="K47" s="162"/>
      <c r="L47" s="162"/>
      <c r="M47" s="162"/>
      <c r="N47" s="162"/>
      <c r="O47" s="562"/>
      <c r="P47" s="162"/>
      <c r="Q47" s="162"/>
      <c r="R47" s="162"/>
      <c r="S47" s="162"/>
      <c r="T47" s="162"/>
      <c r="U47" s="162"/>
      <c r="V47" s="162"/>
    </row>
    <row r="48" spans="1:22" ht="13.5" customHeight="1">
      <c r="A48" s="111"/>
      <c r="D48" s="55"/>
      <c r="E48" s="542"/>
      <c r="F48" s="111"/>
      <c r="G48" s="111"/>
      <c r="H48" s="248"/>
      <c r="I48" s="55"/>
      <c r="J48" s="538"/>
      <c r="K48" s="162"/>
      <c r="L48" s="162"/>
      <c r="M48" s="162"/>
      <c r="N48" s="162"/>
      <c r="O48" s="562"/>
      <c r="P48" s="162"/>
      <c r="Q48" s="162"/>
      <c r="R48" s="162"/>
      <c r="S48" s="162"/>
      <c r="T48" s="162"/>
      <c r="U48" s="162"/>
      <c r="V48" s="162"/>
    </row>
    <row r="49" spans="1:22" ht="13.5" customHeight="1">
      <c r="A49" s="252">
        <v>8</v>
      </c>
      <c r="B49" s="274" t="s">
        <v>580</v>
      </c>
      <c r="C49" s="289"/>
      <c r="D49" s="55"/>
      <c r="E49" s="542">
        <v>3990638</v>
      </c>
      <c r="F49" s="252">
        <v>7</v>
      </c>
      <c r="G49" s="274" t="s">
        <v>511</v>
      </c>
      <c r="H49" s="274"/>
      <c r="I49" s="55"/>
      <c r="J49" s="542">
        <v>22905040</v>
      </c>
      <c r="K49" s="162"/>
      <c r="L49" s="162"/>
      <c r="M49" s="162"/>
      <c r="N49" s="162"/>
      <c r="O49" s="562"/>
      <c r="P49" s="162"/>
      <c r="Q49" s="162"/>
      <c r="R49" s="162"/>
      <c r="S49" s="162"/>
      <c r="T49" s="162"/>
      <c r="U49" s="162"/>
      <c r="V49" s="162"/>
    </row>
    <row r="50" spans="1:22" ht="13.5" customHeight="1">
      <c r="B50" s="142">
        <v>1</v>
      </c>
      <c r="C50" s="247" t="s">
        <v>167</v>
      </c>
      <c r="D50" s="91"/>
      <c r="E50" s="538">
        <v>2822138</v>
      </c>
      <c r="F50" s="554"/>
      <c r="G50" s="142">
        <v>1</v>
      </c>
      <c r="H50" s="247" t="s">
        <v>169</v>
      </c>
      <c r="I50" s="91"/>
      <c r="J50" s="542">
        <v>8023719</v>
      </c>
      <c r="K50" s="162"/>
      <c r="L50" s="162"/>
      <c r="M50" s="162"/>
      <c r="N50" s="162"/>
      <c r="O50" s="562"/>
      <c r="P50" s="162"/>
      <c r="Q50" s="162"/>
      <c r="R50" s="162"/>
      <c r="S50" s="162"/>
      <c r="T50" s="162"/>
      <c r="U50" s="162"/>
      <c r="V50" s="162"/>
    </row>
    <row r="51" spans="1:22" ht="13.5" customHeight="1">
      <c r="A51" s="111"/>
      <c r="B51" s="142">
        <v>2</v>
      </c>
      <c r="C51" s="247" t="s">
        <v>168</v>
      </c>
      <c r="D51" s="91"/>
      <c r="E51" s="542">
        <v>1168500</v>
      </c>
      <c r="F51" s="554"/>
      <c r="G51" s="142">
        <v>2</v>
      </c>
      <c r="H51" s="247" t="s">
        <v>170</v>
      </c>
      <c r="I51" s="91"/>
      <c r="J51" s="542">
        <v>5839272</v>
      </c>
      <c r="K51" s="162"/>
      <c r="L51" s="162"/>
      <c r="M51" s="162"/>
      <c r="N51" s="162"/>
      <c r="O51" s="562"/>
      <c r="P51" s="162"/>
      <c r="Q51" s="162"/>
      <c r="R51" s="162"/>
      <c r="S51" s="162"/>
      <c r="T51" s="162"/>
      <c r="U51" s="162"/>
      <c r="V51" s="162"/>
    </row>
    <row r="52" spans="1:22" ht="13.5" customHeight="1">
      <c r="A52" s="111"/>
      <c r="D52" s="55"/>
      <c r="E52" s="542"/>
      <c r="F52" s="111"/>
      <c r="G52" s="142">
        <v>3</v>
      </c>
      <c r="H52" s="247" t="s">
        <v>171</v>
      </c>
      <c r="I52" s="91"/>
      <c r="J52" s="542">
        <v>9042050</v>
      </c>
      <c r="K52" s="162"/>
      <c r="L52" s="162"/>
      <c r="M52" s="162"/>
      <c r="N52" s="162"/>
      <c r="O52" s="562"/>
      <c r="P52" s="162"/>
      <c r="Q52" s="162"/>
      <c r="R52" s="162"/>
      <c r="S52" s="162"/>
      <c r="T52" s="162"/>
      <c r="U52" s="162"/>
      <c r="V52" s="162"/>
    </row>
    <row r="53" spans="1:22" ht="13.5" customHeight="1">
      <c r="A53" s="252">
        <v>9</v>
      </c>
      <c r="B53" s="274" t="s">
        <v>483</v>
      </c>
      <c r="C53" s="289"/>
      <c r="D53" s="55"/>
      <c r="E53" s="542">
        <v>127239350</v>
      </c>
      <c r="F53" s="554"/>
      <c r="G53" s="55"/>
      <c r="H53" s="55"/>
      <c r="I53" s="55"/>
      <c r="J53" s="538"/>
      <c r="K53" s="162"/>
      <c r="L53" s="162"/>
      <c r="M53" s="162"/>
      <c r="N53" s="162"/>
      <c r="O53" s="562"/>
      <c r="P53" s="162"/>
      <c r="Q53" s="162"/>
      <c r="R53" s="162"/>
      <c r="S53" s="162"/>
      <c r="T53" s="162"/>
      <c r="U53" s="162"/>
      <c r="V53" s="162"/>
    </row>
    <row r="54" spans="1:22" ht="13.5" customHeight="1">
      <c r="B54" s="142">
        <v>1</v>
      </c>
      <c r="C54" s="247" t="s">
        <v>172</v>
      </c>
      <c r="D54" s="91"/>
      <c r="E54" s="538">
        <v>24709734</v>
      </c>
      <c r="F54" s="252">
        <v>8</v>
      </c>
      <c r="G54" s="274" t="s">
        <v>174</v>
      </c>
      <c r="H54" s="274"/>
      <c r="I54" s="563"/>
      <c r="J54" s="542">
        <v>79648489</v>
      </c>
      <c r="K54" s="162"/>
      <c r="L54" s="162"/>
      <c r="M54" s="162"/>
      <c r="N54" s="162"/>
      <c r="O54" s="562"/>
      <c r="P54" s="162"/>
      <c r="Q54" s="162"/>
      <c r="R54" s="162"/>
      <c r="S54" s="162"/>
      <c r="T54" s="162"/>
      <c r="U54" s="162"/>
      <c r="V54" s="162"/>
    </row>
    <row r="55" spans="1:22" ht="13.5" customHeight="1">
      <c r="A55" s="111"/>
      <c r="B55" s="142">
        <v>2</v>
      </c>
      <c r="C55" s="247" t="s">
        <v>173</v>
      </c>
      <c r="D55" s="91"/>
      <c r="E55" s="542">
        <v>100871796</v>
      </c>
      <c r="F55" s="111"/>
      <c r="G55" s="142">
        <v>1</v>
      </c>
      <c r="H55" s="247" t="s">
        <v>176</v>
      </c>
      <c r="I55" s="563"/>
      <c r="J55" s="542">
        <v>4326886</v>
      </c>
      <c r="K55" s="162"/>
      <c r="L55" s="162"/>
      <c r="M55" s="162"/>
      <c r="N55" s="162"/>
      <c r="O55" s="562"/>
      <c r="P55" s="162"/>
      <c r="Q55" s="162"/>
      <c r="R55" s="162"/>
      <c r="S55" s="162"/>
      <c r="T55" s="162"/>
      <c r="U55" s="162"/>
      <c r="V55" s="162"/>
    </row>
    <row r="56" spans="1:22" ht="13.5" customHeight="1">
      <c r="A56" s="111"/>
      <c r="B56" s="142">
        <v>3</v>
      </c>
      <c r="C56" s="247" t="s">
        <v>175</v>
      </c>
      <c r="D56" s="91"/>
      <c r="E56" s="542">
        <v>1657820</v>
      </c>
      <c r="F56" s="111"/>
      <c r="G56" s="142">
        <v>2</v>
      </c>
      <c r="H56" s="247" t="s">
        <v>177</v>
      </c>
      <c r="I56" s="563"/>
      <c r="J56" s="542">
        <v>41919828</v>
      </c>
      <c r="K56" s="162"/>
      <c r="L56" s="162"/>
      <c r="M56" s="162"/>
      <c r="N56" s="162"/>
      <c r="O56" s="562"/>
      <c r="P56" s="162"/>
      <c r="Q56" s="162"/>
      <c r="R56" s="162"/>
      <c r="S56" s="162"/>
      <c r="T56" s="162"/>
      <c r="U56" s="162"/>
      <c r="V56" s="162"/>
    </row>
    <row r="57" spans="1:22" ht="13.5" customHeight="1">
      <c r="A57" s="111"/>
      <c r="D57" s="55"/>
      <c r="E57" s="542"/>
      <c r="F57" s="111"/>
      <c r="G57" s="142">
        <v>3</v>
      </c>
      <c r="H57" s="247" t="s">
        <v>178</v>
      </c>
      <c r="I57" s="563"/>
      <c r="J57" s="542">
        <v>22706074</v>
      </c>
      <c r="K57" s="162"/>
      <c r="L57" s="162"/>
      <c r="M57" s="162"/>
      <c r="N57" s="162"/>
      <c r="O57" s="562"/>
      <c r="P57" s="162"/>
      <c r="Q57" s="162"/>
      <c r="R57" s="162"/>
      <c r="S57" s="162"/>
      <c r="T57" s="162"/>
      <c r="U57" s="162"/>
      <c r="V57" s="162"/>
    </row>
    <row r="58" spans="1:22" ht="13.5" customHeight="1">
      <c r="A58" s="252">
        <v>10</v>
      </c>
      <c r="B58" s="274" t="s">
        <v>484</v>
      </c>
      <c r="C58" s="289"/>
      <c r="D58" s="55"/>
      <c r="E58" s="542">
        <v>1598714</v>
      </c>
      <c r="F58" s="111"/>
      <c r="G58" s="142">
        <v>4</v>
      </c>
      <c r="H58" s="247" t="s">
        <v>180</v>
      </c>
      <c r="I58" s="563"/>
      <c r="J58" s="542">
        <v>5754709</v>
      </c>
      <c r="K58" s="162"/>
      <c r="L58" s="162"/>
      <c r="M58" s="162"/>
      <c r="N58" s="162"/>
      <c r="O58" s="562"/>
      <c r="P58" s="162"/>
      <c r="Q58" s="162"/>
      <c r="R58" s="162"/>
      <c r="S58" s="162"/>
      <c r="T58" s="162"/>
      <c r="U58" s="162"/>
      <c r="V58" s="162"/>
    </row>
    <row r="59" spans="1:22" ht="13.5" customHeight="1">
      <c r="B59" s="142">
        <v>1</v>
      </c>
      <c r="C59" s="247" t="s">
        <v>179</v>
      </c>
      <c r="D59" s="91"/>
      <c r="E59" s="538">
        <v>1082465</v>
      </c>
      <c r="F59" s="111"/>
      <c r="G59" s="142">
        <v>5</v>
      </c>
      <c r="H59" s="247" t="s">
        <v>182</v>
      </c>
      <c r="I59" s="563"/>
      <c r="J59" s="542">
        <v>3733246</v>
      </c>
      <c r="K59" s="162"/>
      <c r="L59" s="162"/>
      <c r="M59" s="162"/>
      <c r="N59" s="162"/>
      <c r="O59" s="562"/>
      <c r="P59" s="162"/>
      <c r="Q59" s="162"/>
      <c r="R59" s="162"/>
      <c r="S59" s="162"/>
      <c r="T59" s="162"/>
      <c r="U59" s="162"/>
      <c r="V59" s="162"/>
    </row>
    <row r="60" spans="1:22" ht="13.5" customHeight="1">
      <c r="A60" s="111"/>
      <c r="B60" s="142">
        <v>2</v>
      </c>
      <c r="C60" s="247" t="s">
        <v>181</v>
      </c>
      <c r="D60" s="91"/>
      <c r="E60" s="542">
        <v>516248</v>
      </c>
      <c r="F60" s="111"/>
      <c r="G60" s="142">
        <v>6</v>
      </c>
      <c r="H60" s="247" t="s">
        <v>183</v>
      </c>
      <c r="I60" s="563"/>
      <c r="J60" s="542">
        <v>1207746</v>
      </c>
      <c r="K60" s="162"/>
      <c r="L60" s="162"/>
      <c r="M60" s="162"/>
      <c r="N60" s="162"/>
      <c r="O60" s="562"/>
      <c r="P60" s="162"/>
      <c r="Q60" s="162"/>
      <c r="R60" s="162"/>
      <c r="S60" s="162"/>
      <c r="T60" s="162"/>
      <c r="U60" s="162"/>
      <c r="V60" s="162"/>
    </row>
    <row r="61" spans="1:22" ht="13.5" customHeight="1">
      <c r="A61" s="111"/>
      <c r="D61" s="55"/>
      <c r="E61" s="542"/>
      <c r="F61" s="554"/>
      <c r="G61" s="55"/>
      <c r="H61" s="55"/>
      <c r="I61" s="55"/>
      <c r="J61" s="538"/>
      <c r="K61" s="162"/>
      <c r="L61" s="162"/>
      <c r="M61" s="162"/>
      <c r="N61" s="162"/>
      <c r="O61" s="562"/>
      <c r="P61" s="162"/>
      <c r="Q61" s="162"/>
      <c r="R61" s="162"/>
      <c r="S61" s="162"/>
      <c r="T61" s="162"/>
      <c r="U61" s="162"/>
      <c r="V61" s="162"/>
    </row>
    <row r="62" spans="1:22" ht="13.5" customHeight="1">
      <c r="A62" s="252">
        <v>11</v>
      </c>
      <c r="B62" s="274" t="s">
        <v>512</v>
      </c>
      <c r="C62" s="289"/>
      <c r="D62" s="55"/>
      <c r="E62" s="542">
        <v>104266</v>
      </c>
      <c r="F62" s="252">
        <v>9</v>
      </c>
      <c r="G62" s="274" t="s">
        <v>513</v>
      </c>
      <c r="H62" s="274"/>
      <c r="I62" s="563"/>
      <c r="J62" s="542">
        <v>20045547</v>
      </c>
      <c r="K62" s="162"/>
      <c r="L62" s="162"/>
      <c r="M62" s="162"/>
      <c r="N62" s="162"/>
      <c r="O62" s="562"/>
      <c r="P62" s="162"/>
      <c r="Q62" s="162"/>
      <c r="R62" s="162"/>
      <c r="S62" s="162"/>
      <c r="T62" s="162"/>
      <c r="U62" s="162"/>
      <c r="V62" s="162"/>
    </row>
    <row r="63" spans="1:22" ht="13.5" customHeight="1">
      <c r="B63" s="142">
        <v>1</v>
      </c>
      <c r="C63" s="247" t="s">
        <v>92</v>
      </c>
      <c r="D63" s="91"/>
      <c r="E63" s="542">
        <v>104266</v>
      </c>
      <c r="F63" s="55"/>
      <c r="G63" s="142">
        <v>1</v>
      </c>
      <c r="H63" s="247" t="s">
        <v>184</v>
      </c>
      <c r="I63" s="563"/>
      <c r="J63" s="542">
        <v>18284323</v>
      </c>
      <c r="K63" s="162"/>
      <c r="L63" s="162"/>
      <c r="M63" s="162"/>
      <c r="N63" s="162"/>
      <c r="O63" s="562"/>
      <c r="P63" s="162"/>
      <c r="Q63" s="162"/>
      <c r="R63" s="162"/>
      <c r="S63" s="162"/>
      <c r="T63" s="162"/>
      <c r="U63" s="162"/>
      <c r="V63" s="162"/>
    </row>
    <row r="64" spans="1:22" ht="13.5" customHeight="1">
      <c r="A64" s="111"/>
      <c r="D64" s="55"/>
      <c r="E64" s="538"/>
      <c r="F64" s="55"/>
      <c r="G64" s="142">
        <v>2</v>
      </c>
      <c r="H64" s="247" t="s">
        <v>582</v>
      </c>
      <c r="I64" s="563"/>
      <c r="J64" s="542">
        <v>1761224</v>
      </c>
      <c r="K64" s="162"/>
      <c r="L64" s="162"/>
      <c r="M64" s="162"/>
      <c r="N64" s="162"/>
      <c r="O64" s="562"/>
      <c r="P64" s="162"/>
      <c r="Q64" s="162"/>
      <c r="R64" s="162"/>
      <c r="S64" s="162"/>
      <c r="T64" s="162"/>
      <c r="U64" s="162"/>
      <c r="V64" s="162"/>
    </row>
    <row r="65" spans="1:22" ht="13.5" customHeight="1">
      <c r="A65" s="252">
        <v>12</v>
      </c>
      <c r="B65" s="274" t="s">
        <v>581</v>
      </c>
      <c r="C65" s="289"/>
      <c r="D65" s="55"/>
      <c r="E65" s="542">
        <v>21905406</v>
      </c>
      <c r="F65" s="55"/>
      <c r="G65" s="252"/>
      <c r="H65" s="247"/>
      <c r="I65" s="563"/>
      <c r="J65" s="564"/>
      <c r="K65" s="55"/>
      <c r="L65" s="55"/>
      <c r="M65" s="55"/>
      <c r="N65" s="55"/>
      <c r="O65" s="197"/>
      <c r="P65" s="162"/>
      <c r="Q65" s="162"/>
      <c r="R65" s="162"/>
      <c r="S65" s="162"/>
      <c r="T65" s="162"/>
      <c r="U65" s="162"/>
      <c r="V65" s="162"/>
    </row>
    <row r="66" spans="1:22" ht="13.5" customHeight="1">
      <c r="B66" s="142">
        <v>1</v>
      </c>
      <c r="C66" s="247" t="s">
        <v>185</v>
      </c>
      <c r="D66" s="91"/>
      <c r="E66" s="538">
        <v>291289</v>
      </c>
      <c r="F66" s="55"/>
      <c r="G66" s="252"/>
      <c r="H66" s="247"/>
      <c r="I66" s="563"/>
      <c r="J66" s="564"/>
      <c r="K66" s="55"/>
      <c r="L66" s="55"/>
      <c r="M66" s="55"/>
      <c r="N66" s="55"/>
      <c r="O66" s="197"/>
      <c r="P66" s="162"/>
      <c r="Q66" s="162"/>
      <c r="R66" s="162"/>
      <c r="S66" s="162"/>
      <c r="T66" s="162"/>
      <c r="U66" s="162"/>
      <c r="V66" s="162"/>
    </row>
    <row r="67" spans="1:22" ht="13.5" customHeight="1">
      <c r="A67" s="111"/>
      <c r="B67" s="142">
        <v>2</v>
      </c>
      <c r="C67" s="247" t="s">
        <v>186</v>
      </c>
      <c r="D67" s="91"/>
      <c r="E67" s="542">
        <v>21614117</v>
      </c>
      <c r="F67" s="563"/>
      <c r="G67" s="55"/>
      <c r="H67" s="55"/>
      <c r="I67" s="55"/>
      <c r="J67" s="565"/>
      <c r="K67" s="55"/>
      <c r="L67" s="55"/>
      <c r="M67" s="55"/>
      <c r="N67" s="55"/>
      <c r="O67" s="197"/>
      <c r="P67" s="162"/>
      <c r="Q67" s="162"/>
      <c r="R67" s="162"/>
      <c r="S67" s="162"/>
      <c r="T67" s="162"/>
      <c r="U67" s="162"/>
      <c r="V67" s="162"/>
    </row>
    <row r="68" spans="1:22" ht="13.5" customHeight="1">
      <c r="A68" s="111"/>
      <c r="D68" s="55"/>
      <c r="E68" s="542"/>
      <c r="F68" s="563"/>
      <c r="G68" s="179"/>
      <c r="H68" s="55"/>
      <c r="I68" s="55"/>
      <c r="J68" s="564"/>
      <c r="K68" s="55"/>
      <c r="L68" s="55"/>
      <c r="M68" s="55"/>
      <c r="N68" s="55"/>
      <c r="O68" s="197"/>
      <c r="P68" s="162"/>
      <c r="Q68" s="162"/>
      <c r="R68" s="162"/>
      <c r="S68" s="162"/>
      <c r="T68" s="162"/>
      <c r="U68" s="162"/>
      <c r="V68" s="162"/>
    </row>
    <row r="69" spans="1:22" ht="13.5" customHeight="1">
      <c r="A69" s="252">
        <v>13</v>
      </c>
      <c r="B69" s="274" t="s">
        <v>583</v>
      </c>
      <c r="C69" s="289"/>
      <c r="D69" s="55"/>
      <c r="E69" s="542">
        <v>24040805</v>
      </c>
      <c r="F69" s="563"/>
      <c r="G69" s="55"/>
      <c r="H69" s="55"/>
      <c r="I69" s="91"/>
      <c r="J69" s="564"/>
      <c r="K69" s="55"/>
      <c r="L69" s="55"/>
      <c r="M69" s="55"/>
      <c r="N69" s="55"/>
      <c r="O69" s="197"/>
      <c r="P69" s="162"/>
      <c r="Q69" s="162"/>
      <c r="R69" s="162"/>
      <c r="S69" s="162"/>
      <c r="T69" s="162"/>
      <c r="U69" s="162"/>
      <c r="V69" s="162"/>
    </row>
    <row r="70" spans="1:22" ht="13.5" customHeight="1">
      <c r="B70" s="142">
        <v>1</v>
      </c>
      <c r="C70" s="247" t="s">
        <v>94</v>
      </c>
      <c r="D70" s="91"/>
      <c r="E70" s="542">
        <v>24040805</v>
      </c>
      <c r="F70" s="563"/>
      <c r="G70" s="55"/>
      <c r="H70" s="55"/>
      <c r="I70" s="91"/>
      <c r="J70" s="564"/>
      <c r="K70" s="566"/>
      <c r="L70" s="162"/>
      <c r="M70" s="162"/>
      <c r="N70" s="162"/>
      <c r="O70" s="567"/>
      <c r="P70" s="162"/>
      <c r="Q70" s="162"/>
      <c r="R70" s="162"/>
      <c r="S70" s="162"/>
      <c r="T70" s="162"/>
      <c r="U70" s="162"/>
      <c r="V70" s="162"/>
    </row>
    <row r="71" spans="1:22" ht="13.5" customHeight="1">
      <c r="A71" s="111"/>
      <c r="D71" s="55"/>
      <c r="E71" s="538"/>
      <c r="F71" s="563"/>
      <c r="G71" s="55"/>
      <c r="H71" s="55"/>
      <c r="I71" s="91"/>
      <c r="J71" s="564"/>
      <c r="K71" s="566"/>
      <c r="L71" s="162"/>
      <c r="M71" s="162"/>
      <c r="N71" s="162"/>
      <c r="O71" s="567"/>
      <c r="P71" s="162"/>
      <c r="Q71" s="162"/>
      <c r="R71" s="162"/>
      <c r="S71" s="162"/>
      <c r="T71" s="162"/>
      <c r="U71" s="162"/>
      <c r="V71" s="162"/>
    </row>
    <row r="72" spans="1:22" ht="13.5" customHeight="1">
      <c r="A72" s="252">
        <v>14</v>
      </c>
      <c r="B72" s="274" t="s">
        <v>485</v>
      </c>
      <c r="C72" s="289"/>
      <c r="D72" s="55"/>
      <c r="E72" s="542">
        <v>8637006</v>
      </c>
      <c r="F72" s="563"/>
      <c r="G72" s="55"/>
      <c r="H72" s="55"/>
      <c r="I72" s="91"/>
      <c r="J72" s="564"/>
      <c r="K72" s="566"/>
      <c r="L72" s="162"/>
      <c r="M72" s="162"/>
      <c r="N72" s="162"/>
      <c r="O72" s="567"/>
      <c r="P72" s="162"/>
      <c r="Q72" s="162"/>
      <c r="R72" s="162"/>
      <c r="S72" s="162"/>
      <c r="T72" s="162"/>
      <c r="U72" s="162"/>
      <c r="V72" s="162"/>
    </row>
    <row r="73" spans="1:22" ht="13.5" customHeight="1">
      <c r="B73" s="142">
        <v>1</v>
      </c>
      <c r="C73" s="247" t="s">
        <v>187</v>
      </c>
      <c r="D73" s="91"/>
      <c r="E73" s="538">
        <v>43551</v>
      </c>
      <c r="F73" s="563"/>
      <c r="G73" s="55"/>
      <c r="H73" s="55"/>
      <c r="I73" s="91"/>
      <c r="J73" s="564"/>
      <c r="K73" s="566"/>
      <c r="L73" s="162"/>
      <c r="M73" s="162"/>
      <c r="N73" s="162"/>
      <c r="O73" s="567"/>
      <c r="P73" s="162"/>
      <c r="Q73" s="162"/>
      <c r="R73" s="162"/>
      <c r="S73" s="162"/>
      <c r="T73" s="162"/>
      <c r="U73" s="162"/>
      <c r="V73" s="162"/>
    </row>
    <row r="74" spans="1:22" ht="13.5" customHeight="1">
      <c r="A74" s="111"/>
      <c r="B74" s="142">
        <v>2</v>
      </c>
      <c r="C74" s="247" t="s">
        <v>188</v>
      </c>
      <c r="D74" s="91"/>
      <c r="E74" s="542">
        <v>964</v>
      </c>
      <c r="F74" s="563"/>
      <c r="G74" s="55"/>
      <c r="H74" s="55"/>
      <c r="I74" s="91"/>
      <c r="J74" s="564"/>
      <c r="K74" s="537"/>
      <c r="L74" s="162"/>
      <c r="M74" s="162"/>
      <c r="N74" s="162"/>
      <c r="O74" s="567"/>
      <c r="P74" s="162"/>
      <c r="Q74" s="162"/>
      <c r="R74" s="162"/>
      <c r="S74" s="162"/>
      <c r="T74" s="162"/>
      <c r="U74" s="162"/>
      <c r="V74" s="162"/>
    </row>
    <row r="75" spans="1:22" ht="13.5" customHeight="1">
      <c r="A75" s="111"/>
      <c r="B75" s="142">
        <v>3</v>
      </c>
      <c r="C75" s="247" t="s">
        <v>189</v>
      </c>
      <c r="D75" s="91"/>
      <c r="E75" s="542">
        <v>811603</v>
      </c>
      <c r="F75" s="55"/>
      <c r="G75" s="55"/>
      <c r="H75" s="55"/>
      <c r="I75" s="55"/>
      <c r="J75" s="565"/>
      <c r="K75" s="566"/>
      <c r="L75" s="162"/>
      <c r="M75" s="162"/>
      <c r="N75" s="162"/>
      <c r="O75" s="567"/>
      <c r="P75" s="162"/>
      <c r="Q75" s="162"/>
      <c r="R75" s="162"/>
      <c r="S75" s="162"/>
      <c r="T75" s="162"/>
      <c r="U75" s="162"/>
      <c r="V75" s="162"/>
    </row>
    <row r="76" spans="1:22" ht="13.5" customHeight="1">
      <c r="A76" s="111"/>
      <c r="B76" s="142">
        <v>4</v>
      </c>
      <c r="C76" s="247" t="s">
        <v>190</v>
      </c>
      <c r="D76" s="91"/>
      <c r="E76" s="542">
        <v>1301679</v>
      </c>
      <c r="F76" s="55"/>
      <c r="G76" s="55"/>
      <c r="H76" s="55"/>
      <c r="I76" s="55"/>
      <c r="J76" s="565"/>
      <c r="K76" s="566"/>
      <c r="L76" s="162"/>
      <c r="M76" s="162"/>
      <c r="N76" s="162"/>
      <c r="O76" s="567"/>
      <c r="P76" s="162"/>
      <c r="Q76" s="162"/>
      <c r="R76" s="162"/>
      <c r="S76" s="162"/>
      <c r="T76" s="162"/>
      <c r="U76" s="162"/>
      <c r="V76" s="162"/>
    </row>
    <row r="77" spans="1:22" ht="13.5" customHeight="1">
      <c r="A77" s="111"/>
      <c r="B77" s="142">
        <v>5</v>
      </c>
      <c r="C77" s="247" t="s">
        <v>191</v>
      </c>
      <c r="D77" s="91"/>
      <c r="E77" s="542">
        <v>147621</v>
      </c>
      <c r="F77" s="55"/>
      <c r="G77" s="55"/>
      <c r="H77" s="55"/>
      <c r="I77" s="55"/>
      <c r="J77" s="565"/>
      <c r="K77" s="566"/>
      <c r="L77" s="162"/>
      <c r="M77" s="162"/>
      <c r="N77" s="162"/>
      <c r="O77" s="567"/>
      <c r="P77" s="162"/>
      <c r="Q77" s="162"/>
      <c r="R77" s="162"/>
      <c r="S77" s="162"/>
      <c r="T77" s="162"/>
      <c r="U77" s="162"/>
      <c r="V77" s="162"/>
    </row>
    <row r="78" spans="1:22" ht="13.5" customHeight="1">
      <c r="A78" s="111"/>
      <c r="B78" s="142">
        <v>6</v>
      </c>
      <c r="C78" s="247" t="s">
        <v>192</v>
      </c>
      <c r="D78" s="91"/>
      <c r="E78" s="542">
        <v>1683943</v>
      </c>
      <c r="F78" s="55"/>
      <c r="G78" s="55"/>
      <c r="H78" s="55"/>
      <c r="I78" s="55"/>
      <c r="J78" s="565"/>
      <c r="K78" s="162"/>
      <c r="L78" s="162"/>
      <c r="M78" s="162"/>
      <c r="N78" s="162"/>
      <c r="O78" s="567"/>
      <c r="P78" s="162"/>
      <c r="Q78" s="162"/>
      <c r="R78" s="162"/>
      <c r="S78" s="162"/>
      <c r="T78" s="162"/>
      <c r="U78" s="162"/>
      <c r="V78" s="162"/>
    </row>
    <row r="79" spans="1:22" ht="13.5" customHeight="1">
      <c r="A79" s="111"/>
      <c r="B79" s="142">
        <v>7</v>
      </c>
      <c r="C79" s="247" t="s">
        <v>193</v>
      </c>
      <c r="D79" s="91"/>
      <c r="E79" s="568">
        <v>0</v>
      </c>
      <c r="F79" s="55"/>
      <c r="G79" s="55"/>
      <c r="H79" s="55"/>
      <c r="I79" s="55"/>
      <c r="J79" s="569"/>
      <c r="K79" s="162"/>
      <c r="L79" s="162"/>
      <c r="M79" s="162"/>
      <c r="N79" s="162"/>
      <c r="O79" s="567"/>
      <c r="P79" s="162"/>
      <c r="Q79" s="162"/>
      <c r="R79" s="162"/>
      <c r="S79" s="162"/>
      <c r="T79" s="162"/>
      <c r="U79" s="162"/>
      <c r="V79" s="162"/>
    </row>
    <row r="80" spans="1:22" ht="13.5" customHeight="1">
      <c r="A80" s="111"/>
      <c r="B80" s="142">
        <v>8</v>
      </c>
      <c r="C80" s="247" t="s">
        <v>194</v>
      </c>
      <c r="D80" s="91"/>
      <c r="E80" s="542">
        <v>4647645</v>
      </c>
      <c r="J80" s="570"/>
      <c r="K80" s="162"/>
      <c r="L80" s="162"/>
      <c r="M80" s="162"/>
      <c r="N80" s="162"/>
      <c r="O80" s="562"/>
      <c r="P80" s="162"/>
      <c r="Q80" s="162"/>
      <c r="R80" s="162"/>
      <c r="S80" s="162"/>
      <c r="T80" s="162"/>
      <c r="U80" s="162"/>
      <c r="V80" s="162"/>
    </row>
    <row r="81" spans="1:15" ht="13.5" customHeight="1">
      <c r="A81" s="111"/>
      <c r="D81" s="55"/>
      <c r="E81" s="538"/>
      <c r="F81" s="162"/>
      <c r="G81" s="162"/>
      <c r="H81" s="162"/>
      <c r="I81" s="162"/>
      <c r="J81" s="570"/>
      <c r="K81" s="162"/>
      <c r="L81" s="162"/>
      <c r="M81" s="162"/>
      <c r="N81" s="162"/>
      <c r="O81" s="567"/>
    </row>
    <row r="82" spans="1:15" ht="13.5" customHeight="1">
      <c r="A82" s="252">
        <v>15</v>
      </c>
      <c r="B82" s="274" t="s">
        <v>514</v>
      </c>
      <c r="C82" s="289"/>
      <c r="D82" s="55"/>
      <c r="E82" s="538">
        <v>52819012</v>
      </c>
      <c r="F82" s="162"/>
      <c r="G82" s="162"/>
      <c r="H82" s="162"/>
      <c r="I82" s="162"/>
      <c r="J82" s="570"/>
      <c r="K82" s="162"/>
      <c r="L82" s="162"/>
      <c r="M82" s="162"/>
      <c r="N82" s="162"/>
      <c r="O82" s="562"/>
    </row>
    <row r="83" spans="1:15" ht="13.5" customHeight="1">
      <c r="A83" s="162"/>
      <c r="B83" s="142">
        <v>1</v>
      </c>
      <c r="C83" s="247" t="s">
        <v>86</v>
      </c>
      <c r="D83" s="162"/>
      <c r="E83" s="538">
        <v>52819012</v>
      </c>
      <c r="J83" s="570"/>
      <c r="K83" s="162"/>
      <c r="L83" s="162"/>
      <c r="M83" s="162"/>
      <c r="N83" s="162"/>
      <c r="O83" s="567"/>
    </row>
    <row r="84" spans="1:15" ht="13.5" customHeight="1">
      <c r="A84" s="578"/>
      <c r="B84" s="579"/>
      <c r="C84" s="580"/>
      <c r="D84" s="581"/>
      <c r="E84" s="582"/>
      <c r="F84" s="583"/>
      <c r="G84" s="583"/>
      <c r="H84" s="583"/>
      <c r="I84" s="583"/>
      <c r="J84" s="584"/>
      <c r="K84" s="585"/>
      <c r="L84" s="586"/>
      <c r="M84" s="586"/>
      <c r="N84" s="587"/>
      <c r="O84" s="588"/>
    </row>
    <row r="85" spans="1:15" ht="13.5" customHeight="1">
      <c r="K85" s="571"/>
      <c r="L85" s="192"/>
      <c r="M85" s="192"/>
      <c r="N85" s="572"/>
      <c r="O85" s="573"/>
    </row>
    <row r="86" spans="1:15" ht="13.5" customHeight="1">
      <c r="K86" s="162"/>
      <c r="L86" s="566"/>
      <c r="M86" s="537"/>
      <c r="N86" s="537"/>
      <c r="O86" s="162"/>
    </row>
    <row r="87" spans="1:15" ht="13.5" customHeight="1">
      <c r="K87" s="162"/>
      <c r="L87" s="566"/>
      <c r="M87" s="537"/>
      <c r="N87" s="537"/>
      <c r="O87" s="162"/>
    </row>
    <row r="88" spans="1:15">
      <c r="K88" s="162"/>
      <c r="L88" s="566"/>
      <c r="M88" s="537"/>
      <c r="N88" s="537"/>
      <c r="O88" s="162"/>
    </row>
    <row r="89" spans="1:15">
      <c r="K89" s="162"/>
      <c r="L89" s="566"/>
      <c r="M89" s="537"/>
      <c r="N89" s="537"/>
      <c r="O89" s="162"/>
    </row>
    <row r="90" spans="1:15">
      <c r="K90" s="162"/>
      <c r="L90" s="566"/>
      <c r="M90" s="537"/>
      <c r="N90" s="537"/>
      <c r="O90" s="162"/>
    </row>
    <row r="91" spans="1:15">
      <c r="K91" s="162"/>
      <c r="L91" s="162"/>
      <c r="M91" s="162"/>
      <c r="N91" s="162"/>
      <c r="O91" s="162"/>
    </row>
    <row r="92" spans="1:15">
      <c r="K92" s="566"/>
      <c r="L92" s="537"/>
      <c r="M92" s="162"/>
      <c r="N92" s="162"/>
      <c r="O92" s="162"/>
    </row>
    <row r="93" spans="1:15">
      <c r="K93" s="162"/>
      <c r="L93" s="566"/>
      <c r="M93" s="534"/>
      <c r="N93" s="534"/>
      <c r="O93" s="162"/>
    </row>
    <row r="94" spans="1:15">
      <c r="K94" s="162"/>
      <c r="L94" s="162"/>
      <c r="M94" s="162"/>
      <c r="N94" s="162"/>
      <c r="O94" s="162"/>
    </row>
  </sheetData>
  <mergeCells count="37">
    <mergeCell ref="G37:H37"/>
    <mergeCell ref="B39:C39"/>
    <mergeCell ref="B53:C53"/>
    <mergeCell ref="B58:C58"/>
    <mergeCell ref="B62:C62"/>
    <mergeCell ref="G49:H49"/>
    <mergeCell ref="G54:H54"/>
    <mergeCell ref="G42:H42"/>
    <mergeCell ref="B42:C42"/>
    <mergeCell ref="A4:D4"/>
    <mergeCell ref="B24:C24"/>
    <mergeCell ref="E4:O4"/>
    <mergeCell ref="L7:M7"/>
    <mergeCell ref="B9:C9"/>
    <mergeCell ref="G9:H9"/>
    <mergeCell ref="G12:H12"/>
    <mergeCell ref="A5:D5"/>
    <mergeCell ref="F5:I5"/>
    <mergeCell ref="K5:N5"/>
    <mergeCell ref="G23:H23"/>
    <mergeCell ref="A7:C7"/>
    <mergeCell ref="F7:H7"/>
    <mergeCell ref="L24:M24"/>
    <mergeCell ref="B45:C45"/>
    <mergeCell ref="L27:M27"/>
    <mergeCell ref="L41:M41"/>
    <mergeCell ref="L42:M42"/>
    <mergeCell ref="L18:M18"/>
    <mergeCell ref="B82:C82"/>
    <mergeCell ref="B49:C49"/>
    <mergeCell ref="B65:C65"/>
    <mergeCell ref="B69:C69"/>
    <mergeCell ref="B72:C72"/>
    <mergeCell ref="B27:C27"/>
    <mergeCell ref="B36:C36"/>
    <mergeCell ref="G62:H62"/>
    <mergeCell ref="G29:H29"/>
  </mergeCells>
  <phoneticPr fontId="7"/>
  <printOptions horizontalCentered="1" verticalCentered="1" gridLinesSet="0"/>
  <pageMargins left="0.59055118110236227" right="0.19685039370078741" top="0.19685039370078741" bottom="0.19685039370078741" header="0.51181102362204722" footer="0.51181102362204722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="120" zoomScaleNormal="120" workbookViewId="0">
      <selection sqref="A1:XFD1048576"/>
    </sheetView>
  </sheetViews>
  <sheetFormatPr defaultRowHeight="13"/>
  <cols>
    <col min="1" max="1" width="0.90625" style="48" customWidth="1"/>
    <col min="2" max="2" width="23.08984375" style="48" customWidth="1"/>
    <col min="3" max="3" width="0.90625" style="48" customWidth="1"/>
    <col min="4" max="5" width="14.453125" style="48" bestFit="1" customWidth="1"/>
    <col min="6" max="6" width="0.90625" style="48" customWidth="1"/>
    <col min="7" max="7" width="22.453125" style="48" customWidth="1"/>
    <col min="8" max="8" width="0.90625" style="48" customWidth="1"/>
    <col min="9" max="10" width="12.6328125" style="48" bestFit="1" customWidth="1"/>
    <col min="11" max="11" width="0.90625" style="48" customWidth="1"/>
    <col min="12" max="12" width="22.453125" style="48" customWidth="1"/>
    <col min="13" max="13" width="0.90625" style="48" customWidth="1"/>
    <col min="14" max="15" width="13.6328125" style="48" customWidth="1"/>
    <col min="16" max="16384" width="8.7265625" style="48"/>
  </cols>
  <sheetData>
    <row r="1" spans="1:15" ht="13.5" customHeight="1">
      <c r="A1" s="589" t="s">
        <v>691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</row>
    <row r="2" spans="1:15" ht="13.5" customHeight="1" thickBot="1">
      <c r="A2" s="421"/>
      <c r="B2" s="421"/>
      <c r="C2" s="421"/>
      <c r="D2" s="590"/>
      <c r="E2" s="590"/>
      <c r="F2" s="421"/>
      <c r="G2" s="421"/>
      <c r="H2" s="421"/>
      <c r="I2" s="421"/>
      <c r="J2" s="421"/>
      <c r="K2" s="421"/>
      <c r="L2" s="421"/>
      <c r="M2" s="421"/>
      <c r="O2" s="491" t="s">
        <v>692</v>
      </c>
    </row>
    <row r="3" spans="1:15" ht="13.5" customHeight="1" thickTop="1">
      <c r="A3" s="591" t="s">
        <v>195</v>
      </c>
      <c r="B3" s="591"/>
      <c r="C3" s="492"/>
      <c r="D3" s="592" t="s">
        <v>196</v>
      </c>
      <c r="E3" s="466"/>
      <c r="F3" s="494" t="s">
        <v>195</v>
      </c>
      <c r="G3" s="591"/>
      <c r="H3" s="492"/>
      <c r="I3" s="592" t="s">
        <v>196</v>
      </c>
      <c r="J3" s="466"/>
      <c r="K3" s="494" t="s">
        <v>195</v>
      </c>
      <c r="L3" s="591"/>
      <c r="M3" s="492"/>
      <c r="N3" s="592" t="s">
        <v>196</v>
      </c>
      <c r="O3" s="467"/>
    </row>
    <row r="4" spans="1:15" ht="13.5" customHeight="1">
      <c r="A4" s="593"/>
      <c r="B4" s="593"/>
      <c r="C4" s="508"/>
      <c r="D4" s="432" t="s">
        <v>197</v>
      </c>
      <c r="E4" s="432" t="s">
        <v>198</v>
      </c>
      <c r="F4" s="511"/>
      <c r="G4" s="593"/>
      <c r="H4" s="508"/>
      <c r="I4" s="432" t="s">
        <v>197</v>
      </c>
      <c r="J4" s="432" t="s">
        <v>198</v>
      </c>
      <c r="K4" s="511"/>
      <c r="L4" s="593"/>
      <c r="M4" s="508"/>
      <c r="N4" s="432" t="s">
        <v>197</v>
      </c>
      <c r="O4" s="594" t="s">
        <v>198</v>
      </c>
    </row>
    <row r="5" spans="1:15" ht="7.5" customHeight="1">
      <c r="A5" s="434"/>
      <c r="B5" s="434"/>
      <c r="C5" s="434"/>
      <c r="D5" s="475"/>
      <c r="E5" s="434"/>
      <c r="F5" s="475"/>
      <c r="G5" s="595"/>
      <c r="H5" s="435"/>
      <c r="I5" s="434"/>
      <c r="J5" s="434"/>
      <c r="K5" s="475"/>
      <c r="L5" s="595"/>
      <c r="M5" s="435"/>
      <c r="N5" s="434"/>
      <c r="O5" s="434"/>
    </row>
    <row r="6" spans="1:15" ht="13.5" customHeight="1">
      <c r="A6" s="596"/>
      <c r="B6" s="597" t="s">
        <v>199</v>
      </c>
      <c r="C6" s="598"/>
      <c r="D6" s="599">
        <v>242813923</v>
      </c>
      <c r="E6" s="600">
        <v>232862283</v>
      </c>
      <c r="F6" s="601"/>
      <c r="G6" s="454" t="s">
        <v>201</v>
      </c>
      <c r="H6" s="438"/>
      <c r="I6" s="602">
        <v>959458</v>
      </c>
      <c r="J6" s="603">
        <v>261621</v>
      </c>
      <c r="K6" s="604"/>
      <c r="L6" s="46" t="s">
        <v>428</v>
      </c>
      <c r="M6" s="438"/>
      <c r="N6" s="602">
        <v>233246</v>
      </c>
      <c r="O6" s="602">
        <v>169898</v>
      </c>
    </row>
    <row r="7" spans="1:15" ht="13.5" customHeight="1">
      <c r="A7" s="458"/>
      <c r="B7" s="454" t="s">
        <v>200</v>
      </c>
      <c r="C7" s="434"/>
      <c r="D7" s="605">
        <v>1916383</v>
      </c>
      <c r="E7" s="602">
        <v>1790562</v>
      </c>
      <c r="F7" s="604"/>
      <c r="G7" s="454" t="s">
        <v>204</v>
      </c>
      <c r="H7" s="438"/>
      <c r="I7" s="602">
        <v>16687</v>
      </c>
      <c r="J7" s="606">
        <v>16687</v>
      </c>
      <c r="K7" s="604"/>
      <c r="L7" s="251" t="s">
        <v>412</v>
      </c>
      <c r="M7" s="438"/>
      <c r="N7" s="47">
        <v>8917745</v>
      </c>
      <c r="O7" s="602">
        <v>8917745</v>
      </c>
    </row>
    <row r="8" spans="1:15" ht="13.5" customHeight="1">
      <c r="A8" s="458"/>
      <c r="B8" s="454" t="s">
        <v>203</v>
      </c>
      <c r="D8" s="49">
        <v>7823727</v>
      </c>
      <c r="E8" s="602">
        <v>410368</v>
      </c>
      <c r="F8" s="604"/>
      <c r="G8" s="454" t="s">
        <v>207</v>
      </c>
      <c r="H8" s="438"/>
      <c r="I8" s="602">
        <v>1412268</v>
      </c>
      <c r="J8" s="606">
        <v>1412268</v>
      </c>
      <c r="K8" s="604"/>
      <c r="L8" s="454" t="s">
        <v>626</v>
      </c>
      <c r="M8" s="438"/>
      <c r="N8" s="602">
        <v>66667741</v>
      </c>
      <c r="O8" s="602">
        <v>65582385</v>
      </c>
    </row>
    <row r="9" spans="1:15" ht="13.5" customHeight="1">
      <c r="A9" s="458"/>
      <c r="B9" s="454" t="s">
        <v>206</v>
      </c>
      <c r="D9" s="605">
        <v>415883</v>
      </c>
      <c r="E9" s="602">
        <v>126076</v>
      </c>
      <c r="F9" s="604"/>
      <c r="G9" s="50" t="s">
        <v>202</v>
      </c>
      <c r="H9" s="438"/>
      <c r="I9" s="602">
        <v>2551080</v>
      </c>
      <c r="J9" s="602">
        <v>2507346</v>
      </c>
      <c r="K9" s="604"/>
      <c r="L9" s="250" t="s">
        <v>627</v>
      </c>
      <c r="M9" s="438"/>
      <c r="N9" s="47">
        <v>46787006</v>
      </c>
      <c r="O9" s="602">
        <v>46787006</v>
      </c>
    </row>
    <row r="10" spans="1:15" ht="13.5" customHeight="1">
      <c r="A10" s="458"/>
      <c r="B10" s="454" t="s">
        <v>486</v>
      </c>
      <c r="C10" s="438"/>
      <c r="D10" s="603">
        <v>452751</v>
      </c>
      <c r="E10" s="602">
        <v>220374</v>
      </c>
      <c r="F10" s="604"/>
      <c r="G10" s="454" t="s">
        <v>205</v>
      </c>
      <c r="H10" s="438"/>
      <c r="I10" s="602">
        <v>104659947</v>
      </c>
      <c r="J10" s="602">
        <v>104659947</v>
      </c>
      <c r="K10" s="604"/>
      <c r="M10" s="438"/>
    </row>
    <row r="11" spans="1:15" ht="7.5" customHeight="1">
      <c r="A11" s="607"/>
      <c r="B11" s="459"/>
      <c r="C11" s="459"/>
      <c r="D11" s="608"/>
      <c r="E11" s="609"/>
      <c r="F11" s="486"/>
      <c r="G11" s="459"/>
      <c r="H11" s="460"/>
      <c r="I11" s="610"/>
      <c r="J11" s="610"/>
      <c r="K11" s="486"/>
      <c r="L11" s="459"/>
      <c r="M11" s="460"/>
      <c r="N11" s="610"/>
      <c r="O11" s="459"/>
    </row>
    <row r="12" spans="1:15" ht="13.5" customHeight="1">
      <c r="A12" s="611" t="s">
        <v>487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</row>
    <row r="13" spans="1:15" ht="13.5" customHeight="1"/>
    <row r="14" spans="1:15">
      <c r="D14" s="605"/>
      <c r="E14" s="612"/>
    </row>
    <row r="15" spans="1:15">
      <c r="D15" s="49"/>
      <c r="G15" s="612"/>
    </row>
    <row r="16" spans="1:15">
      <c r="D16" s="605"/>
    </row>
    <row r="17" spans="4:5">
      <c r="D17" s="603"/>
    </row>
    <row r="18" spans="4:5">
      <c r="D18" s="602"/>
    </row>
    <row r="19" spans="4:5">
      <c r="D19" s="602"/>
      <c r="E19" s="47"/>
    </row>
    <row r="20" spans="4:5">
      <c r="D20" s="602"/>
    </row>
    <row r="21" spans="4:5">
      <c r="D21" s="602"/>
    </row>
    <row r="22" spans="4:5">
      <c r="D22" s="602"/>
    </row>
    <row r="23" spans="4:5">
      <c r="D23" s="602"/>
    </row>
    <row r="24" spans="4:5">
      <c r="D24" s="47"/>
    </row>
    <row r="25" spans="4:5">
      <c r="D25" s="602"/>
    </row>
    <row r="26" spans="4:5">
      <c r="D26" s="47"/>
    </row>
    <row r="27" spans="4:5">
      <c r="D27" s="47"/>
    </row>
    <row r="83" spans="10:15">
      <c r="J83" s="162"/>
      <c r="K83" s="162"/>
      <c r="L83" s="162"/>
      <c r="M83" s="162"/>
      <c r="N83" s="162"/>
      <c r="O83" s="162"/>
    </row>
    <row r="84" spans="10:15">
      <c r="J84" s="162"/>
      <c r="K84" s="162"/>
      <c r="L84" s="162"/>
      <c r="M84" s="162"/>
      <c r="N84" s="162"/>
      <c r="O84" s="162"/>
    </row>
  </sheetData>
  <sheetProtection selectLockedCells="1"/>
  <mergeCells count="3">
    <mergeCell ref="A3:C4"/>
    <mergeCell ref="F3:H4"/>
    <mergeCell ref="K3:M4"/>
  </mergeCells>
  <phoneticPr fontId="7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財政</vt:lpstr>
      <vt:lpstr>18-1</vt:lpstr>
      <vt:lpstr>18-2</vt:lpstr>
      <vt:lpstr>18-3</vt:lpstr>
      <vt:lpstr>18-4</vt:lpstr>
      <vt:lpstr>18-5</vt:lpstr>
      <vt:lpstr>18-6</vt:lpstr>
      <vt:lpstr>18-7(1)</vt:lpstr>
      <vt:lpstr>18-7(2)</vt:lpstr>
      <vt:lpstr>18-8(1)</vt:lpstr>
      <vt:lpstr>18-8(2)</vt:lpstr>
      <vt:lpstr>18-9</vt:lpstr>
      <vt:lpstr>18-10</vt:lpstr>
      <vt:lpstr>18-11</vt:lpstr>
      <vt:lpstr>18-12(1)</vt:lpstr>
      <vt:lpstr>18-12(1)続</vt:lpstr>
      <vt:lpstr>18-12(1)ア</vt:lpstr>
      <vt:lpstr>18-12(1)イ</vt:lpstr>
      <vt:lpstr>18-12(2)ア</vt:lpstr>
      <vt:lpstr>18-12(2)イ</vt:lpstr>
      <vt:lpstr>18-12(2)イ続</vt:lpstr>
      <vt:lpstr>18-12(2)イ続2</vt:lpstr>
      <vt:lpstr>18-12(2)ｳ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2024-11-26T05:20:37Z</dcterms:modified>
</cp:coreProperties>
</file>