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44" firstSheet="4" activeTab="22"/>
  </bookViews>
  <sheets>
    <sheet name="財政" sheetId="1" r:id="rId1"/>
    <sheet name="18-1" sheetId="48" r:id="rId2"/>
    <sheet name="18-2" sheetId="49" r:id="rId3"/>
    <sheet name="18-3" sheetId="50" r:id="rId4"/>
    <sheet name="18-4" sheetId="51" r:id="rId5"/>
    <sheet name="18-5" sheetId="52" r:id="rId6"/>
    <sheet name="18-6" sheetId="53" r:id="rId7"/>
    <sheet name="18-7(1)" sheetId="54" r:id="rId8"/>
    <sheet name="18-7(2)" sheetId="55" r:id="rId9"/>
    <sheet name="18-8(1)" sheetId="56" r:id="rId10"/>
    <sheet name="18-8(2)" sheetId="57" r:id="rId11"/>
    <sheet name="18-9" sheetId="70" r:id="rId12"/>
    <sheet name="18-10" sheetId="59" r:id="rId13"/>
    <sheet name="18-11" sheetId="60" r:id="rId14"/>
    <sheet name="18-12(1)" sheetId="61" r:id="rId15"/>
    <sheet name="18-12(1)続" sheetId="62" r:id="rId16"/>
    <sheet name="18-12(1)ア" sheetId="63" r:id="rId17"/>
    <sheet name="18-12(1)イ" sheetId="64" r:id="rId18"/>
    <sheet name="18-12(2)ア" sheetId="65" r:id="rId19"/>
    <sheet name="18-12(2)イ" sheetId="66" r:id="rId20"/>
    <sheet name="18-12(2)イ続" sheetId="67" r:id="rId21"/>
    <sheet name="18-12(2)イ続2" sheetId="68" r:id="rId22"/>
    <sheet name="18-12(2)ｳ" sheetId="69" r:id="rId23"/>
  </sheets>
  <externalReferences>
    <externalReference r:id="rId24"/>
  </externalReferences>
  <definedNames>
    <definedName name="_xlnm.Print_Area" localSheetId="17">'18-12(1)イ'!#REF!</definedName>
    <definedName name="_xlnm.Print_Area" localSheetId="15">'18-12(1)続'!#REF!</definedName>
    <definedName name="_xlnm.Print_Area" localSheetId="18">'18-12(2)ア'!#REF!</definedName>
    <definedName name="_xlnm.Print_Area" localSheetId="19">'18-12(2)イ'!#REF!</definedName>
    <definedName name="_xlnm.Print_Area" localSheetId="21">'18-12(2)イ続2'!#REF!</definedName>
    <definedName name="_xlnm.Print_Area" localSheetId="2">'18-2'!#REF!</definedName>
    <definedName name="_xlnm.Print_Area" localSheetId="3">'18-3'!#REF!</definedName>
    <definedName name="_xlnm.Print_Area" localSheetId="4">'18-4'!#REF!</definedName>
    <definedName name="_xlnm.Print_Area" localSheetId="5">'18-5'!#REF!</definedName>
    <definedName name="_xlnm.Print_Area" localSheetId="8">'18-7(2)'!#REF!</definedName>
    <definedName name="_xlnm.Print_Area" localSheetId="9">'18-8(1)'!#REF!</definedName>
    <definedName name="_xlnm.Print_Area" localSheetId="11">'18-9'!#REF!</definedName>
    <definedName name="_xlnm.Print_Titles" localSheetId="14">'18-12(1)'!#REF!</definedName>
    <definedName name="_xlnm.Print_Titles" localSheetId="15">'18-12(1)続'!#REF!</definedName>
  </definedNames>
  <calcPr calcId="162913" calcMode="manual"/>
</workbook>
</file>

<file path=xl/calcChain.xml><?xml version="1.0" encoding="utf-8"?>
<calcChain xmlns="http://schemas.openxmlformats.org/spreadsheetml/2006/main">
  <c r="P13" i="66" l="1"/>
  <c r="O13" i="66"/>
  <c r="N13" i="66"/>
  <c r="M13" i="66"/>
  <c r="L13" i="66"/>
  <c r="K13" i="66"/>
  <c r="J13" i="66"/>
  <c r="I13" i="66"/>
  <c r="H13" i="66"/>
  <c r="G13" i="66"/>
  <c r="F13" i="66"/>
  <c r="E13" i="66"/>
  <c r="D13" i="66"/>
  <c r="L57" i="65"/>
  <c r="L14" i="65" s="1"/>
  <c r="K57" i="65"/>
  <c r="K14" i="65" s="1"/>
  <c r="J57" i="65"/>
  <c r="J14" i="65" s="1"/>
  <c r="I57" i="65"/>
  <c r="I14" i="65" s="1"/>
  <c r="H57" i="65"/>
  <c r="G57" i="65"/>
  <c r="F57" i="65"/>
  <c r="E57" i="65"/>
  <c r="D57" i="65"/>
  <c r="H14" i="65"/>
  <c r="G14" i="65"/>
  <c r="F14" i="65"/>
  <c r="E14" i="65"/>
  <c r="D14" i="65"/>
  <c r="J78" i="70" l="1"/>
  <c r="J77" i="70"/>
  <c r="J76" i="70"/>
  <c r="J75" i="70"/>
  <c r="J74" i="70"/>
  <c r="J73" i="70"/>
  <c r="J72" i="70"/>
  <c r="J71" i="70"/>
  <c r="J70" i="70"/>
  <c r="J69" i="70"/>
  <c r="J68" i="70"/>
  <c r="J67" i="70"/>
  <c r="J66" i="70"/>
  <c r="J65" i="70"/>
  <c r="J64" i="70"/>
  <c r="J63" i="70"/>
  <c r="J62" i="70"/>
  <c r="J61" i="70"/>
  <c r="J60" i="70"/>
  <c r="J57" i="70"/>
  <c r="J56" i="70"/>
  <c r="H56" i="70"/>
  <c r="J55" i="70"/>
  <c r="H55" i="70"/>
  <c r="J54" i="70"/>
  <c r="H54" i="70"/>
  <c r="J53" i="70"/>
  <c r="H53" i="70"/>
  <c r="J52" i="70"/>
  <c r="H52" i="70"/>
  <c r="J51" i="70"/>
  <c r="H51" i="70"/>
  <c r="J50" i="70"/>
  <c r="H50" i="70"/>
  <c r="J49" i="70"/>
  <c r="H49" i="70"/>
  <c r="J48" i="70"/>
  <c r="H48" i="70"/>
  <c r="J47" i="70"/>
  <c r="H47" i="70"/>
  <c r="J46" i="70"/>
  <c r="H46" i="70"/>
  <c r="J45" i="70"/>
  <c r="H45" i="70"/>
  <c r="J44" i="70"/>
  <c r="H44" i="70"/>
  <c r="J40" i="70"/>
  <c r="J39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78" i="56" l="1"/>
  <c r="H78" i="56"/>
  <c r="F78" i="56"/>
  <c r="J77" i="56"/>
  <c r="H77" i="56"/>
  <c r="F77" i="56"/>
  <c r="J76" i="56"/>
  <c r="H76" i="56"/>
  <c r="F76" i="56"/>
  <c r="J75" i="56"/>
  <c r="H75" i="56"/>
  <c r="F75" i="56"/>
  <c r="J74" i="56"/>
  <c r="H74" i="56"/>
  <c r="F74" i="56"/>
  <c r="J70" i="56"/>
  <c r="H70" i="56"/>
  <c r="F70" i="56"/>
  <c r="J69" i="56"/>
  <c r="H69" i="56"/>
  <c r="F69" i="56"/>
  <c r="J68" i="56"/>
  <c r="H68" i="56"/>
  <c r="F68" i="56"/>
  <c r="J67" i="56"/>
  <c r="H67" i="56"/>
  <c r="F67" i="56"/>
  <c r="J66" i="56"/>
  <c r="H66" i="56"/>
  <c r="F66" i="56"/>
  <c r="J65" i="56"/>
  <c r="H65" i="56"/>
  <c r="F65" i="56"/>
  <c r="J64" i="56"/>
  <c r="H64" i="56"/>
  <c r="F64" i="56"/>
  <c r="J63" i="56"/>
  <c r="H63" i="56"/>
  <c r="F63" i="56"/>
  <c r="J62" i="56"/>
  <c r="H62" i="56"/>
  <c r="F62" i="56"/>
  <c r="J61" i="56"/>
  <c r="H61" i="56"/>
  <c r="F61" i="56"/>
  <c r="J60" i="56"/>
  <c r="H60" i="56"/>
  <c r="F60" i="56"/>
  <c r="J59" i="56"/>
  <c r="H59" i="56"/>
  <c r="F59" i="56"/>
  <c r="J58" i="56"/>
  <c r="H58" i="56"/>
  <c r="F58" i="56"/>
  <c r="J55" i="56"/>
  <c r="H55" i="56"/>
  <c r="J54" i="56"/>
  <c r="H54" i="56"/>
  <c r="F54" i="56"/>
  <c r="F53" i="56"/>
  <c r="J51" i="56"/>
  <c r="H51" i="56"/>
  <c r="F51" i="56"/>
  <c r="J50" i="56"/>
  <c r="H50" i="56"/>
  <c r="F50" i="56"/>
  <c r="J49" i="56"/>
  <c r="H49" i="56"/>
  <c r="F49" i="56"/>
  <c r="J48" i="56"/>
  <c r="H48" i="56"/>
  <c r="F48" i="56"/>
  <c r="J47" i="56"/>
  <c r="H47" i="56"/>
  <c r="F47" i="56"/>
  <c r="J46" i="56"/>
  <c r="H46" i="56"/>
  <c r="F46" i="56"/>
  <c r="J45" i="56"/>
  <c r="H45" i="56"/>
  <c r="F45" i="56"/>
  <c r="J44" i="56"/>
  <c r="H44" i="56"/>
  <c r="F44" i="56"/>
  <c r="J43" i="56"/>
  <c r="H43" i="56"/>
  <c r="F43" i="56"/>
  <c r="J42" i="56"/>
  <c r="H42" i="56"/>
  <c r="F42" i="56"/>
  <c r="J41" i="56"/>
  <c r="H41" i="56"/>
  <c r="F41" i="56"/>
  <c r="J40" i="56"/>
  <c r="H40" i="56"/>
  <c r="F40" i="56"/>
  <c r="J39" i="56"/>
  <c r="H39" i="56"/>
  <c r="F39" i="56"/>
  <c r="J38" i="56"/>
  <c r="H38" i="56"/>
  <c r="F38" i="56"/>
  <c r="J37" i="56"/>
  <c r="H37" i="56"/>
  <c r="F37" i="56"/>
  <c r="J36" i="56"/>
  <c r="H36" i="56"/>
  <c r="F36" i="56"/>
  <c r="J35" i="56"/>
  <c r="H35" i="56"/>
  <c r="F35" i="56"/>
  <c r="J34" i="56"/>
  <c r="H34" i="56"/>
  <c r="F34" i="56"/>
  <c r="F31" i="56"/>
  <c r="J29" i="56"/>
  <c r="H29" i="56"/>
  <c r="F29" i="56"/>
  <c r="J28" i="56"/>
  <c r="H28" i="56"/>
  <c r="F28" i="56"/>
  <c r="J27" i="56"/>
  <c r="H27" i="56"/>
  <c r="F27" i="56"/>
  <c r="J26" i="56"/>
  <c r="H26" i="56"/>
  <c r="F26" i="56"/>
  <c r="J25" i="56"/>
  <c r="H25" i="56"/>
  <c r="F25" i="56"/>
  <c r="J24" i="56"/>
  <c r="H24" i="56"/>
  <c r="F24" i="56"/>
  <c r="J23" i="56"/>
  <c r="H23" i="56"/>
  <c r="F23" i="56"/>
  <c r="J22" i="56"/>
  <c r="H22" i="56"/>
  <c r="F22" i="56"/>
  <c r="J21" i="56"/>
  <c r="H21" i="56"/>
  <c r="F21" i="56"/>
  <c r="J20" i="56"/>
  <c r="H20" i="56"/>
  <c r="F20" i="56"/>
  <c r="J19" i="56"/>
  <c r="H19" i="56"/>
  <c r="F19" i="56"/>
  <c r="J18" i="56"/>
  <c r="H18" i="56"/>
  <c r="F18" i="56"/>
  <c r="J17" i="56"/>
  <c r="H17" i="56"/>
  <c r="F17" i="56"/>
  <c r="J16" i="56"/>
  <c r="H16" i="56"/>
  <c r="F16" i="56"/>
  <c r="J15" i="56"/>
  <c r="H15" i="56"/>
  <c r="F15" i="56"/>
  <c r="F13" i="56"/>
  <c r="N48" i="52" l="1"/>
  <c r="N47" i="52"/>
  <c r="N46" i="52"/>
  <c r="N44" i="52"/>
  <c r="N43" i="52"/>
  <c r="N42" i="52"/>
  <c r="N41" i="52"/>
  <c r="N40" i="52"/>
  <c r="N38" i="52"/>
  <c r="N37" i="52"/>
  <c r="N36" i="52"/>
  <c r="N35" i="52"/>
  <c r="N34" i="52"/>
  <c r="N32" i="52"/>
  <c r="N30" i="52"/>
  <c r="N29" i="52"/>
  <c r="N28" i="52"/>
  <c r="N27" i="52"/>
  <c r="N26" i="52"/>
  <c r="N25" i="52"/>
  <c r="N24" i="52"/>
  <c r="N23" i="52"/>
  <c r="N21" i="52"/>
  <c r="N19" i="52"/>
  <c r="N18" i="52"/>
  <c r="N17" i="52"/>
  <c r="N16" i="52"/>
  <c r="N15" i="52"/>
  <c r="N14" i="52"/>
  <c r="N13" i="52"/>
  <c r="N11" i="52"/>
  <c r="N9" i="52"/>
  <c r="F30" i="48" l="1"/>
  <c r="F26" i="48"/>
  <c r="F25" i="48"/>
  <c r="F21" i="48"/>
  <c r="F20" i="48"/>
  <c r="F19" i="48"/>
  <c r="F18" i="48"/>
  <c r="F17" i="48"/>
  <c r="F16" i="48"/>
  <c r="F15" i="48"/>
  <c r="I14" i="48"/>
  <c r="H14" i="48"/>
  <c r="G14" i="48"/>
  <c r="E14" i="48"/>
  <c r="F14" i="48" s="1"/>
</calcChain>
</file>

<file path=xl/comments1.xml><?xml version="1.0" encoding="utf-8"?>
<comments xmlns="http://schemas.openxmlformats.org/spreadsheetml/2006/main">
  <authors>
    <author>作成者</author>
  </authors>
  <commentLis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K=G-H+I-J+X+Y
公表されていないX,Yの値あり。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K=G-H+I-J+X+Y
公表されていないX,Yの値あり。
</t>
        </r>
      </text>
    </comment>
  </commentList>
</comments>
</file>

<file path=xl/sharedStrings.xml><?xml version="1.0" encoding="utf-8"?>
<sst xmlns="http://schemas.openxmlformats.org/spreadsheetml/2006/main" count="1469" uniqueCount="817">
  <si>
    <t>財政</t>
  </si>
  <si>
    <t>表</t>
  </si>
  <si>
    <t>内　　　　　容</t>
  </si>
  <si>
    <t>　</t>
  </si>
  <si>
    <t>県歳入歳出決算の推移</t>
  </si>
  <si>
    <t>(1)</t>
  </si>
  <si>
    <t>一般会計</t>
  </si>
  <si>
    <t>(2)</t>
  </si>
  <si>
    <t>特別会計</t>
  </si>
  <si>
    <t>普通会計</t>
  </si>
  <si>
    <t>事業会計（病院事業会計）</t>
  </si>
  <si>
    <t>市町村別決算収支及び財政力</t>
  </si>
  <si>
    <t>公営事業会計</t>
  </si>
  <si>
    <t xml:space="preserve"> 収納済額</t>
  </si>
  <si>
    <t>不納欠損額</t>
  </si>
  <si>
    <t>収納未済額</t>
  </si>
  <si>
    <t>税　　額</t>
  </si>
  <si>
    <t>所得税</t>
  </si>
  <si>
    <t>法人税</t>
  </si>
  <si>
    <t>消費税</t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</si>
  <si>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</si>
  <si>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酒税</t>
  </si>
  <si>
    <t>たばこ税及びたばこ特別税</t>
    <rPh sb="4" eb="5">
      <t>オヨ</t>
    </rPh>
    <rPh sb="9" eb="11">
      <t>トクベツ</t>
    </rPh>
    <rPh sb="11" eb="12">
      <t>ゼイ</t>
    </rPh>
    <phoneticPr fontId="4"/>
  </si>
  <si>
    <t>年度・税目</t>
  </si>
  <si>
    <t>収入済額</t>
  </si>
  <si>
    <t>県民税</t>
  </si>
  <si>
    <t>事業税</t>
  </si>
  <si>
    <t>地方消費税</t>
    <rPh sb="0" eb="2">
      <t>チホウ</t>
    </rPh>
    <rPh sb="2" eb="5">
      <t>ショウヒゼイ</t>
    </rPh>
    <phoneticPr fontId="4"/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</si>
  <si>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</si>
  <si>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</si>
  <si>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</si>
  <si>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</si>
  <si>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</si>
  <si>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</si>
  <si>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</si>
  <si>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狩猟税</t>
    <rPh sb="0" eb="2">
      <t>シュリョウ</t>
    </rPh>
    <rPh sb="2" eb="3">
      <t>ゼイ</t>
    </rPh>
    <phoneticPr fontId="4"/>
  </si>
  <si>
    <t>核燃料税</t>
  </si>
  <si>
    <t>産業廃棄物減量税</t>
    <rPh sb="0" eb="2">
      <t>サンギョウ</t>
    </rPh>
    <rPh sb="2" eb="5">
      <t>ハイキブツ</t>
    </rPh>
    <rPh sb="5" eb="7">
      <t>ゲンリョウ</t>
    </rPh>
    <rPh sb="7" eb="8">
      <t>ゼイ</t>
    </rPh>
    <phoneticPr fontId="4"/>
  </si>
  <si>
    <t>旧法による税</t>
  </si>
  <si>
    <t>注</t>
  </si>
  <si>
    <t>調　定　額</t>
  </si>
  <si>
    <t>固定資産税</t>
  </si>
  <si>
    <t>市町村たばこ税</t>
  </si>
  <si>
    <t>鉱産税</t>
  </si>
  <si>
    <t>特別土地保有税</t>
  </si>
  <si>
    <t>法定外普通税</t>
  </si>
  <si>
    <t>入湯税</t>
  </si>
  <si>
    <t>都市計画税</t>
  </si>
  <si>
    <t>水利地益税</t>
  </si>
  <si>
    <t>国民健康保険料</t>
    <rPh sb="6" eb="7">
      <t>リョウ</t>
    </rPh>
    <phoneticPr fontId="4"/>
  </si>
  <si>
    <t>資料　県市町村課｢島根県市町村財政概況｣</t>
    <rPh sb="4" eb="7">
      <t>シチョウソン</t>
    </rPh>
    <phoneticPr fontId="4"/>
  </si>
  <si>
    <t>本庁舎</t>
  </si>
  <si>
    <t>その他の行政機関</t>
  </si>
  <si>
    <t>山  林</t>
  </si>
  <si>
    <t>その他</t>
  </si>
  <si>
    <t>公営住宅</t>
  </si>
  <si>
    <t>平成</t>
  </si>
  <si>
    <t>島根県計</t>
    <rPh sb="0" eb="3">
      <t>シマネケン</t>
    </rPh>
    <rPh sb="3" eb="4">
      <t>ケイ</t>
    </rPh>
    <phoneticPr fontId="4"/>
  </si>
  <si>
    <t>市町村計</t>
    <rPh sb="0" eb="3">
      <t>シチョウソン</t>
    </rPh>
    <rPh sb="3" eb="4">
      <t>ケイ</t>
    </rPh>
    <phoneticPr fontId="4"/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</si>
  <si>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</si>
  <si>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</si>
  <si>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</si>
  <si>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</si>
  <si>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</si>
  <si>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</si>
  <si>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</si>
  <si>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</si>
  <si>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</si>
  <si>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</si>
  <si>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</si>
  <si>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</si>
  <si>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</si>
  <si>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</si>
  <si>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</si>
  <si>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</si>
  <si>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</si>
  <si>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</si>
  <si>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</si>
  <si>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資料　県出納局「島根県歳入歳出決算付属書」　県市町村課｢島根県市町村財政概況｣</t>
    <rPh sb="23" eb="26">
      <t>シチョウソン</t>
    </rPh>
    <phoneticPr fontId="4"/>
  </si>
  <si>
    <t>科　　　　　　目</t>
  </si>
  <si>
    <t>地方消費税清算金</t>
    <rPh sb="0" eb="2">
      <t>チホウ</t>
    </rPh>
    <rPh sb="2" eb="5">
      <t>ショウヒゼイ</t>
    </rPh>
    <rPh sb="5" eb="8">
      <t>セイサンキン</t>
    </rPh>
    <phoneticPr fontId="4"/>
  </si>
  <si>
    <t>地方譲与税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</si>
  <si>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</si>
  <si>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</si>
  <si>
    <t>交通安全対策特別交付金</t>
  </si>
  <si>
    <t>国庫支出金</t>
  </si>
  <si>
    <t>県債</t>
  </si>
  <si>
    <t>自　　　主　　　財　　　源</t>
  </si>
  <si>
    <t>県税</t>
  </si>
  <si>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</si>
  <si>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</si>
  <si>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</si>
  <si>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</si>
  <si>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</si>
  <si>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</si>
  <si>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</si>
  <si>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歳出総額</t>
    <rPh sb="1" eb="2">
      <t>デ</t>
    </rPh>
    <phoneticPr fontId="4"/>
  </si>
  <si>
    <t>議　　　　　会　　　　　費</t>
  </si>
  <si>
    <t>総　　　　　務　　　　　費</t>
  </si>
  <si>
    <t>民　　　　　生　　　　　費</t>
  </si>
  <si>
    <t>衛　　　　　生　　　　　費</t>
  </si>
  <si>
    <t>労　　　　　働　　　　　費</t>
  </si>
  <si>
    <t>農　 林 　水 　産 　業　 費</t>
  </si>
  <si>
    <t>商　　　　　工　　　　　費</t>
  </si>
  <si>
    <t>土　　　　　木　　　　　費</t>
  </si>
  <si>
    <t>警　　　　　察　　　　　費</t>
  </si>
  <si>
    <t>教　　　　　育　　　　　費</t>
  </si>
  <si>
    <t>災　　害　　復　　旧　　費</t>
  </si>
  <si>
    <t>公　　　　　債　　　　　費</t>
  </si>
  <si>
    <t>諸　　　支　　　出　　　金</t>
  </si>
  <si>
    <t>予　　　　　備　　　　　費</t>
  </si>
  <si>
    <t>区分</t>
  </si>
  <si>
    <t>歳  　入　  総　  額</t>
  </si>
  <si>
    <t>歳入</t>
  </si>
  <si>
    <t>歳  　出 　 総　  額</t>
  </si>
  <si>
    <t>歳出</t>
  </si>
  <si>
    <t>補助費等</t>
  </si>
  <si>
    <t>年度</t>
  </si>
  <si>
    <t>歳           　入</t>
  </si>
  <si>
    <t>歳　　　　　　　　　　　　　　　出</t>
  </si>
  <si>
    <t>教育総務費</t>
  </si>
  <si>
    <t>小学校費</t>
  </si>
  <si>
    <t>議会費</t>
  </si>
  <si>
    <t>中学校費</t>
  </si>
  <si>
    <t>高等学校費</t>
  </si>
  <si>
    <t>特別支援学校費</t>
    <rPh sb="0" eb="2">
      <t>トクベツ</t>
    </rPh>
    <rPh sb="2" eb="4">
      <t>シエン</t>
    </rPh>
    <phoneticPr fontId="4"/>
  </si>
  <si>
    <t>総務管理費</t>
  </si>
  <si>
    <t>大学費</t>
  </si>
  <si>
    <t>企画費</t>
  </si>
  <si>
    <t>社会教育費</t>
  </si>
  <si>
    <t>徴税費</t>
  </si>
  <si>
    <t>保健体育費</t>
  </si>
  <si>
    <t>市町村振興費</t>
  </si>
  <si>
    <t>選挙費</t>
  </si>
  <si>
    <t>防災費</t>
  </si>
  <si>
    <t>統計調査費</t>
  </si>
  <si>
    <t>狩猟税</t>
    <rPh sb="0" eb="2">
      <t>シュリョウ</t>
    </rPh>
    <phoneticPr fontId="4"/>
  </si>
  <si>
    <t>人事委員会費</t>
  </si>
  <si>
    <t>公共土木施設災害復旧費</t>
  </si>
  <si>
    <t>監査委員費</t>
  </si>
  <si>
    <t>社会福祉費</t>
  </si>
  <si>
    <t>公債費</t>
  </si>
  <si>
    <t>児童福祉費</t>
  </si>
  <si>
    <t>生活保護費</t>
  </si>
  <si>
    <t>災害救助費</t>
  </si>
  <si>
    <t>普通財産取得費</t>
  </si>
  <si>
    <t>自動車取得税交付金</t>
  </si>
  <si>
    <t>公衆衛生費</t>
  </si>
  <si>
    <t>環境衛生費</t>
  </si>
  <si>
    <t>公営企業補助金</t>
  </si>
  <si>
    <t>航空機燃料譲与税</t>
  </si>
  <si>
    <t>保健所費</t>
  </si>
  <si>
    <t>公営企業出資金</t>
  </si>
  <si>
    <t>医薬費</t>
  </si>
  <si>
    <t>利子割交付金</t>
  </si>
  <si>
    <t>環境費</t>
  </si>
  <si>
    <t>利子割精算金</t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</si>
  <si>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</si>
  <si>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</si>
  <si>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</si>
  <si>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農業費</t>
  </si>
  <si>
    <t>畜産業費</t>
  </si>
  <si>
    <t>分担金</t>
  </si>
  <si>
    <t>農地費</t>
  </si>
  <si>
    <t>負担金</t>
  </si>
  <si>
    <t>林業費</t>
  </si>
  <si>
    <t>水産業費</t>
  </si>
  <si>
    <t>使用料</t>
  </si>
  <si>
    <t>手数料</t>
  </si>
  <si>
    <t>商業費</t>
  </si>
  <si>
    <t>工鉱業振興費</t>
  </si>
  <si>
    <t>観光費</t>
  </si>
  <si>
    <t>国庫負担金</t>
  </si>
  <si>
    <t>国庫補助金</t>
  </si>
  <si>
    <t>土木費</t>
    <rPh sb="2" eb="3">
      <t>ヒ</t>
    </rPh>
    <phoneticPr fontId="4"/>
  </si>
  <si>
    <t>委託金</t>
  </si>
  <si>
    <t>土木管理費</t>
  </si>
  <si>
    <t>道路橋梁費</t>
  </si>
  <si>
    <t>河川海岸費</t>
  </si>
  <si>
    <t>財産運用収入</t>
  </si>
  <si>
    <t>港湾費</t>
  </si>
  <si>
    <t>財産売払収入</t>
  </si>
  <si>
    <t>都市計画費</t>
  </si>
  <si>
    <t>住宅費</t>
  </si>
  <si>
    <t>警察管理費</t>
  </si>
  <si>
    <t>特別会計繰入金</t>
  </si>
  <si>
    <t>基金繰入金</t>
  </si>
  <si>
    <t>延滞金･加算金及び過料等</t>
    <rPh sb="11" eb="12">
      <t>トウ</t>
    </rPh>
    <phoneticPr fontId="4"/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</si>
  <si>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</si>
  <si>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</si>
  <si>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</si>
  <si>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</si>
  <si>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</si>
  <si>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</si>
  <si>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</si>
  <si>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会　　計　　名</t>
  </si>
  <si>
    <t>決　　算　　額</t>
  </si>
  <si>
    <t>歳　入</t>
  </si>
  <si>
    <t>歳　出</t>
  </si>
  <si>
    <t>総額</t>
  </si>
  <si>
    <t>証紙</t>
    <rPh sb="0" eb="2">
      <t>ショウシ</t>
    </rPh>
    <phoneticPr fontId="4"/>
  </si>
  <si>
    <t>中小企業近代化資金</t>
    <rPh sb="0" eb="2">
      <t>チュウショウ</t>
    </rPh>
    <rPh sb="2" eb="4">
      <t>キギョウ</t>
    </rPh>
    <rPh sb="4" eb="7">
      <t>キンダイカ</t>
    </rPh>
    <rPh sb="7" eb="9">
      <t>シキン</t>
    </rPh>
    <phoneticPr fontId="4"/>
  </si>
  <si>
    <t>県営住宅</t>
    <rPh sb="0" eb="2">
      <t>ケンエイ</t>
    </rPh>
    <rPh sb="2" eb="4">
      <t>ジュウタク</t>
    </rPh>
    <phoneticPr fontId="4"/>
  </si>
  <si>
    <t>市町村振興資金</t>
    <rPh sb="0" eb="3">
      <t>シチョウソン</t>
    </rPh>
    <rPh sb="3" eb="5">
      <t>シンコウ</t>
    </rPh>
    <rPh sb="5" eb="7">
      <t>シキン</t>
    </rPh>
    <phoneticPr fontId="4"/>
  </si>
  <si>
    <t>中海水中貯木場</t>
    <rPh sb="0" eb="2">
      <t>ナカウミ</t>
    </rPh>
    <rPh sb="2" eb="4">
      <t>スイチュウ</t>
    </rPh>
    <rPh sb="4" eb="6">
      <t>チョボク</t>
    </rPh>
    <rPh sb="6" eb="7">
      <t>ジョウ</t>
    </rPh>
    <phoneticPr fontId="4"/>
  </si>
  <si>
    <t>公債管理</t>
    <rPh sb="0" eb="2">
      <t>コウサイ</t>
    </rPh>
    <rPh sb="2" eb="4">
      <t>カンリ</t>
    </rPh>
    <phoneticPr fontId="4"/>
  </si>
  <si>
    <t>農林漁業改善資金</t>
    <rPh sb="0" eb="2">
      <t>ノウリン</t>
    </rPh>
    <rPh sb="2" eb="4">
      <t>ギョギョウ</t>
    </rPh>
    <rPh sb="4" eb="6">
      <t>カイゼン</t>
    </rPh>
    <rPh sb="6" eb="8">
      <t>シキン</t>
    </rPh>
    <phoneticPr fontId="4"/>
  </si>
  <si>
    <t>臨港地域整備</t>
    <rPh sb="0" eb="2">
      <t>リンコウ</t>
    </rPh>
    <rPh sb="2" eb="4">
      <t>チイキ</t>
    </rPh>
    <rPh sb="4" eb="6">
      <t>セイビ</t>
    </rPh>
    <phoneticPr fontId="4"/>
  </si>
  <si>
    <t>（１）普通会計</t>
    <rPh sb="3" eb="5">
      <t>フツウ</t>
    </rPh>
    <rPh sb="5" eb="7">
      <t>カイケイ</t>
    </rPh>
    <phoneticPr fontId="4"/>
  </si>
  <si>
    <t>決 算 額</t>
  </si>
  <si>
    <t>歳入歳出差引</t>
  </si>
  <si>
    <t>翌年度へ繰越すべき財源</t>
  </si>
  <si>
    <t>実質収支</t>
  </si>
  <si>
    <t>地方税</t>
  </si>
  <si>
    <t>地方特例交付金</t>
    <rPh sb="2" eb="4">
      <t>トクレイ</t>
    </rPh>
    <rPh sb="4" eb="7">
      <t>コウフキン</t>
    </rPh>
    <phoneticPr fontId="4"/>
  </si>
  <si>
    <t>地方債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</si>
  <si>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</si>
  <si>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</si>
  <si>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</si>
  <si>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</si>
  <si>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</si>
  <si>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</si>
  <si>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</si>
  <si>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</si>
  <si>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</si>
  <si>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</si>
  <si>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諸支出金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</si>
  <si>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4"/>
  </si>
  <si>
    <t>特別地方消費税交付金</t>
  </si>
  <si>
    <t>人件費</t>
  </si>
  <si>
    <t>物件費</t>
  </si>
  <si>
    <t>維持補修費</t>
  </si>
  <si>
    <t>扶助費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</si>
  <si>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</si>
  <si>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</si>
  <si>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</si>
  <si>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</si>
  <si>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</si>
  <si>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</si>
  <si>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</si>
  <si>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事業収益</t>
  </si>
  <si>
    <t>事業費用</t>
  </si>
  <si>
    <t>資本的収入</t>
  </si>
  <si>
    <t>資本的支出</t>
  </si>
  <si>
    <t>黒字団体黒字額</t>
  </si>
  <si>
    <t>赤字団体赤字額</t>
  </si>
  <si>
    <t>地方譲与税</t>
    <rPh sb="0" eb="2">
      <t>チホウ</t>
    </rPh>
    <rPh sb="2" eb="5">
      <t>ジョウヨゼイ</t>
    </rPh>
    <phoneticPr fontId="4"/>
  </si>
  <si>
    <t>ゴルフ場利用税交付金</t>
  </si>
  <si>
    <t>地方特例交付金等</t>
    <rPh sb="0" eb="2">
      <t>チホウ</t>
    </rPh>
    <rPh sb="2" eb="4">
      <t>トクレイ</t>
    </rPh>
    <rPh sb="4" eb="7">
      <t>コウフキン</t>
    </rPh>
    <rPh sb="7" eb="8">
      <t>トウ</t>
    </rPh>
    <phoneticPr fontId="4"/>
  </si>
  <si>
    <t>手数料</t>
    <rPh sb="0" eb="3">
      <t>テスウリョウ</t>
    </rPh>
    <phoneticPr fontId="4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</si>
  <si>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4"/>
  </si>
  <si>
    <t>県支出金</t>
  </si>
  <si>
    <t>消防費</t>
    <rPh sb="0" eb="3">
      <t>ショウボウヒ</t>
    </rPh>
    <phoneticPr fontId="4"/>
  </si>
  <si>
    <t>前年度繰上充用金</t>
  </si>
  <si>
    <t>資料　県市町村課｢島根県市町村財政概況｣</t>
    <rPh sb="3" eb="4">
      <t>ケン</t>
    </rPh>
    <rPh sb="4" eb="7">
      <t>シチョウソン</t>
    </rPh>
    <rPh sb="7" eb="8">
      <t>カ</t>
    </rPh>
    <phoneticPr fontId="4"/>
  </si>
  <si>
    <t>科　　　目</t>
  </si>
  <si>
    <t>決</t>
  </si>
  <si>
    <t>算</t>
  </si>
  <si>
    <t>額</t>
  </si>
  <si>
    <t>総　額</t>
  </si>
  <si>
    <t>市</t>
  </si>
  <si>
    <t>町　村</t>
  </si>
  <si>
    <t>戸籍･住民基本台帳費</t>
  </si>
  <si>
    <t>老人福祉費</t>
  </si>
  <si>
    <t>保健衛生費</t>
  </si>
  <si>
    <t>結核対策費</t>
  </si>
  <si>
    <t>清掃費</t>
  </si>
  <si>
    <t>普通交付税</t>
  </si>
  <si>
    <t>特別交付税</t>
  </si>
  <si>
    <t>失業対策費</t>
  </si>
  <si>
    <t>労働諸費</t>
  </si>
  <si>
    <t>授業料</t>
  </si>
  <si>
    <t>保育所使用料</t>
  </si>
  <si>
    <t>公営住宅使用料</t>
  </si>
  <si>
    <t>法定受託事務に係るもの</t>
    <rPh sb="0" eb="2">
      <t>ホウテイ</t>
    </rPh>
    <rPh sb="2" eb="4">
      <t>ジュタク</t>
    </rPh>
    <rPh sb="4" eb="6">
      <t>ジム</t>
    </rPh>
    <rPh sb="7" eb="8">
      <t>カカ</t>
    </rPh>
    <phoneticPr fontId="4"/>
  </si>
  <si>
    <t>自治事務に係るもの</t>
    <rPh sb="0" eb="2">
      <t>ジチ</t>
    </rPh>
    <rPh sb="2" eb="4">
      <t>ジム</t>
    </rPh>
    <rPh sb="5" eb="6">
      <t>カカ</t>
    </rPh>
    <phoneticPr fontId="4"/>
  </si>
  <si>
    <t>道路橋りょう費</t>
  </si>
  <si>
    <t>河川費</t>
  </si>
  <si>
    <t>生活保護費負担金</t>
  </si>
  <si>
    <t>児童保護費負担金</t>
  </si>
  <si>
    <t>空港費</t>
  </si>
  <si>
    <t>普通建設事業費支出金</t>
  </si>
  <si>
    <t>消防費</t>
  </si>
  <si>
    <t>災害復旧事業費支出金</t>
  </si>
  <si>
    <t>電源立地地域対策交付金</t>
    <rPh sb="0" eb="2">
      <t>デンゲン</t>
    </rPh>
    <rPh sb="2" eb="4">
      <t>リッチ</t>
    </rPh>
    <rPh sb="4" eb="6">
      <t>チイキ</t>
    </rPh>
    <rPh sb="6" eb="8">
      <t>タイサク</t>
    </rPh>
    <rPh sb="8" eb="11">
      <t>コウフキン</t>
    </rPh>
    <phoneticPr fontId="4"/>
  </si>
  <si>
    <t>幼稚園費</t>
  </si>
  <si>
    <t>国庫財源を伴うもの</t>
  </si>
  <si>
    <t>県費のみのもの</t>
  </si>
  <si>
    <t>農林水産施設災害復旧費</t>
  </si>
  <si>
    <t>公営企業費</t>
  </si>
  <si>
    <t>延滞金加算金及び過料</t>
  </si>
  <si>
    <t>預金利子</t>
  </si>
  <si>
    <t>歳入総額</t>
  </si>
  <si>
    <t>歳出総額</t>
  </si>
  <si>
    <t>資料　県市町村課｢島根県市町村財政概況｣</t>
    <rPh sb="3" eb="4">
      <t>ケン</t>
    </rPh>
    <rPh sb="4" eb="7">
      <t>シチョウソン</t>
    </rPh>
    <phoneticPr fontId="4"/>
  </si>
  <si>
    <t>科目別歳入内訳　</t>
  </si>
  <si>
    <t>配当割</t>
    <rPh sb="0" eb="2">
      <t>ハイトウ</t>
    </rPh>
    <rPh sb="2" eb="3">
      <t>ワリ</t>
    </rPh>
    <phoneticPr fontId="4"/>
  </si>
  <si>
    <t>地　方
消費税
交付金</t>
    <rPh sb="0" eb="3">
      <t>チホウ</t>
    </rPh>
    <rPh sb="4" eb="7">
      <t>ショウヒゼイ</t>
    </rPh>
    <rPh sb="8" eb="11">
      <t>コウフキン</t>
    </rPh>
    <phoneticPr fontId="4"/>
  </si>
  <si>
    <t>地方特例
交付金等</t>
    <rPh sb="2" eb="3">
      <t>トク</t>
    </rPh>
    <rPh sb="3" eb="4">
      <t>レイ</t>
    </rPh>
    <rPh sb="5" eb="8">
      <t>コウフキン</t>
    </rPh>
    <rPh sb="8" eb="9">
      <t>トウ</t>
    </rPh>
    <phoneticPr fontId="4"/>
  </si>
  <si>
    <t>交付金</t>
    <rPh sb="0" eb="3">
      <t>コウフキン</t>
    </rPh>
    <phoneticPr fontId="4"/>
  </si>
  <si>
    <t>資料  県市町村課｢島根県市町村財政概況｣</t>
    <rPh sb="5" eb="8">
      <t>シチョウソン</t>
    </rPh>
    <phoneticPr fontId="4"/>
  </si>
  <si>
    <t>性　　　質　　　別　　　歳　　　出　　　内　　　訳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</si>
  <si>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</si>
  <si>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</si>
  <si>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</si>
  <si>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</si>
  <si>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</si>
  <si>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</si>
  <si>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</si>
  <si>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</si>
  <si>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</si>
  <si>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</si>
  <si>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</si>
  <si>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</si>
  <si>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山林</t>
  </si>
  <si>
    <t>特別利益</t>
  </si>
  <si>
    <t>特別損失</t>
  </si>
  <si>
    <t>水道事業</t>
  </si>
  <si>
    <t>松江市</t>
  </si>
  <si>
    <t>雲南市</t>
    <rPh sb="0" eb="2">
      <t>ウンナン</t>
    </rPh>
    <rPh sb="2" eb="3">
      <t>シ</t>
    </rPh>
    <phoneticPr fontId="4"/>
  </si>
  <si>
    <t>隠岐の島町</t>
    <rPh sb="0" eb="2">
      <t>オキ</t>
    </rPh>
    <rPh sb="3" eb="5">
      <t>シマチョウ</t>
    </rPh>
    <phoneticPr fontId="4"/>
  </si>
  <si>
    <t>交通事業</t>
  </si>
  <si>
    <t>病院事業</t>
  </si>
  <si>
    <t>出雲市</t>
    <rPh sb="0" eb="3">
      <t>イズモシ</t>
    </rPh>
    <phoneticPr fontId="4"/>
  </si>
  <si>
    <t>大田市</t>
    <rPh sb="0" eb="3">
      <t>オオダシ</t>
    </rPh>
    <phoneticPr fontId="4"/>
  </si>
  <si>
    <t>安来市</t>
    <rPh sb="0" eb="3">
      <t>ヤスギシ</t>
    </rPh>
    <phoneticPr fontId="4"/>
  </si>
  <si>
    <t>奥出雲町</t>
    <rPh sb="0" eb="3">
      <t>オクイズモ</t>
    </rPh>
    <rPh sb="3" eb="4">
      <t>チョウ</t>
    </rPh>
    <phoneticPr fontId="4"/>
  </si>
  <si>
    <t>飯南町</t>
    <rPh sb="0" eb="3">
      <t>イイナンチョウ</t>
    </rPh>
    <phoneticPr fontId="4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</si>
  <si>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4"/>
  </si>
  <si>
    <t>隠岐広域連合（隠岐病院）</t>
    <rPh sb="0" eb="2">
      <t>オキ</t>
    </rPh>
    <rPh sb="2" eb="4">
      <t>コウイキ</t>
    </rPh>
    <rPh sb="4" eb="6">
      <t>レンゴウ</t>
    </rPh>
    <rPh sb="7" eb="9">
      <t>オキ</t>
    </rPh>
    <rPh sb="9" eb="11">
      <t>ビョウイン</t>
    </rPh>
    <phoneticPr fontId="4"/>
  </si>
  <si>
    <t>隠岐広域連合（隠岐島前病院）</t>
    <rPh sb="0" eb="2">
      <t>オキ</t>
    </rPh>
    <rPh sb="2" eb="4">
      <t>コウイキ</t>
    </rPh>
    <rPh sb="4" eb="6">
      <t>レンゴウ</t>
    </rPh>
    <rPh sb="7" eb="9">
      <t>オキ</t>
    </rPh>
    <rPh sb="9" eb="11">
      <t>ドウゼン</t>
    </rPh>
    <rPh sb="11" eb="13">
      <t>ビョウイン</t>
    </rPh>
    <phoneticPr fontId="4"/>
  </si>
  <si>
    <t>工業用水道事業</t>
  </si>
  <si>
    <t>浜田市</t>
    <rPh sb="0" eb="3">
      <t>ハマダシ</t>
    </rPh>
    <phoneticPr fontId="4"/>
  </si>
  <si>
    <t>駐車場事業</t>
  </si>
  <si>
    <t xml:space="preserve">   　　  収　益　的　収　支</t>
  </si>
  <si>
    <t>　　　　　資　本　的　収　支</t>
  </si>
  <si>
    <t>簡易水道事業</t>
  </si>
  <si>
    <t>簡</t>
  </si>
  <si>
    <t>浜 田 市</t>
  </si>
  <si>
    <t>出 雲 市</t>
  </si>
  <si>
    <t>大 田 市</t>
  </si>
  <si>
    <t>安 来 市</t>
  </si>
  <si>
    <t>江 津 市</t>
  </si>
  <si>
    <t>雲 南 市</t>
    <rPh sb="0" eb="1">
      <t>クモ</t>
    </rPh>
    <rPh sb="2" eb="3">
      <t>ミナミ</t>
    </rPh>
    <rPh sb="4" eb="5">
      <t>シ</t>
    </rPh>
    <phoneticPr fontId="5"/>
  </si>
  <si>
    <t>奥出雲町</t>
    <rPh sb="0" eb="3">
      <t>オクイズモ</t>
    </rPh>
    <rPh sb="3" eb="4">
      <t>チョウ</t>
    </rPh>
    <phoneticPr fontId="5"/>
  </si>
  <si>
    <t>飯 南 町</t>
    <rPh sb="0" eb="1">
      <t>メシ</t>
    </rPh>
    <rPh sb="2" eb="3">
      <t>ミナミ</t>
    </rPh>
    <rPh sb="4" eb="5">
      <t>マチ</t>
    </rPh>
    <phoneticPr fontId="5"/>
  </si>
  <si>
    <t>川本町</t>
    <rPh sb="0" eb="3">
      <t>カワモトチョウ</t>
    </rPh>
    <phoneticPr fontId="4"/>
  </si>
  <si>
    <t>美 郷 町</t>
    <rPh sb="0" eb="1">
      <t>ビ</t>
    </rPh>
    <rPh sb="2" eb="3">
      <t>ゴウ</t>
    </rPh>
    <rPh sb="4" eb="5">
      <t>マチ</t>
    </rPh>
    <phoneticPr fontId="5"/>
  </si>
  <si>
    <t>邑 南 町</t>
    <rPh sb="0" eb="1">
      <t>ムラ</t>
    </rPh>
    <rPh sb="2" eb="3">
      <t>ミナミ</t>
    </rPh>
    <rPh sb="4" eb="5">
      <t>マチ</t>
    </rPh>
    <phoneticPr fontId="5"/>
  </si>
  <si>
    <t>吉賀町</t>
    <rPh sb="0" eb="3">
      <t>ヨシカチョウ</t>
    </rPh>
    <phoneticPr fontId="4"/>
  </si>
  <si>
    <t>海 士 町</t>
  </si>
  <si>
    <t>知夫村</t>
    <rPh sb="0" eb="3">
      <t>チブムラ</t>
    </rPh>
    <phoneticPr fontId="4"/>
  </si>
  <si>
    <t>隠岐の島町</t>
    <rPh sb="0" eb="2">
      <t>オキ</t>
    </rPh>
    <rPh sb="3" eb="5">
      <t>シマチョウ</t>
    </rPh>
    <phoneticPr fontId="5"/>
  </si>
  <si>
    <t>小規模集合排水処理事業</t>
    <rPh sb="0" eb="3">
      <t>ショウキボ</t>
    </rPh>
    <rPh sb="3" eb="5">
      <t>シュウゴウ</t>
    </rPh>
    <rPh sb="5" eb="7">
      <t>ハイスイ</t>
    </rPh>
    <rPh sb="7" eb="9">
      <t>ショリ</t>
    </rPh>
    <rPh sb="9" eb="11">
      <t>ジギョウ</t>
    </rPh>
    <phoneticPr fontId="5"/>
  </si>
  <si>
    <t>小</t>
    <rPh sb="0" eb="1">
      <t>ショウ</t>
    </rPh>
    <phoneticPr fontId="5"/>
  </si>
  <si>
    <t>電気事業</t>
  </si>
  <si>
    <t>電</t>
    <rPh sb="0" eb="1">
      <t>デン</t>
    </rPh>
    <phoneticPr fontId="4"/>
  </si>
  <si>
    <t>出 雲 市</t>
    <rPh sb="0" eb="1">
      <t>デ</t>
    </rPh>
    <rPh sb="2" eb="3">
      <t>クモ</t>
    </rPh>
    <rPh sb="4" eb="5">
      <t>シ</t>
    </rPh>
    <phoneticPr fontId="4"/>
  </si>
  <si>
    <t>　イ　地方公営企業法非適用企業会計（続）</t>
    <rPh sb="18" eb="19">
      <t>ツヅ</t>
    </rPh>
    <phoneticPr fontId="5"/>
  </si>
  <si>
    <t>公共下水道事業</t>
  </si>
  <si>
    <t>公</t>
  </si>
  <si>
    <t>特定環境保全公共下水道事業</t>
    <rPh sb="0" eb="2">
      <t>トクテイ</t>
    </rPh>
    <rPh sb="2" eb="4">
      <t>カンキョウ</t>
    </rPh>
    <rPh sb="4" eb="6">
      <t>ホゼン</t>
    </rPh>
    <phoneticPr fontId="5"/>
  </si>
  <si>
    <t>吉賀町</t>
    <rPh sb="0" eb="3">
      <t>ヨシカチョウ</t>
    </rPh>
    <phoneticPr fontId="5"/>
  </si>
  <si>
    <t>漁業集落排水事業</t>
  </si>
  <si>
    <t>漁</t>
  </si>
  <si>
    <t>浜田市</t>
    <rPh sb="0" eb="3">
      <t>ハマダシ</t>
    </rPh>
    <phoneticPr fontId="5"/>
  </si>
  <si>
    <t>知 夫 村</t>
  </si>
  <si>
    <t>簡易排水事業</t>
    <rPh sb="0" eb="2">
      <t>カンイ</t>
    </rPh>
    <rPh sb="2" eb="4">
      <t>ハイスイ</t>
    </rPh>
    <rPh sb="4" eb="6">
      <t>ジギョウ</t>
    </rPh>
    <phoneticPr fontId="5"/>
  </si>
  <si>
    <t>簡</t>
    <rPh sb="0" eb="1">
      <t>カン</t>
    </rPh>
    <phoneticPr fontId="5"/>
  </si>
  <si>
    <t>個別排水事業</t>
    <rPh sb="0" eb="2">
      <t>コベツ</t>
    </rPh>
    <rPh sb="2" eb="4">
      <t>ハイスイ</t>
    </rPh>
    <rPh sb="4" eb="6">
      <t>ジギョウ</t>
    </rPh>
    <phoneticPr fontId="5"/>
  </si>
  <si>
    <t>個</t>
    <rPh sb="0" eb="1">
      <t>コ</t>
    </rPh>
    <phoneticPr fontId="5"/>
  </si>
  <si>
    <t>駐</t>
  </si>
  <si>
    <t>益 田 市</t>
    <rPh sb="0" eb="1">
      <t>エキ</t>
    </rPh>
    <rPh sb="2" eb="3">
      <t>タ</t>
    </rPh>
    <rPh sb="4" eb="5">
      <t>シ</t>
    </rPh>
    <phoneticPr fontId="4"/>
  </si>
  <si>
    <t>特定地域生活排水事業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ジギョウ</t>
    </rPh>
    <phoneticPr fontId="5"/>
  </si>
  <si>
    <t>特</t>
    <rPh sb="0" eb="1">
      <t>トク</t>
    </rPh>
    <phoneticPr fontId="5"/>
  </si>
  <si>
    <t>農業集落排水事業</t>
  </si>
  <si>
    <t>川 本 町</t>
  </si>
  <si>
    <t>宅地造成事業</t>
  </si>
  <si>
    <t>宅</t>
  </si>
  <si>
    <t>松 江 市</t>
    <rPh sb="0" eb="1">
      <t>マツ</t>
    </rPh>
    <rPh sb="2" eb="3">
      <t>エ</t>
    </rPh>
    <rPh sb="4" eb="5">
      <t>シ</t>
    </rPh>
    <phoneticPr fontId="4"/>
  </si>
  <si>
    <t>　ウ　事業会計</t>
  </si>
  <si>
    <t>事 業 勘 定</t>
  </si>
  <si>
    <t>直 診 勘 定</t>
  </si>
  <si>
    <t>保険事業勘定</t>
    <rPh sb="0" eb="2">
      <t>ホケン</t>
    </rPh>
    <rPh sb="2" eb="4">
      <t>ジギョウ</t>
    </rPh>
    <rPh sb="4" eb="6">
      <t>カンジョウ</t>
    </rPh>
    <phoneticPr fontId="4"/>
  </si>
  <si>
    <t>歳 入</t>
  </si>
  <si>
    <t>歳 出</t>
  </si>
  <si>
    <t>隠岐広域連合</t>
    <rPh sb="0" eb="2">
      <t>オキ</t>
    </rPh>
    <rPh sb="2" eb="4">
      <t>コウイキ</t>
    </rPh>
    <rPh sb="4" eb="6">
      <t>レンゴウ</t>
    </rPh>
    <phoneticPr fontId="4"/>
  </si>
  <si>
    <t>地方揮発油譲与税</t>
    <rPh sb="0" eb="2">
      <t>チホウ</t>
    </rPh>
    <rPh sb="2" eb="4">
      <t>キハツ</t>
    </rPh>
    <rPh sb="4" eb="5">
      <t>アブラ</t>
    </rPh>
    <rPh sb="5" eb="7">
      <t>ジョウヨ</t>
    </rPh>
    <rPh sb="7" eb="8">
      <t>ゼイ</t>
    </rPh>
    <phoneticPr fontId="4"/>
  </si>
  <si>
    <t>石油ガス譲与税</t>
    <rPh sb="0" eb="2">
      <t>セキユ</t>
    </rPh>
    <rPh sb="4" eb="6">
      <t>ジョウヨ</t>
    </rPh>
    <rPh sb="6" eb="7">
      <t>ゼイ</t>
    </rPh>
    <phoneticPr fontId="4"/>
  </si>
  <si>
    <t>資料　県病院局　「島根県病院事業会計決算報告書」</t>
    <rPh sb="3" eb="4">
      <t>ケン</t>
    </rPh>
    <rPh sb="4" eb="7">
      <t>ビョウインキョク</t>
    </rPh>
    <rPh sb="9" eb="12">
      <t>シマネケン</t>
    </rPh>
    <rPh sb="12" eb="14">
      <t>ビョウイン</t>
    </rPh>
    <rPh sb="14" eb="16">
      <t>ジギョウ</t>
    </rPh>
    <rPh sb="16" eb="18">
      <t>カイケイ</t>
    </rPh>
    <rPh sb="18" eb="20">
      <t>ケッサン</t>
    </rPh>
    <rPh sb="20" eb="23">
      <t>ホウコクショ</t>
    </rPh>
    <phoneticPr fontId="4"/>
  </si>
  <si>
    <t>18-1</t>
    <phoneticPr fontId="1"/>
  </si>
  <si>
    <t>18-2</t>
  </si>
  <si>
    <t>18-3</t>
  </si>
  <si>
    <t>18-4</t>
  </si>
  <si>
    <t>18-5</t>
  </si>
  <si>
    <t>18-6</t>
    <phoneticPr fontId="1"/>
  </si>
  <si>
    <t>18-7</t>
  </si>
  <si>
    <t>18-8</t>
    <phoneticPr fontId="1"/>
  </si>
  <si>
    <t>18-9</t>
    <phoneticPr fontId="1"/>
  </si>
  <si>
    <t>18-10</t>
  </si>
  <si>
    <t>18-11</t>
  </si>
  <si>
    <t>18-12</t>
  </si>
  <si>
    <t>交付金</t>
    <rPh sb="0" eb="1">
      <t>コウ</t>
    </rPh>
    <phoneticPr fontId="4"/>
  </si>
  <si>
    <t>18-8　県歳入歳出決算（普通会計、事業会計）</t>
    <rPh sb="13" eb="15">
      <t>フツウ</t>
    </rPh>
    <rPh sb="15" eb="17">
      <t>カイケイ</t>
    </rPh>
    <rPh sb="18" eb="20">
      <t>ジギョウ</t>
    </rPh>
    <rPh sb="20" eb="22">
      <t>カイケイ</t>
    </rPh>
    <phoneticPr fontId="4"/>
  </si>
  <si>
    <t>目的別</t>
    <rPh sb="0" eb="3">
      <t>モクテキベツ</t>
    </rPh>
    <phoneticPr fontId="4"/>
  </si>
  <si>
    <t>性質別</t>
    <rPh sb="0" eb="2">
      <t>セイシツ</t>
    </rPh>
    <rPh sb="2" eb="3">
      <t>ベツ</t>
    </rPh>
    <phoneticPr fontId="4"/>
  </si>
  <si>
    <t>性質別歳出内訳</t>
    <rPh sb="0" eb="2">
      <t>セイシツ</t>
    </rPh>
    <rPh sb="2" eb="3">
      <t>ベツ</t>
    </rPh>
    <rPh sb="3" eb="5">
      <t>サイシュツ</t>
    </rPh>
    <rPh sb="5" eb="7">
      <t>ウチワケ</t>
    </rPh>
    <phoneticPr fontId="4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</si>
  <si>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4"/>
  </si>
  <si>
    <t xml:space="preserve">18-12　市町村別歳入歳出決算（続）   </t>
    <rPh sb="17" eb="18">
      <t>ツヅ</t>
    </rPh>
    <phoneticPr fontId="4"/>
  </si>
  <si>
    <t>津和野町</t>
    <rPh sb="0" eb="3">
      <t>ツワノ</t>
    </rPh>
    <rPh sb="3" eb="4">
      <t>チョウ</t>
    </rPh>
    <phoneticPr fontId="4"/>
  </si>
  <si>
    <t xml:space="preserve">18-12　市町村別歳入歳出決算（続） </t>
    <rPh sb="17" eb="18">
      <t>ツヅ</t>
    </rPh>
    <phoneticPr fontId="4"/>
  </si>
  <si>
    <t>イ　地方公営企業法非適用企業会計</t>
    <phoneticPr fontId="1"/>
  </si>
  <si>
    <t>ウ　事業会計</t>
    <phoneticPr fontId="1"/>
  </si>
  <si>
    <t>…</t>
  </si>
  <si>
    <t>総務事務集中処理</t>
    <rPh sb="0" eb="2">
      <t>ソウム</t>
    </rPh>
    <rPh sb="2" eb="4">
      <t>ジム</t>
    </rPh>
    <rPh sb="4" eb="6">
      <t>シュウチュウ</t>
    </rPh>
    <rPh sb="6" eb="8">
      <t>ショリ</t>
    </rPh>
    <phoneticPr fontId="4"/>
  </si>
  <si>
    <t>雲南市</t>
    <rPh sb="0" eb="3">
      <t>ウンナンシ</t>
    </rPh>
    <phoneticPr fontId="4"/>
  </si>
  <si>
    <t>介護サービス事業勘定</t>
    <rPh sb="0" eb="2">
      <t>カイゴ</t>
    </rPh>
    <rPh sb="6" eb="8">
      <t>ジギョウ</t>
    </rPh>
    <rPh sb="8" eb="10">
      <t>カンジョウ</t>
    </rPh>
    <phoneticPr fontId="4"/>
  </si>
  <si>
    <t>参考</t>
    <rPh sb="0" eb="1">
      <t>サン</t>
    </rPh>
    <rPh sb="1" eb="2">
      <t>コウ</t>
    </rPh>
    <phoneticPr fontId="4"/>
  </si>
  <si>
    <t>注</t>
    <rPh sb="0" eb="1">
      <t>チュウ</t>
    </rPh>
    <phoneticPr fontId="4"/>
  </si>
  <si>
    <t>税目別国税（調定・収納済額等)</t>
  </si>
  <si>
    <t>税目別県税(調定･収入済額)</t>
  </si>
  <si>
    <t>税目別市町村税(調定･収入済額)</t>
  </si>
  <si>
    <t>県･市町村別、種類別公有財産(不動産のうち土地)保有高</t>
  </si>
  <si>
    <t>県歳入歳出決算（普通会計、事業会計）</t>
  </si>
  <si>
    <t>市町村歳入歳出決算(普通会計)の推移</t>
  </si>
  <si>
    <t xml:space="preserve">市町村別歳入歳出決算   </t>
  </si>
  <si>
    <t>ア　地方公営企業法適用企業会計</t>
    <phoneticPr fontId="1"/>
  </si>
  <si>
    <t>イ　財政区</t>
    <phoneticPr fontId="1"/>
  </si>
  <si>
    <t>ア　一部事務組合　</t>
  </si>
  <si>
    <t>申告所得税及復興特別所得税</t>
  </si>
  <si>
    <t>あさひ社会復帰促進センター診療所</t>
    <rPh sb="3" eb="4">
      <t>シャ</t>
    </rPh>
    <rPh sb="4" eb="5">
      <t>カイ</t>
    </rPh>
    <rPh sb="5" eb="6">
      <t>マタ</t>
    </rPh>
    <rPh sb="6" eb="7">
      <t>キ</t>
    </rPh>
    <rPh sb="7" eb="9">
      <t>ソクシン</t>
    </rPh>
    <rPh sb="13" eb="16">
      <t>シンリョウショ</t>
    </rPh>
    <phoneticPr fontId="4"/>
  </si>
  <si>
    <t>鹿足郡事務組合</t>
    <rPh sb="3" eb="5">
      <t>ジム</t>
    </rPh>
    <phoneticPr fontId="7"/>
  </si>
  <si>
    <t>奥出雲町</t>
    <rPh sb="0" eb="4">
      <t>オクイズモチョウ</t>
    </rPh>
    <phoneticPr fontId="5"/>
  </si>
  <si>
    <t>下水道事業</t>
    <rPh sb="0" eb="3">
      <t>ゲスイドウ</t>
    </rPh>
    <rPh sb="3" eb="5">
      <t>ジギョウ</t>
    </rPh>
    <phoneticPr fontId="4"/>
  </si>
  <si>
    <t>浜田市</t>
    <rPh sb="0" eb="3">
      <t>ハマダシ</t>
    </rPh>
    <phoneticPr fontId="15"/>
  </si>
  <si>
    <t>雲 南 市</t>
    <rPh sb="0" eb="1">
      <t>クモ</t>
    </rPh>
    <rPh sb="2" eb="3">
      <t>ミナミ</t>
    </rPh>
    <rPh sb="4" eb="5">
      <t>シ</t>
    </rPh>
    <phoneticPr fontId="15"/>
  </si>
  <si>
    <t>美 郷 町</t>
    <rPh sb="0" eb="1">
      <t>ビ</t>
    </rPh>
    <rPh sb="2" eb="3">
      <t>ゴウ</t>
    </rPh>
    <rPh sb="4" eb="5">
      <t>マチ</t>
    </rPh>
    <phoneticPr fontId="15"/>
  </si>
  <si>
    <t>邑 南 町</t>
    <rPh sb="0" eb="1">
      <t>ムラ</t>
    </rPh>
    <rPh sb="2" eb="3">
      <t>ミナミ</t>
    </rPh>
    <rPh sb="4" eb="5">
      <t>マチ</t>
    </rPh>
    <phoneticPr fontId="15"/>
  </si>
  <si>
    <t>西ノ島町</t>
    <rPh sb="0" eb="1">
      <t>ニシ</t>
    </rPh>
    <rPh sb="2" eb="4">
      <t>シマチョウ</t>
    </rPh>
    <phoneticPr fontId="15"/>
  </si>
  <si>
    <t>総    数　　　　　　　　Ａ＋Ｂ</t>
    <phoneticPr fontId="4"/>
  </si>
  <si>
    <t>公　園</t>
    <phoneticPr fontId="4"/>
  </si>
  <si>
    <t>18-5　県歳入歳出決算の推移</t>
    <phoneticPr fontId="4"/>
  </si>
  <si>
    <t>決　算　額</t>
    <phoneticPr fontId="4"/>
  </si>
  <si>
    <t>構 成 比</t>
    <phoneticPr fontId="4"/>
  </si>
  <si>
    <t>％</t>
    <phoneticPr fontId="4"/>
  </si>
  <si>
    <t>積立金</t>
    <phoneticPr fontId="4"/>
  </si>
  <si>
    <t>歳出総額</t>
    <phoneticPr fontId="4"/>
  </si>
  <si>
    <t>単独事業費</t>
    <phoneticPr fontId="4"/>
  </si>
  <si>
    <t>その他</t>
    <phoneticPr fontId="4"/>
  </si>
  <si>
    <t>資　本　的　収　支</t>
    <phoneticPr fontId="4"/>
  </si>
  <si>
    <t xml:space="preserve"> </t>
    <phoneticPr fontId="4"/>
  </si>
  <si>
    <t>国有提供施設等所在市町村助成交付金</t>
    <phoneticPr fontId="4"/>
  </si>
  <si>
    <t>18-11　市町村別決算収支及び財政力</t>
    <phoneticPr fontId="4"/>
  </si>
  <si>
    <t>年    度
市 町 村</t>
    <phoneticPr fontId="4"/>
  </si>
  <si>
    <t>普　　通　　会　　計　　決　　算　　収　　支</t>
    <phoneticPr fontId="4"/>
  </si>
  <si>
    <t>財　　政　　力</t>
    <phoneticPr fontId="4"/>
  </si>
  <si>
    <t>実質単年度　　　
収　　　支</t>
    <phoneticPr fontId="4"/>
  </si>
  <si>
    <t>基準財政      
収 入 額</t>
    <phoneticPr fontId="4"/>
  </si>
  <si>
    <t xml:space="preserve">18-12　市町村別歳入歳出決算   </t>
    <phoneticPr fontId="4"/>
  </si>
  <si>
    <t>年度
市町村</t>
    <phoneticPr fontId="4"/>
  </si>
  <si>
    <t>農  　林
水産業費</t>
    <phoneticPr fontId="4"/>
  </si>
  <si>
    <t>前年度
繰 上
充用金</t>
    <phoneticPr fontId="4"/>
  </si>
  <si>
    <t>維 持
補修費</t>
    <phoneticPr fontId="4"/>
  </si>
  <si>
    <t>イ 財産区</t>
    <phoneticPr fontId="4"/>
  </si>
  <si>
    <t>ア　地方公営企業法適用企業会計</t>
    <phoneticPr fontId="4"/>
  </si>
  <si>
    <t>事 業 ･ 市 町 村</t>
    <phoneticPr fontId="4"/>
  </si>
  <si>
    <t>県財政の性質別歳出（普通会計）</t>
    <rPh sb="0" eb="1">
      <t>ケン</t>
    </rPh>
    <rPh sb="1" eb="3">
      <t>ザイセイ</t>
    </rPh>
    <rPh sb="4" eb="6">
      <t>セイシツ</t>
    </rPh>
    <rPh sb="6" eb="7">
      <t>ベツ</t>
    </rPh>
    <rPh sb="7" eb="9">
      <t>サイシュツ</t>
    </rPh>
    <rPh sb="10" eb="12">
      <t>フツウ</t>
    </rPh>
    <rPh sb="12" eb="14">
      <t>カイケイ</t>
    </rPh>
    <phoneticPr fontId="1"/>
  </si>
  <si>
    <t>年　度　末
県・市町村</t>
    <phoneticPr fontId="4"/>
  </si>
  <si>
    <t>科　　　目</t>
    <phoneticPr fontId="4"/>
  </si>
  <si>
    <t>物件費</t>
    <phoneticPr fontId="4"/>
  </si>
  <si>
    <t>科　　　　　　目</t>
    <phoneticPr fontId="4"/>
  </si>
  <si>
    <t>総額</t>
    <phoneticPr fontId="4"/>
  </si>
  <si>
    <t>総務費</t>
    <phoneticPr fontId="4"/>
  </si>
  <si>
    <t>ゴルフ場利用税</t>
    <phoneticPr fontId="4"/>
  </si>
  <si>
    <t>保健体育費</t>
    <phoneticPr fontId="4"/>
  </si>
  <si>
    <t>教育文化費</t>
    <phoneticPr fontId="4"/>
  </si>
  <si>
    <t>災害復旧費</t>
    <phoneticPr fontId="4"/>
  </si>
  <si>
    <t>農林水産施設災害復旧費</t>
    <phoneticPr fontId="4"/>
  </si>
  <si>
    <t>諸支出金</t>
    <phoneticPr fontId="4"/>
  </si>
  <si>
    <t>普通財産取得費</t>
    <phoneticPr fontId="4"/>
  </si>
  <si>
    <t>ゴルフ場利用税交付金</t>
    <phoneticPr fontId="4"/>
  </si>
  <si>
    <t>公営企業貸付金</t>
    <phoneticPr fontId="4"/>
  </si>
  <si>
    <t>労政費</t>
    <phoneticPr fontId="4"/>
  </si>
  <si>
    <t>予備費</t>
    <phoneticPr fontId="4"/>
  </si>
  <si>
    <t xml:space="preserve">分担金及び負担金 </t>
    <phoneticPr fontId="4"/>
  </si>
  <si>
    <t>国庫支出金</t>
    <phoneticPr fontId="4"/>
  </si>
  <si>
    <t>財産収入</t>
    <phoneticPr fontId="4"/>
  </si>
  <si>
    <t>諸収入</t>
    <phoneticPr fontId="4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</si>
  <si>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4"/>
  </si>
  <si>
    <t>資料　県出納局「島根県歳入歳出決算付属書｣</t>
    <rPh sb="17" eb="19">
      <t>フゾク</t>
    </rPh>
    <phoneticPr fontId="4"/>
  </si>
  <si>
    <t>歳   入   総   額</t>
    <phoneticPr fontId="4"/>
  </si>
  <si>
    <t>年　　度</t>
    <phoneticPr fontId="4"/>
  </si>
  <si>
    <t>児童手当等交付金</t>
    <rPh sb="0" eb="2">
      <t>ジドウ</t>
    </rPh>
    <rPh sb="2" eb="4">
      <t>テアテ</t>
    </rPh>
    <rPh sb="4" eb="5">
      <t>トウ</t>
    </rPh>
    <rPh sb="5" eb="8">
      <t>コウフキン</t>
    </rPh>
    <phoneticPr fontId="4"/>
  </si>
  <si>
    <t>分担金
及び
負担金</t>
    <phoneticPr fontId="4"/>
  </si>
  <si>
    <t>国　庫
支出金</t>
    <phoneticPr fontId="4"/>
  </si>
  <si>
    <t>収            益</t>
    <phoneticPr fontId="4"/>
  </si>
  <si>
    <t>　費　　　　　用　　</t>
    <phoneticPr fontId="4"/>
  </si>
  <si>
    <t>　イ　地方公営企業法非適用企業会計</t>
    <phoneticPr fontId="4"/>
  </si>
  <si>
    <t>年　　　   　　　度
事 業 ･ 市 町 村</t>
    <phoneticPr fontId="4"/>
  </si>
  <si>
    <t>年    度　 　　　　　　　
市 町 村</t>
    <phoneticPr fontId="4"/>
  </si>
  <si>
    <t>年 度 ・ 税 目</t>
    <phoneticPr fontId="4"/>
  </si>
  <si>
    <t>徴 収 決 定 済 額</t>
    <phoneticPr fontId="4"/>
  </si>
  <si>
    <t>資料　国税庁「統計年報」</t>
    <rPh sb="3" eb="6">
      <t>コクゼイチョウ</t>
    </rPh>
    <rPh sb="7" eb="9">
      <t>トウケイ</t>
    </rPh>
    <rPh sb="9" eb="11">
      <t>ネンポウ</t>
    </rPh>
    <phoneticPr fontId="4"/>
  </si>
  <si>
    <t>資料　県税務課｢県税統計書｣</t>
    <phoneticPr fontId="4"/>
  </si>
  <si>
    <t>総  数　　　　　　　Ａ</t>
    <phoneticPr fontId="4"/>
  </si>
  <si>
    <t>歳入総額</t>
    <phoneticPr fontId="4"/>
  </si>
  <si>
    <t>年　度</t>
    <phoneticPr fontId="4"/>
  </si>
  <si>
    <t>公債費</t>
    <phoneticPr fontId="4"/>
  </si>
  <si>
    <t>貸付金</t>
    <phoneticPr fontId="4"/>
  </si>
  <si>
    <t>決 算 額</t>
    <phoneticPr fontId="4"/>
  </si>
  <si>
    <t>教育費</t>
    <phoneticPr fontId="4"/>
  </si>
  <si>
    <t>病院費</t>
    <phoneticPr fontId="4"/>
  </si>
  <si>
    <t>農業費</t>
    <phoneticPr fontId="4"/>
  </si>
  <si>
    <t>商工費</t>
    <phoneticPr fontId="4"/>
  </si>
  <si>
    <t>寄附金</t>
    <phoneticPr fontId="4"/>
  </si>
  <si>
    <t>警察費</t>
    <phoneticPr fontId="4"/>
  </si>
  <si>
    <t>県債</t>
    <phoneticPr fontId="4"/>
  </si>
  <si>
    <t>歳　　出　　総　　額</t>
    <phoneticPr fontId="4"/>
  </si>
  <si>
    <t>障害者自立支援給付費</t>
    <phoneticPr fontId="4"/>
  </si>
  <si>
    <t>利子割
交付金</t>
    <phoneticPr fontId="4"/>
  </si>
  <si>
    <t>地方
交付税</t>
    <phoneticPr fontId="4"/>
  </si>
  <si>
    <t>災 害
復旧費</t>
    <phoneticPr fontId="4"/>
  </si>
  <si>
    <t>　ア  一部事務組合</t>
    <phoneticPr fontId="4"/>
  </si>
  <si>
    <t>翌年度へ
繰越すべ
き 財 源</t>
    <phoneticPr fontId="4"/>
  </si>
  <si>
    <t>区　　分</t>
    <phoneticPr fontId="4"/>
  </si>
  <si>
    <t>財産区の数</t>
    <phoneticPr fontId="4"/>
  </si>
  <si>
    <t>分収交付金</t>
    <phoneticPr fontId="4"/>
  </si>
  <si>
    <t xml:space="preserve">繰入金 </t>
    <phoneticPr fontId="4"/>
  </si>
  <si>
    <t xml:space="preserve">年　度
事業・  
市町村      </t>
    <phoneticPr fontId="4"/>
  </si>
  <si>
    <t>国 民 健 康 保 険 事 業</t>
    <phoneticPr fontId="4"/>
  </si>
  <si>
    <t>歳 入</t>
    <phoneticPr fontId="4"/>
  </si>
  <si>
    <t>歳 出</t>
    <phoneticPr fontId="4"/>
  </si>
  <si>
    <t>邑智郡総合事務組合</t>
    <phoneticPr fontId="4"/>
  </si>
  <si>
    <t>雲南広域連合</t>
    <phoneticPr fontId="4"/>
  </si>
  <si>
    <t>調 定 額</t>
    <phoneticPr fontId="4"/>
  </si>
  <si>
    <t>年 度 ･ 税 目</t>
    <phoneticPr fontId="4"/>
  </si>
  <si>
    <t>収入済額</t>
    <phoneticPr fontId="4"/>
  </si>
  <si>
    <t>普通税</t>
    <phoneticPr fontId="4"/>
  </si>
  <si>
    <t>市町村民税</t>
    <phoneticPr fontId="4"/>
  </si>
  <si>
    <t>個人分</t>
    <phoneticPr fontId="4"/>
  </si>
  <si>
    <t>法人分</t>
    <phoneticPr fontId="4"/>
  </si>
  <si>
    <t>純固定資産税</t>
    <phoneticPr fontId="4"/>
  </si>
  <si>
    <t>目的税</t>
    <phoneticPr fontId="4"/>
  </si>
  <si>
    <t>旧法による税収入</t>
    <phoneticPr fontId="4"/>
  </si>
  <si>
    <t xml:space="preserve">国民健康保険税                     </t>
    <phoneticPr fontId="4"/>
  </si>
  <si>
    <t>行　　　　　　　政　　　　　　　財　　　　　　　産</t>
    <phoneticPr fontId="4"/>
  </si>
  <si>
    <t>普通財産　　　
Ｂ</t>
    <phoneticPr fontId="4"/>
  </si>
  <si>
    <t>公  共  用  財  産</t>
    <phoneticPr fontId="4"/>
  </si>
  <si>
    <t>学　校</t>
    <phoneticPr fontId="4"/>
  </si>
  <si>
    <t xml:space="preserve">本表は公有財産の地積高。 </t>
    <phoneticPr fontId="4"/>
  </si>
  <si>
    <t>平 成 29 年 度</t>
  </si>
  <si>
    <t>歳入</t>
    <phoneticPr fontId="4"/>
  </si>
  <si>
    <t>国庫依存財源</t>
    <phoneticPr fontId="4"/>
  </si>
  <si>
    <t>歳出</t>
    <phoneticPr fontId="4"/>
  </si>
  <si>
    <t>区　　　　　分</t>
    <phoneticPr fontId="4"/>
  </si>
  <si>
    <t>資料　県出納局｢島根県歳入歳出決算書｣</t>
    <phoneticPr fontId="4"/>
  </si>
  <si>
    <t>人件費</t>
    <phoneticPr fontId="4"/>
  </si>
  <si>
    <t>維持
補修費</t>
    <phoneticPr fontId="4"/>
  </si>
  <si>
    <t>扶助費</t>
    <phoneticPr fontId="4"/>
  </si>
  <si>
    <t>投資及び　　　
出資金</t>
    <phoneticPr fontId="4"/>
  </si>
  <si>
    <t>繰出金</t>
    <phoneticPr fontId="4"/>
  </si>
  <si>
    <t>前年度
繰上
充用金</t>
    <phoneticPr fontId="4"/>
  </si>
  <si>
    <t>投資的
経費</t>
    <phoneticPr fontId="4"/>
  </si>
  <si>
    <t>投資的経費内訳</t>
    <phoneticPr fontId="4"/>
  </si>
  <si>
    <t>うち
職員給</t>
    <phoneticPr fontId="4"/>
  </si>
  <si>
    <t>うち
人件費</t>
    <phoneticPr fontId="4"/>
  </si>
  <si>
    <t>普通建設　　　
事業費</t>
    <phoneticPr fontId="4"/>
  </si>
  <si>
    <t>災害復旧　　　
事業費</t>
    <phoneticPr fontId="4"/>
  </si>
  <si>
    <t>失業対策　　　
事業費</t>
    <phoneticPr fontId="4"/>
  </si>
  <si>
    <t>うち            
単独事業費</t>
    <phoneticPr fontId="4"/>
  </si>
  <si>
    <t>平成</t>
    <phoneticPr fontId="4"/>
  </si>
  <si>
    <t>資料　県財政課｢財政状況調査表｣</t>
    <phoneticPr fontId="4"/>
  </si>
  <si>
    <t>県税</t>
    <phoneticPr fontId="4"/>
  </si>
  <si>
    <t>議会費</t>
    <phoneticPr fontId="4"/>
  </si>
  <si>
    <t>社会教育費</t>
    <phoneticPr fontId="4"/>
  </si>
  <si>
    <t>民生費</t>
    <phoneticPr fontId="4"/>
  </si>
  <si>
    <t>地方譲与税</t>
    <phoneticPr fontId="4"/>
  </si>
  <si>
    <t>衛生費</t>
    <phoneticPr fontId="4"/>
  </si>
  <si>
    <t>労働費</t>
    <phoneticPr fontId="4"/>
  </si>
  <si>
    <t>地方交付税</t>
    <phoneticPr fontId="4"/>
  </si>
  <si>
    <t>職業訓練費</t>
    <phoneticPr fontId="4"/>
  </si>
  <si>
    <t>労働委員会費</t>
    <phoneticPr fontId="4"/>
  </si>
  <si>
    <t>農林水産業費</t>
    <phoneticPr fontId="4"/>
  </si>
  <si>
    <t>使用料及び手数料</t>
    <phoneticPr fontId="4"/>
  </si>
  <si>
    <t>繰入金</t>
    <phoneticPr fontId="4"/>
  </si>
  <si>
    <t>警察活動費</t>
    <phoneticPr fontId="4"/>
  </si>
  <si>
    <t>繰越金</t>
    <phoneticPr fontId="4"/>
  </si>
  <si>
    <t>使用料</t>
    <phoneticPr fontId="4"/>
  </si>
  <si>
    <t>手数料</t>
    <phoneticPr fontId="4"/>
  </si>
  <si>
    <t>補助事業費</t>
    <phoneticPr fontId="4"/>
  </si>
  <si>
    <t>資料  県財政課｢財政状況調査表｣</t>
    <phoneticPr fontId="4"/>
  </si>
  <si>
    <t>収　益　的　収　支</t>
    <phoneticPr fontId="4"/>
  </si>
  <si>
    <t>差　　引</t>
    <phoneticPr fontId="4"/>
  </si>
  <si>
    <t>平 成</t>
    <phoneticPr fontId="4"/>
  </si>
  <si>
    <t>歳　　入　　総　　額</t>
    <phoneticPr fontId="4"/>
  </si>
  <si>
    <t>震災復興特別交付税</t>
    <phoneticPr fontId="4"/>
  </si>
  <si>
    <t>歳入歳出　　　
差 引 額</t>
    <phoneticPr fontId="4"/>
  </si>
  <si>
    <t>翌年度へ　　
繰越すべ　    
き 財 源</t>
    <phoneticPr fontId="4"/>
  </si>
  <si>
    <t>基準財政　　　
需 要 額</t>
    <phoneticPr fontId="4"/>
  </si>
  <si>
    <t>財政力
指　数</t>
    <phoneticPr fontId="4"/>
  </si>
  <si>
    <t>目 的 別 歳 出 内 訳</t>
    <phoneticPr fontId="4"/>
  </si>
  <si>
    <t>地　方
譲与税</t>
    <phoneticPr fontId="4"/>
  </si>
  <si>
    <t>ゴルフ場
利用税
交付金</t>
    <phoneticPr fontId="4"/>
  </si>
  <si>
    <t>自動車
取得税
交付金</t>
    <phoneticPr fontId="4"/>
  </si>
  <si>
    <t>交通安全
対策特別
交付金</t>
    <phoneticPr fontId="4"/>
  </si>
  <si>
    <t>普通建設
事業費</t>
    <phoneticPr fontId="4"/>
  </si>
  <si>
    <t>災害復旧
事業費</t>
    <phoneticPr fontId="4"/>
  </si>
  <si>
    <t>投資及び
出資金</t>
    <phoneticPr fontId="4"/>
  </si>
  <si>
    <t>年　　　　　　　度
組　　　　　　　合</t>
    <phoneticPr fontId="4"/>
  </si>
  <si>
    <t>歳入歳出
差 引 額</t>
    <phoneticPr fontId="4"/>
  </si>
  <si>
    <t>実　質
単年度
収　支</t>
    <phoneticPr fontId="4"/>
  </si>
  <si>
    <t>歳入総額 Ａ</t>
    <rPh sb="0" eb="2">
      <t>サイニュウ</t>
    </rPh>
    <phoneticPr fontId="4"/>
  </si>
  <si>
    <t>歳出総額 Ｂ</t>
    <rPh sb="0" eb="2">
      <t>サイシュツ</t>
    </rPh>
    <phoneticPr fontId="4"/>
  </si>
  <si>
    <t>財産費</t>
    <phoneticPr fontId="4"/>
  </si>
  <si>
    <t>市町村財政
への寄与</t>
    <phoneticPr fontId="4"/>
  </si>
  <si>
    <t>歳入歳出差引額
Ｃ＝Ａ－Ｂ</t>
    <rPh sb="0" eb="2">
      <t>サイニュウ</t>
    </rPh>
    <rPh sb="2" eb="4">
      <t>サイシュツ</t>
    </rPh>
    <phoneticPr fontId="4"/>
  </si>
  <si>
    <t>翌年度に
繰越すべき
財源　Ｄ</t>
    <phoneticPr fontId="4"/>
  </si>
  <si>
    <t>実質収支　 Ｃ－Ｄ</t>
    <phoneticPr fontId="4"/>
  </si>
  <si>
    <t>年　　　     　　度
事 業 ･ 市 町 村</t>
    <phoneticPr fontId="4"/>
  </si>
  <si>
    <t>営 　 業</t>
    <phoneticPr fontId="4"/>
  </si>
  <si>
    <t>営 業 外</t>
    <phoneticPr fontId="4"/>
  </si>
  <si>
    <t>斐川宍道水道企業団</t>
    <phoneticPr fontId="4"/>
  </si>
  <si>
    <t>ガス事業</t>
    <phoneticPr fontId="4"/>
  </si>
  <si>
    <t xml:space="preserve">事業・  
市町村      </t>
    <phoneticPr fontId="4"/>
  </si>
  <si>
    <t>農</t>
    <phoneticPr fontId="5"/>
  </si>
  <si>
    <t>浜田地区広域行政組合</t>
    <phoneticPr fontId="4"/>
  </si>
  <si>
    <t>平 成 30 年 度</t>
  </si>
  <si>
    <t>核燃料税</t>
    <rPh sb="0" eb="1">
      <t>カク</t>
    </rPh>
    <rPh sb="1" eb="4">
      <t>ネンリョウゼイ</t>
    </rPh>
    <phoneticPr fontId="4"/>
  </si>
  <si>
    <t>県有施設等災害復旧費</t>
    <rPh sb="0" eb="2">
      <t>ケンユウ</t>
    </rPh>
    <rPh sb="2" eb="4">
      <t>シセツ</t>
    </rPh>
    <rPh sb="4" eb="5">
      <t>トウ</t>
    </rPh>
    <rPh sb="5" eb="7">
      <t>サイガイ</t>
    </rPh>
    <rPh sb="7" eb="9">
      <t>フッキュウ</t>
    </rPh>
    <rPh sb="9" eb="10">
      <t>ヒ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</si>
  <si>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</si>
  <si>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中小企業制度融資等</t>
    <rPh sb="0" eb="2">
      <t>チュウショウ</t>
    </rPh>
    <rPh sb="2" eb="4">
      <t>キギョウ</t>
    </rPh>
    <rPh sb="4" eb="6">
      <t>セイド</t>
    </rPh>
    <rPh sb="6" eb="8">
      <t>ユウシ</t>
    </rPh>
    <rPh sb="8" eb="9">
      <t>トウ</t>
    </rPh>
    <phoneticPr fontId="4"/>
  </si>
  <si>
    <t>30</t>
  </si>
  <si>
    <t>奥出雲町</t>
    <rPh sb="0" eb="4">
      <t>オクイズモチョウ</t>
    </rPh>
    <phoneticPr fontId="4"/>
  </si>
  <si>
    <t>邑南町</t>
    <rPh sb="0" eb="3">
      <t>オオナンチョウ</t>
    </rPh>
    <phoneticPr fontId="4"/>
  </si>
  <si>
    <t>津和野町</t>
    <rPh sb="0" eb="4">
      <t>ツワノチョウ</t>
    </rPh>
    <phoneticPr fontId="4"/>
  </si>
  <si>
    <t>後期高齢者医療事業  1）　</t>
    <rPh sb="0" eb="2">
      <t>コウキ</t>
    </rPh>
    <rPh sb="2" eb="5">
      <t>コウレイシャ</t>
    </rPh>
    <phoneticPr fontId="4"/>
  </si>
  <si>
    <t>-</t>
  </si>
  <si>
    <t>令和元</t>
    <rPh sb="0" eb="2">
      <t>レイワ</t>
    </rPh>
    <rPh sb="2" eb="3">
      <t>ガン</t>
    </rPh>
    <phoneticPr fontId="4"/>
  </si>
  <si>
    <t>自動車税環境性能割</t>
    <rPh sb="4" eb="6">
      <t>カンキョウ</t>
    </rPh>
    <rPh sb="6" eb="8">
      <t>セイノウ</t>
    </rPh>
    <rPh sb="8" eb="9">
      <t>ワリ</t>
    </rPh>
    <phoneticPr fontId="4"/>
  </si>
  <si>
    <t>自動車税種別割</t>
    <rPh sb="0" eb="4">
      <t>ジドウシャゼイ</t>
    </rPh>
    <rPh sb="4" eb="6">
      <t>シュベツ</t>
    </rPh>
    <rPh sb="6" eb="7">
      <t>ワリ</t>
    </rPh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</si>
  <si>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</si>
  <si>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</si>
  <si>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令 和 元 年 度</t>
    <rPh sb="0" eb="1">
      <t>レイ</t>
    </rPh>
    <rPh sb="2" eb="3">
      <t>ワ</t>
    </rPh>
    <rPh sb="4" eb="5">
      <t>モト</t>
    </rPh>
    <phoneticPr fontId="4"/>
  </si>
  <si>
    <t>地方道路譲与税</t>
    <rPh sb="0" eb="2">
      <t>チホウ</t>
    </rPh>
    <rPh sb="2" eb="4">
      <t>ドウロ</t>
    </rPh>
    <rPh sb="4" eb="7">
      <t>ジョウヨゼイ</t>
    </rPh>
    <phoneticPr fontId="4"/>
  </si>
  <si>
    <t>自動車重量譲与税</t>
    <rPh sb="0" eb="3">
      <t>ジドウシャ</t>
    </rPh>
    <rPh sb="3" eb="5">
      <t>ジュウリョウ</t>
    </rPh>
    <rPh sb="5" eb="8">
      <t>ジョウヨゼイ</t>
    </rPh>
    <phoneticPr fontId="4"/>
  </si>
  <si>
    <t>森林環境譲与税</t>
    <rPh sb="0" eb="2">
      <t>シンリン</t>
    </rPh>
    <rPh sb="2" eb="4">
      <t>カンキョウ</t>
    </rPh>
    <rPh sb="4" eb="7">
      <t>ジョウヨゼイ</t>
    </rPh>
    <phoneticPr fontId="4"/>
  </si>
  <si>
    <t>自動車税環境性能割交付金</t>
    <rPh sb="0" eb="4">
      <t>ジドウシャゼイ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</si>
  <si>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自動車税環境性能割交付金</t>
    <rPh sb="4" eb="6">
      <t>カンキョウ</t>
    </rPh>
    <rPh sb="6" eb="8">
      <t>セイノウ</t>
    </rPh>
    <rPh sb="8" eb="9">
      <t>ワリ</t>
    </rPh>
    <phoneticPr fontId="4"/>
  </si>
  <si>
    <t>令 和</t>
    <rPh sb="0" eb="1">
      <t>レイ</t>
    </rPh>
    <rPh sb="2" eb="3">
      <t>ワ</t>
    </rPh>
    <phoneticPr fontId="4"/>
  </si>
  <si>
    <t>自動車税環境性能割交付金等</t>
    <rPh sb="0" eb="4">
      <t>ジドウシャゼイ</t>
    </rPh>
    <rPh sb="4" eb="6">
      <t>カンキョウ</t>
    </rPh>
    <rPh sb="6" eb="8">
      <t>セイノウ</t>
    </rPh>
    <rPh sb="8" eb="9">
      <t>ワリ</t>
    </rPh>
    <rPh sb="9" eb="12">
      <t>コウフキン</t>
    </rPh>
    <rPh sb="12" eb="13">
      <t>トウ</t>
    </rPh>
    <phoneticPr fontId="4"/>
  </si>
  <si>
    <t>自動車税環境性能割交付金等</t>
    <rPh sb="0" eb="13">
      <t>ジドウシャゼイカンキョウセイノウワリコウフキントウ</t>
    </rPh>
    <phoneticPr fontId="4"/>
  </si>
  <si>
    <t>令元</t>
    <rPh sb="0" eb="1">
      <t>レイ</t>
    </rPh>
    <rPh sb="1" eb="2">
      <t>ガン</t>
    </rPh>
    <phoneticPr fontId="4"/>
  </si>
  <si>
    <t>雲南広域連合</t>
    <rPh sb="0" eb="2">
      <t>ウンナン</t>
    </rPh>
    <rPh sb="2" eb="4">
      <t>コウイキ</t>
    </rPh>
    <rPh sb="4" eb="6">
      <t>レンゴウ</t>
    </rPh>
    <phoneticPr fontId="4"/>
  </si>
  <si>
    <t>18-6　県財政の性質別歳出（普通会計）</t>
  </si>
  <si>
    <t xml:space="preserve">単位：100万円 </t>
  </si>
  <si>
    <t>令元</t>
    <phoneticPr fontId="4"/>
  </si>
  <si>
    <t>注　　補助費等のうち利子割交付金、配当割交付金、株式等譲渡所得割交付金、地方消費税交付金、ゴルフ場利用税交付金、自動車取得税交付金は除く。</t>
    <phoneticPr fontId="4"/>
  </si>
  <si>
    <t>令 和 ２ 年 度</t>
    <rPh sb="0" eb="1">
      <t>レイ</t>
    </rPh>
    <rPh sb="2" eb="3">
      <t>ワ</t>
    </rPh>
    <phoneticPr fontId="4"/>
  </si>
  <si>
    <t>令和</t>
    <rPh sb="0" eb="2">
      <t>レイワ</t>
    </rPh>
    <phoneticPr fontId="22"/>
  </si>
  <si>
    <t>元</t>
    <rPh sb="0" eb="1">
      <t>モト</t>
    </rPh>
    <phoneticPr fontId="22"/>
  </si>
  <si>
    <t>18-1　税目別国税（調定・収納済額等）</t>
    <rPh sb="11" eb="13">
      <t>チョウテイ</t>
    </rPh>
    <phoneticPr fontId="4"/>
  </si>
  <si>
    <t xml:space="preserve">単位：100万円 </t>
    <rPh sb="6" eb="7">
      <t>マン</t>
    </rPh>
    <phoneticPr fontId="4"/>
  </si>
  <si>
    <t>構成比（％）</t>
  </si>
  <si>
    <t>令和元</t>
    <rPh sb="0" eb="2">
      <t>レイワ</t>
    </rPh>
    <rPh sb="2" eb="3">
      <t>ガン</t>
    </rPh>
    <phoneticPr fontId="23"/>
  </si>
  <si>
    <t>（直　　 接　 　税）</t>
  </si>
  <si>
    <t>源 泉 所 得 税</t>
    <phoneticPr fontId="23"/>
  </si>
  <si>
    <t>源泉所得税及復興特別所得税</t>
    <phoneticPr fontId="23"/>
  </si>
  <si>
    <t>申 告 所 得 税</t>
    <phoneticPr fontId="23"/>
  </si>
  <si>
    <t>地方法人税</t>
    <rPh sb="0" eb="2">
      <t>チホウ</t>
    </rPh>
    <rPh sb="2" eb="5">
      <t>ホウジンゼイ</t>
    </rPh>
    <phoneticPr fontId="23"/>
  </si>
  <si>
    <t>相続税</t>
    <phoneticPr fontId="23"/>
  </si>
  <si>
    <t xml:space="preserve">（間 　  接  　 税）　 </t>
  </si>
  <si>
    <t>揮発油税及び地方揮発油税</t>
    <rPh sb="0" eb="4">
      <t>キハツユゼイ</t>
    </rPh>
    <rPh sb="4" eb="5">
      <t>オヨ</t>
    </rPh>
    <rPh sb="6" eb="8">
      <t>チホウ</t>
    </rPh>
    <rPh sb="8" eb="12">
      <t>キハツユゼイ</t>
    </rPh>
    <phoneticPr fontId="23"/>
  </si>
  <si>
    <t>その他</t>
    <phoneticPr fontId="23"/>
  </si>
  <si>
    <t>注　　その他には、直接税と間接税の双方を含む。</t>
    <rPh sb="0" eb="1">
      <t>チュウ</t>
    </rPh>
    <phoneticPr fontId="23"/>
  </si>
  <si>
    <t>-</t>
    <phoneticPr fontId="4"/>
  </si>
  <si>
    <t>法人事業税交付金</t>
    <rPh sb="0" eb="2">
      <t>ホウジン</t>
    </rPh>
    <rPh sb="2" eb="4">
      <t>ジギョウ</t>
    </rPh>
    <rPh sb="5" eb="8">
      <t>コウフキン</t>
    </rPh>
    <phoneticPr fontId="4"/>
  </si>
  <si>
    <t>法人事業税交付金</t>
    <phoneticPr fontId="4"/>
  </si>
  <si>
    <t>島根県後期高齢者医療広域連合</t>
    <rPh sb="0" eb="3">
      <t>シマネケン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5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</si>
  <si>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</si>
  <si>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保健所費</t>
    <rPh sb="0" eb="2">
      <t>ホケンショ</t>
    </rPh>
    <rPh sb="2" eb="3">
      <t>ヒ</t>
    </rPh>
    <phoneticPr fontId="4"/>
  </si>
  <si>
    <t>財政補給金</t>
    <rPh sb="0" eb="2">
      <t>ザイセイ</t>
    </rPh>
    <rPh sb="2" eb="5">
      <t>ホキュウキン</t>
    </rPh>
    <phoneticPr fontId="4"/>
  </si>
  <si>
    <t>地方創成関係交付金</t>
    <rPh sb="0" eb="2">
      <t>チホウ</t>
    </rPh>
    <rPh sb="2" eb="4">
      <t>ソウセイ</t>
    </rPh>
    <rPh sb="4" eb="6">
      <t>カンケイ</t>
    </rPh>
    <rPh sb="6" eb="9">
      <t>コウフキン</t>
    </rPh>
    <phoneticPr fontId="4"/>
  </si>
  <si>
    <t>新型コロナ臨時交付金</t>
    <rPh sb="0" eb="2">
      <t>シンガタ</t>
    </rPh>
    <rPh sb="5" eb="7">
      <t>リンジ</t>
    </rPh>
    <rPh sb="7" eb="10">
      <t>コウフキン</t>
    </rPh>
    <phoneticPr fontId="4"/>
  </si>
  <si>
    <t>新型コロナ定額給付金</t>
    <rPh sb="0" eb="2">
      <t>シンガタ</t>
    </rPh>
    <rPh sb="5" eb="7">
      <t>テイガク</t>
    </rPh>
    <rPh sb="7" eb="10">
      <t>キュウフキン</t>
    </rPh>
    <phoneticPr fontId="4"/>
  </si>
  <si>
    <t>新型コロナその他交付金</t>
    <rPh sb="0" eb="2">
      <t>シンガタ</t>
    </rPh>
    <rPh sb="7" eb="8">
      <t>タ</t>
    </rPh>
    <rPh sb="8" eb="11">
      <t>コウフキン</t>
    </rPh>
    <phoneticPr fontId="4"/>
  </si>
  <si>
    <t>法人事業税交付金</t>
    <rPh sb="0" eb="2">
      <t>ホウジン</t>
    </rPh>
    <rPh sb="2" eb="4">
      <t>ジギョウ</t>
    </rPh>
    <phoneticPr fontId="4"/>
  </si>
  <si>
    <t>令 和 2 年 度</t>
    <rPh sb="0" eb="1">
      <t>レイ</t>
    </rPh>
    <rPh sb="2" eb="3">
      <t>ワ</t>
    </rPh>
    <phoneticPr fontId="4"/>
  </si>
  <si>
    <t>益田市</t>
    <rPh sb="0" eb="3">
      <t>マスダシ</t>
    </rPh>
    <phoneticPr fontId="4"/>
  </si>
  <si>
    <t>浜田市</t>
    <rPh sb="0" eb="3">
      <t>ハマダシ</t>
    </rPh>
    <phoneticPr fontId="23"/>
  </si>
  <si>
    <t>大田市</t>
    <rPh sb="0" eb="3">
      <t>オオダシ</t>
    </rPh>
    <phoneticPr fontId="23"/>
  </si>
  <si>
    <t>吉賀町</t>
    <rPh sb="0" eb="3">
      <t>ヨシカチョウ</t>
    </rPh>
    <phoneticPr fontId="23"/>
  </si>
  <si>
    <t>安来市</t>
    <rPh sb="0" eb="3">
      <t>ヤスギシ</t>
    </rPh>
    <phoneticPr fontId="23"/>
  </si>
  <si>
    <t>介護サービス事業</t>
    <rPh sb="0" eb="2">
      <t>カイゴ</t>
    </rPh>
    <rPh sb="6" eb="8">
      <t>ジギョウ</t>
    </rPh>
    <phoneticPr fontId="23"/>
  </si>
  <si>
    <t>介</t>
    <rPh sb="0" eb="1">
      <t>スケ</t>
    </rPh>
    <phoneticPr fontId="23"/>
  </si>
  <si>
    <t>益田市</t>
    <rPh sb="0" eb="3">
      <t>マスダシ</t>
    </rPh>
    <phoneticPr fontId="23"/>
  </si>
  <si>
    <t>津和野町</t>
    <rPh sb="0" eb="4">
      <t>ツワノチョウ</t>
    </rPh>
    <phoneticPr fontId="23"/>
  </si>
  <si>
    <t>鹿足郡養護老人ホーム組合</t>
    <phoneticPr fontId="23"/>
  </si>
  <si>
    <t>島根県後期高齢者医療広域連合</t>
    <phoneticPr fontId="23"/>
  </si>
  <si>
    <t xml:space="preserve"> （2）  特別会計</t>
  </si>
  <si>
    <t xml:space="preserve">単位：1000円 </t>
  </si>
  <si>
    <t>18-9　市町村歳入歳出決算（普通会計）の推移</t>
  </si>
  <si>
    <t xml:space="preserve">　　　単位：1000円 </t>
  </si>
  <si>
    <t>令 和 2 年 度</t>
    <rPh sb="0" eb="1">
      <t>レイ</t>
    </rPh>
    <rPh sb="2" eb="3">
      <t>カズ</t>
    </rPh>
    <phoneticPr fontId="4"/>
  </si>
  <si>
    <t>※</t>
    <phoneticPr fontId="4"/>
  </si>
  <si>
    <t>（19）</t>
  </si>
  <si>
    <t xml:space="preserve">（-） </t>
  </si>
  <si>
    <t xml:space="preserve"> （2） 公営事業会計</t>
  </si>
  <si>
    <t xml:space="preserve">      単位：1000円 </t>
  </si>
  <si>
    <t>（A）-（B）
純利益
純損失
 （C）</t>
  </si>
  <si>
    <t>総　　額
　（A）</t>
  </si>
  <si>
    <t>総　　額
　（B）</t>
  </si>
  <si>
    <t>※ 飯南町</t>
    <rPh sb="2" eb="5">
      <t>イイナンチョウ</t>
    </rPh>
    <phoneticPr fontId="4"/>
  </si>
  <si>
    <t>注　※ 簡易水道事業。</t>
    <rPh sb="0" eb="1">
      <t>チュウ</t>
    </rPh>
    <rPh sb="4" eb="6">
      <t>カンイ</t>
    </rPh>
    <rPh sb="6" eb="8">
      <t>スイドウ</t>
    </rPh>
    <rPh sb="8" eb="10">
      <t>ジギョウ</t>
    </rPh>
    <phoneticPr fontId="4"/>
  </si>
  <si>
    <t>単位：1000円　</t>
  </si>
  <si>
    <t xml:space="preserve">介護保険事業 </t>
    <rPh sb="0" eb="2">
      <t>カイゴ</t>
    </rPh>
    <rPh sb="2" eb="4">
      <t>ホケン</t>
    </rPh>
    <rPh sb="4" eb="6">
      <t>ジギョウ</t>
    </rPh>
    <phoneticPr fontId="4"/>
  </si>
  <si>
    <t>参考として掲げた一部事務組合及び広域連合分の数字は、市町村合計には加えていない。</t>
    <rPh sb="0" eb="2">
      <t>サンコウ</t>
    </rPh>
    <rPh sb="5" eb="6">
      <t>カカ</t>
    </rPh>
    <rPh sb="8" eb="10">
      <t>イチブ</t>
    </rPh>
    <rPh sb="10" eb="12">
      <t>ジム</t>
    </rPh>
    <rPh sb="12" eb="14">
      <t>クミアイ</t>
    </rPh>
    <rPh sb="14" eb="15">
      <t>オヨ</t>
    </rPh>
    <rPh sb="16" eb="18">
      <t>コウイキ</t>
    </rPh>
    <rPh sb="18" eb="20">
      <t>レンゴウ</t>
    </rPh>
    <rPh sb="20" eb="21">
      <t>ブン</t>
    </rPh>
    <rPh sb="22" eb="24">
      <t>スウジ</t>
    </rPh>
    <rPh sb="26" eb="29">
      <t>シチョウソン</t>
    </rPh>
    <rPh sb="29" eb="31">
      <t>ゴウケイ</t>
    </rPh>
    <rPh sb="33" eb="34">
      <t>クワ</t>
    </rPh>
    <phoneticPr fontId="4"/>
  </si>
  <si>
    <t xml:space="preserve"> （2） 公営事業会計（続）</t>
    <phoneticPr fontId="4"/>
  </si>
  <si>
    <r>
      <t>県歳入歳出決算（一般会計、特別会計）　</t>
    </r>
    <r>
      <rPr>
        <sz val="11"/>
        <color indexed="10"/>
        <rFont val="ＭＳ Ｐゴシック"/>
        <family val="3"/>
        <charset val="128"/>
      </rPr>
      <t>令和3年度</t>
    </r>
    <rPh sb="19" eb="21">
      <t>レイワ</t>
    </rPh>
    <phoneticPr fontId="1"/>
  </si>
  <si>
    <r>
      <t>市町村歳入歳出決算(普通会計)　</t>
    </r>
    <r>
      <rPr>
        <u/>
        <sz val="11"/>
        <color indexed="10"/>
        <rFont val="ＭＳ Ｐゴシック"/>
        <family val="3"/>
        <charset val="128"/>
      </rPr>
      <t>令和3年度</t>
    </r>
    <phoneticPr fontId="1"/>
  </si>
  <si>
    <t>平成29</t>
    <rPh sb="0" eb="2">
      <t>ヘイセイ</t>
    </rPh>
    <phoneticPr fontId="4"/>
  </si>
  <si>
    <t>平成29</t>
    <rPh sb="0" eb="2">
      <t>ヘイセイ</t>
    </rPh>
    <phoneticPr fontId="23"/>
  </si>
  <si>
    <t>-</t>
    <phoneticPr fontId="23"/>
  </si>
  <si>
    <t>18-2　税目別県税（調定･収入済額)</t>
  </si>
  <si>
    <t>18-3　税目別市町村税（調定･収入済額）</t>
  </si>
  <si>
    <t>軽自動車税</t>
    <rPh sb="0" eb="4">
      <t>ケイジドウシャ</t>
    </rPh>
    <rPh sb="4" eb="5">
      <t>ゼイ</t>
    </rPh>
    <phoneticPr fontId="4"/>
  </si>
  <si>
    <t>環境性能割</t>
    <phoneticPr fontId="4"/>
  </si>
  <si>
    <t>種別割</t>
    <phoneticPr fontId="4"/>
  </si>
  <si>
    <t>注　　国民健康保険税、国民健康保険料は年度計に含まない。</t>
    <rPh sb="0" eb="1">
      <t>チュウ</t>
    </rPh>
    <rPh sb="3" eb="5">
      <t>コクミン</t>
    </rPh>
    <rPh sb="5" eb="7">
      <t>ケンコウ</t>
    </rPh>
    <rPh sb="7" eb="9">
      <t>ホケン</t>
    </rPh>
    <rPh sb="9" eb="10">
      <t>ゼイ</t>
    </rPh>
    <rPh sb="11" eb="13">
      <t>コクミン</t>
    </rPh>
    <rPh sb="13" eb="15">
      <t>ケンコウ</t>
    </rPh>
    <rPh sb="15" eb="18">
      <t>ホケンリョウ</t>
    </rPh>
    <rPh sb="19" eb="21">
      <t>ネンド</t>
    </rPh>
    <rPh sb="21" eb="22">
      <t>ケイ</t>
    </rPh>
    <rPh sb="23" eb="24">
      <t>フク</t>
    </rPh>
    <phoneticPr fontId="4"/>
  </si>
  <si>
    <t>18-4　県･市町村別、種類別公有財産（不動産のうち土地）保有高</t>
  </si>
  <si>
    <t xml:space="preserve">単位：㎡ </t>
  </si>
  <si>
    <t>2）　その他</t>
  </si>
  <si>
    <t>1）警察消　　　　　　
防施設</t>
  </si>
  <si>
    <t>1）　県については警察施設、市町村については消防施設。</t>
  </si>
  <si>
    <t>2）  県の「教育財産」については、「公共用財産」とは別の区分となっていることから、「その他」に計上している。</t>
    <rPh sb="4" eb="5">
      <t>ケン</t>
    </rPh>
    <rPh sb="7" eb="9">
      <t>キョウイク</t>
    </rPh>
    <rPh sb="9" eb="11">
      <t>ザイサン</t>
    </rPh>
    <rPh sb="19" eb="22">
      <t>コウキョウヨウ</t>
    </rPh>
    <rPh sb="22" eb="24">
      <t>ザイサン</t>
    </rPh>
    <rPh sb="27" eb="28">
      <t>ベツ</t>
    </rPh>
    <rPh sb="29" eb="31">
      <t>クブン</t>
    </rPh>
    <rPh sb="45" eb="46">
      <t>タ</t>
    </rPh>
    <rPh sb="48" eb="50">
      <t>ケイジョウ</t>
    </rPh>
    <phoneticPr fontId="4"/>
  </si>
  <si>
    <t>（1） 一般会計</t>
  </si>
  <si>
    <t>令 和 3 年 度</t>
    <rPh sb="0" eb="1">
      <t>レイ</t>
    </rPh>
    <rPh sb="2" eb="3">
      <t>カズ</t>
    </rPh>
    <phoneticPr fontId="4"/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</si>
  <si>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</si>
  <si>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</si>
  <si>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</si>
  <si>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</si>
  <si>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</si>
  <si>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</si>
  <si>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</si>
  <si>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</si>
  <si>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（2） 特別会計</t>
  </si>
  <si>
    <t>令 和 ３ 年 度</t>
    <rPh sb="0" eb="1">
      <t>レイ</t>
    </rPh>
    <rPh sb="2" eb="3">
      <t>ワ</t>
    </rPh>
    <phoneticPr fontId="4"/>
  </si>
  <si>
    <r>
      <t>歳出</t>
    </r>
    <r>
      <rPr>
        <sz val="11"/>
        <color theme="1"/>
        <rFont val="ＭＳ Ｐゴシック"/>
        <family val="3"/>
        <charset val="128"/>
        <scheme val="minor"/>
      </rPr>
      <t>総額</t>
    </r>
    <phoneticPr fontId="4"/>
  </si>
  <si>
    <t>平29</t>
    <phoneticPr fontId="4"/>
  </si>
  <si>
    <t>18-7　県歳入歳出決算（一般会計、特別会計）　令和3年度</t>
    <rPh sb="13" eb="15">
      <t>イッパン</t>
    </rPh>
    <rPh sb="15" eb="17">
      <t>カイケイ</t>
    </rPh>
    <rPh sb="18" eb="20">
      <t>トクベツ</t>
    </rPh>
    <rPh sb="20" eb="22">
      <t>カイケイ</t>
    </rPh>
    <rPh sb="24" eb="26">
      <t>レイワ</t>
    </rPh>
    <phoneticPr fontId="4"/>
  </si>
  <si>
    <t>令 和 3 年 度</t>
    <rPh sb="0" eb="1">
      <t>レイ</t>
    </rPh>
    <rPh sb="2" eb="3">
      <t>ワ</t>
    </rPh>
    <phoneticPr fontId="4"/>
  </si>
  <si>
    <t xml:space="preserve"> （2）  事業会計（病院事業会計）</t>
  </si>
  <si>
    <t>令 和 元 年 度</t>
  </si>
  <si>
    <t>令 和 2 年 度</t>
  </si>
  <si>
    <r>
      <t>注　　</t>
    </r>
    <r>
      <rPr>
        <sz val="11"/>
        <color theme="1"/>
        <rFont val="ＭＳ Ｐゴシック"/>
        <family val="3"/>
        <charset val="128"/>
        <scheme val="minor"/>
      </rPr>
      <t xml:space="preserve">※（ ）内の数字は団体数である。 </t>
    </r>
    <phoneticPr fontId="4"/>
  </si>
  <si>
    <t>18-10　市町村歳入歳出決算（普通会計）　令和3年度</t>
    <rPh sb="22" eb="24">
      <t>レイワ</t>
    </rPh>
    <phoneticPr fontId="4"/>
  </si>
  <si>
    <t>自動車税環境性能割交付金等</t>
    <rPh sb="0" eb="4">
      <t>ジドウシャゼイ</t>
    </rPh>
    <rPh sb="4" eb="6">
      <t>カンキョウ</t>
    </rPh>
    <rPh sb="6" eb="8">
      <t>セイノウ</t>
    </rPh>
    <rPh sb="8" eb="9">
      <t>ワ</t>
    </rPh>
    <rPh sb="9" eb="12">
      <t>コウフキン</t>
    </rPh>
    <rPh sb="12" eb="13">
      <t>トウ</t>
    </rPh>
    <phoneticPr fontId="4"/>
  </si>
  <si>
    <t>年度
市町村</t>
    <rPh sb="0" eb="2">
      <t>ネンド</t>
    </rPh>
    <rPh sb="3" eb="6">
      <t>シチョウソン</t>
    </rPh>
    <phoneticPr fontId="4"/>
  </si>
  <si>
    <t>平29</t>
    <rPh sb="0" eb="1">
      <t>タイラ</t>
    </rPh>
    <phoneticPr fontId="4"/>
  </si>
  <si>
    <t>令元</t>
    <rPh sb="0" eb="1">
      <t>レイ</t>
    </rPh>
    <rPh sb="1" eb="2">
      <t>モト</t>
    </rPh>
    <phoneticPr fontId="4"/>
  </si>
  <si>
    <r>
      <rPr>
        <sz val="11"/>
        <color theme="1"/>
        <rFont val="ＭＳ Ｐゴシック"/>
        <family val="3"/>
        <charset val="128"/>
        <scheme val="minor"/>
      </rPr>
      <t>財政力指数は、基準財政収入額を基準財政需要額で除して得た数値の過去3ヵ年の平均値。</t>
    </r>
    <rPh sb="0" eb="3">
      <t>ザイセイリョク</t>
    </rPh>
    <rPh sb="3" eb="5">
      <t>シスウ</t>
    </rPh>
    <phoneticPr fontId="4"/>
  </si>
  <si>
    <t xml:space="preserve"> （1） 普通会計</t>
  </si>
  <si>
    <t>株式等譲渡
所得割交付金</t>
    <rPh sb="0" eb="2">
      <t>カブシキ</t>
    </rPh>
    <rPh sb="2" eb="3">
      <t>トウ</t>
    </rPh>
    <rPh sb="3" eb="5">
      <t>ジョウト</t>
    </rPh>
    <phoneticPr fontId="4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</si>
  <si>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8" eb="10">
      <t>ショザイ</t>
    </rPh>
    <rPh sb="10" eb="13">
      <t>シチョウソン</t>
    </rPh>
    <phoneticPr fontId="4"/>
  </si>
  <si>
    <t>平29</t>
    <rPh sb="0" eb="1">
      <t>ヘイ</t>
    </rPh>
    <phoneticPr fontId="4"/>
  </si>
  <si>
    <t>2</t>
  </si>
  <si>
    <t>3</t>
  </si>
  <si>
    <t>目　的　別　歳　出　内　訳（続）</t>
  </si>
  <si>
    <t xml:space="preserve">        単位：1000円 </t>
  </si>
  <si>
    <t>18-12　市町村別歳入歳出決算（続）</t>
    <rPh sb="17" eb="18">
      <t>ツヅ</t>
    </rPh>
    <phoneticPr fontId="4"/>
  </si>
  <si>
    <t>（1）  普通会計（続）</t>
    <phoneticPr fontId="4"/>
  </si>
  <si>
    <t>令和3年度</t>
    <rPh sb="0" eb="2">
      <t>レイワ</t>
    </rPh>
    <phoneticPr fontId="4"/>
  </si>
  <si>
    <t>（1）</t>
    <phoneticPr fontId="4"/>
  </si>
  <si>
    <r>
      <rPr>
        <sz val="11"/>
        <color theme="1"/>
        <rFont val="ＭＳ Ｐゴシック"/>
        <family val="3"/>
        <charset val="128"/>
        <scheme val="minor"/>
      </rPr>
      <t>都道府県支出金</t>
    </r>
    <rPh sb="0" eb="4">
      <t>トドウフケン</t>
    </rPh>
    <phoneticPr fontId="4"/>
  </si>
  <si>
    <r>
      <rPr>
        <sz val="11"/>
        <color theme="1"/>
        <rFont val="ＭＳ Ｐゴシック"/>
        <family val="3"/>
        <charset val="128"/>
        <scheme val="minor"/>
      </rPr>
      <t>財産運用収入</t>
    </r>
    <rPh sb="0" eb="2">
      <t>ザイサン</t>
    </rPh>
    <phoneticPr fontId="4"/>
  </si>
  <si>
    <r>
      <rPr>
        <sz val="11"/>
        <color theme="1"/>
        <rFont val="ＭＳ Ｐゴシック"/>
        <family val="3"/>
        <charset val="128"/>
        <scheme val="minor"/>
      </rPr>
      <t>財産売払収入</t>
    </r>
    <rPh sb="0" eb="2">
      <t>ザイサン</t>
    </rPh>
    <phoneticPr fontId="4"/>
  </si>
  <si>
    <r>
      <t>市町村から</t>
    </r>
    <r>
      <rPr>
        <sz val="11"/>
        <color theme="1"/>
        <rFont val="ＭＳ Ｐゴシック"/>
        <family val="3"/>
        <charset val="128"/>
        <scheme val="minor"/>
      </rPr>
      <t>のもの</t>
    </r>
    <phoneticPr fontId="4"/>
  </si>
  <si>
    <r>
      <t>積立金取崩し</t>
    </r>
    <r>
      <rPr>
        <sz val="11"/>
        <color theme="1"/>
        <rFont val="ＭＳ Ｐゴシック"/>
        <family val="3"/>
        <charset val="128"/>
        <scheme val="minor"/>
      </rPr>
      <t>額</t>
    </r>
    <rPh sb="6" eb="7">
      <t>ガク</t>
    </rPh>
    <phoneticPr fontId="4"/>
  </si>
  <si>
    <r>
      <t>その他</t>
    </r>
    <r>
      <rPr>
        <sz val="11"/>
        <color theme="1"/>
        <rFont val="ＭＳ Ｐゴシック"/>
        <family val="3"/>
        <charset val="128"/>
        <scheme val="minor"/>
      </rPr>
      <t>の収入</t>
    </r>
    <rPh sb="4" eb="6">
      <t>シュウニュウ</t>
    </rPh>
    <phoneticPr fontId="4"/>
  </si>
  <si>
    <r>
      <t>住民等への補助</t>
    </r>
    <r>
      <rPr>
        <sz val="11"/>
        <color theme="1"/>
        <rFont val="ＭＳ Ｐゴシック"/>
        <family val="3"/>
        <charset val="128"/>
        <scheme val="minor"/>
      </rPr>
      <t>金</t>
    </r>
    <phoneticPr fontId="4"/>
  </si>
  <si>
    <r>
      <t>その他</t>
    </r>
    <r>
      <rPr>
        <sz val="11"/>
        <color theme="1"/>
        <rFont val="ＭＳ Ｐゴシック"/>
        <family val="3"/>
        <charset val="128"/>
        <scheme val="minor"/>
      </rPr>
      <t>の支出</t>
    </r>
    <rPh sb="4" eb="6">
      <t>シシュツ</t>
    </rPh>
    <phoneticPr fontId="4"/>
  </si>
  <si>
    <t>平成29</t>
    <rPh sb="0" eb="2">
      <t>ヘイセイ</t>
    </rPh>
    <phoneticPr fontId="5"/>
  </si>
  <si>
    <t>令和元</t>
    <rPh sb="0" eb="2">
      <t>レイワ</t>
    </rPh>
    <rPh sb="2" eb="3">
      <t>ガン</t>
    </rPh>
    <phoneticPr fontId="5"/>
  </si>
  <si>
    <t>（C） + （F）
収支再差引
（G）</t>
  </si>
  <si>
    <t>積 立 金
（H）</t>
  </si>
  <si>
    <t>繰 越 金
（I）</t>
  </si>
  <si>
    <t>繰上充用金
（J）</t>
  </si>
  <si>
    <t>形式収支
（K）</t>
  </si>
  <si>
    <t>繰り越すべき
財源
（L）</t>
  </si>
  <si>
    <t>（K） - （L） 
実質収支
（M）</t>
  </si>
  <si>
    <t>総 収 益
（A）</t>
  </si>
  <si>
    <t>総 費 用
（B）</t>
  </si>
  <si>
    <t>（A） - （B）
差 引 （C）</t>
  </si>
  <si>
    <t>収　　入
　（D）</t>
  </si>
  <si>
    <t>支　　出
　（E）</t>
  </si>
  <si>
    <t>（D） - （E）
差 引 （F）</t>
  </si>
  <si>
    <t>平29</t>
    <rPh sb="0" eb="1">
      <t>ヘイ</t>
    </rPh>
    <phoneticPr fontId="5"/>
  </si>
  <si>
    <t>令元</t>
    <rPh sb="0" eb="1">
      <t>レイ</t>
    </rPh>
    <rPh sb="1" eb="2">
      <t>ガン</t>
    </rPh>
    <phoneticPr fontId="5"/>
  </si>
  <si>
    <t>（C） + （F）　　　
収支再差引　　　
（G）</t>
  </si>
  <si>
    <t>積 立 金　　
（H）</t>
  </si>
  <si>
    <t>繰 越 金　　　
（I）</t>
  </si>
  <si>
    <t>繰上充用金　　　
（J）</t>
  </si>
  <si>
    <t>形式収支　　　
（K）</t>
  </si>
  <si>
    <t>繰り越すべき
財源　　　
（L）</t>
  </si>
  <si>
    <t>（K） - （L）      
実質収支　　　
（M）</t>
  </si>
  <si>
    <t>支　　出　
（E）</t>
  </si>
  <si>
    <t>繰り越すべき財源 （L）</t>
  </si>
  <si>
    <t>出雲市</t>
    <rPh sb="0" eb="3">
      <t>イズモシ</t>
    </rPh>
    <phoneticPr fontId="23"/>
  </si>
  <si>
    <t xml:space="preserve"> （2） 公営事業会計（続）</t>
    <phoneticPr fontId="23"/>
  </si>
  <si>
    <t>邑</t>
    <phoneticPr fontId="4"/>
  </si>
  <si>
    <t>浜</t>
    <phoneticPr fontId="4"/>
  </si>
  <si>
    <t>雲</t>
    <phoneticPr fontId="4"/>
  </si>
  <si>
    <t>隠</t>
    <rPh sb="0" eb="1">
      <t>ナバリ</t>
    </rPh>
    <phoneticPr fontId="4"/>
  </si>
  <si>
    <t>鹿</t>
    <phoneticPr fontId="23"/>
  </si>
  <si>
    <t>島</t>
    <phoneticPr fontId="23"/>
  </si>
  <si>
    <t>特別法人事業譲与税</t>
    <rPh sb="0" eb="2">
      <t>トクベツ</t>
    </rPh>
    <rPh sb="2" eb="4">
      <t>ホウジン</t>
    </rPh>
    <rPh sb="4" eb="6">
      <t>ジギョウ</t>
    </rPh>
    <rPh sb="6" eb="8">
      <t>ジョウヨ</t>
    </rPh>
    <phoneticPr fontId="4"/>
  </si>
  <si>
    <t xml:space="preserve"> （1） 普通会計（続）</t>
    <rPh sb="10" eb="11">
      <t>ゾク</t>
    </rPh>
    <phoneticPr fontId="4"/>
  </si>
  <si>
    <t xml:space="preserve"> （2） 公営事業会計（続）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</si>
</sst>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#,##0;&quot;△&quot;#,##0;&quot;-&quot;"/>
    <numFmt numFmtId="177" formatCode="0.0"/>
    <numFmt numFmtId="178" formatCode="#,##0.0\ ;&quot;△&quot;#,##0.0\ ;&quot;-&quot;\ "/>
    <numFmt numFmtId="179" formatCode="#,##0_);[Red]\(#,##0\)"/>
    <numFmt numFmtId="180" formatCode="#,##0;&quot;△ &quot;#,##0"/>
    <numFmt numFmtId="181" formatCode="#,##0_ "/>
    <numFmt numFmtId="182" formatCode="0.0_ "/>
    <numFmt numFmtId="183" formatCode="#,##0\ ;&quot;△&quot;#,##0\ ;&quot;-&quot;\ "/>
    <numFmt numFmtId="184" formatCode="0.000_);[Red]\(0.000\)"/>
    <numFmt numFmtId="185" formatCode="0.000"/>
    <numFmt numFmtId="186" formatCode="#,##0.0_ "/>
    <numFmt numFmtId="187" formatCode="_ * #,##0.0_ ;_ * \-#,##0.0_ ;_ * &quot;-&quot;?_ ;_ @_ "/>
    <numFmt numFmtId="188" formatCode="#,##0.00;&quot;△ &quot;#,##0.00"/>
    <numFmt numFmtId="189" formatCode="#,##0.0;[Red]\-#,##0.0"/>
    <numFmt numFmtId="190" formatCode="#,##0,"/>
    <numFmt numFmtId="191" formatCode="#,##0.0_);[Red]\(#,##0.0\)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9"/>
      <name val="ＭＳ 明朝"/>
      <family val="1"/>
      <charset val="128"/>
    </font>
    <font>
      <b/>
      <sz val="10"/>
      <color rgb="FF333333"/>
      <name val="Arial"/>
      <family val="2"/>
    </font>
    <font>
      <sz val="8"/>
      <color rgb="FFFF0000"/>
      <name val="明朝"/>
      <family val="1"/>
      <charset val="128"/>
    </font>
    <font>
      <sz val="8"/>
      <color indexed="8"/>
      <name val="明朝"/>
      <family val="1"/>
      <charset val="128"/>
    </font>
    <font>
      <sz val="11"/>
      <color rgb="FFFF0000"/>
      <name val="明朝"/>
      <family val="1"/>
      <charset val="128"/>
    </font>
    <font>
      <b/>
      <sz val="11"/>
      <color rgb="FFFF0000"/>
      <name val="明朝"/>
      <family val="1"/>
      <charset val="128"/>
    </font>
    <font>
      <sz val="9"/>
      <color indexed="8"/>
      <name val="明朝"/>
      <family val="1"/>
      <charset val="128"/>
    </font>
    <font>
      <b/>
      <sz val="10"/>
      <color indexed="8"/>
      <name val="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2"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019">
    <xf numFmtId="0" fontId="0" fillId="0" borderId="0" xfId="0">
      <alignment vertical="center"/>
    </xf>
    <xf numFmtId="0" fontId="6" fillId="0" borderId="0" xfId="0" applyFont="1" applyFill="1" applyAlignment="1"/>
    <xf numFmtId="176" fontId="6" fillId="0" borderId="0" xfId="0" applyNumberFormat="1" applyFont="1" applyFill="1" applyAlignment="1"/>
    <xf numFmtId="0" fontId="3" fillId="0" borderId="21" xfId="6" applyFont="1" applyBorder="1" applyAlignment="1">
      <alignment horizontal="centerContinuous" vertical="center"/>
    </xf>
    <xf numFmtId="0" fontId="14" fillId="0" borderId="5" xfId="6" applyFont="1" applyBorder="1" applyAlignment="1">
      <alignment vertical="center"/>
    </xf>
    <xf numFmtId="0" fontId="2" fillId="0" borderId="0" xfId="6" applyFont="1" applyAlignment="1">
      <alignment vertical="center"/>
    </xf>
    <xf numFmtId="0" fontId="3" fillId="0" borderId="4" xfId="6" applyFont="1" applyBorder="1" applyAlignment="1">
      <alignment horizontal="centerContinuous" vertical="center"/>
    </xf>
    <xf numFmtId="0" fontId="3" fillId="0" borderId="11" xfId="6" applyFont="1" applyBorder="1" applyAlignment="1">
      <alignment horizontal="center" vertical="center"/>
    </xf>
    <xf numFmtId="0" fontId="3" fillId="0" borderId="0" xfId="6" applyFont="1" applyAlignment="1">
      <alignment vertical="center"/>
    </xf>
    <xf numFmtId="0" fontId="2" fillId="0" borderId="22" xfId="6" quotePrefix="1" applyFont="1" applyBorder="1" applyAlignment="1">
      <alignment horizontal="center" vertical="center"/>
    </xf>
    <xf numFmtId="0" fontId="2" fillId="0" borderId="23" xfId="6" applyFont="1" applyBorder="1" applyAlignment="1">
      <alignment horizontal="center" vertical="center"/>
    </xf>
    <xf numFmtId="0" fontId="2" fillId="0" borderId="24" xfId="6" quotePrefix="1" applyFont="1" applyBorder="1" applyAlignment="1">
      <alignment horizontal="center" vertical="center"/>
    </xf>
    <xf numFmtId="0" fontId="2" fillId="0" borderId="25" xfId="6" applyFont="1" applyBorder="1" applyAlignment="1">
      <alignment horizontal="center" vertical="center"/>
    </xf>
    <xf numFmtId="0" fontId="2" fillId="0" borderId="9" xfId="6" quotePrefix="1" applyFont="1" applyBorder="1" applyAlignment="1">
      <alignment horizontal="center" vertical="center"/>
    </xf>
    <xf numFmtId="0" fontId="2" fillId="0" borderId="26" xfId="6" applyFont="1" applyBorder="1" applyAlignment="1">
      <alignment horizontal="center" vertical="center"/>
    </xf>
    <xf numFmtId="0" fontId="2" fillId="0" borderId="27" xfId="6" quotePrefix="1" applyFont="1" applyBorder="1" applyAlignment="1">
      <alignment horizontal="center" vertical="center"/>
    </xf>
    <xf numFmtId="0" fontId="2" fillId="0" borderId="25" xfId="6" applyFont="1" applyBorder="1" applyAlignment="1">
      <alignment vertical="center"/>
    </xf>
    <xf numFmtId="0" fontId="2" fillId="0" borderId="28" xfId="6" applyFont="1" applyBorder="1" applyAlignment="1">
      <alignment horizontal="center" vertical="center"/>
    </xf>
    <xf numFmtId="0" fontId="2" fillId="0" borderId="29" xfId="6" quotePrefix="1" applyFont="1" applyBorder="1" applyAlignment="1">
      <alignment horizontal="center" vertical="center"/>
    </xf>
    <xf numFmtId="0" fontId="2" fillId="0" borderId="25" xfId="6" quotePrefix="1" applyFont="1" applyBorder="1" applyAlignment="1">
      <alignment horizontal="center" vertical="center"/>
    </xf>
    <xf numFmtId="0" fontId="2" fillId="0" borderId="12" xfId="6" quotePrefix="1" applyFont="1" applyBorder="1" applyAlignment="1">
      <alignment horizontal="center" vertical="center"/>
    </xf>
    <xf numFmtId="0" fontId="2" fillId="0" borderId="30" xfId="6" quotePrefix="1" applyFont="1" applyBorder="1" applyAlignment="1">
      <alignment horizontal="center" vertical="center"/>
    </xf>
    <xf numFmtId="0" fontId="2" fillId="0" borderId="31" xfId="6" applyFont="1" applyBorder="1" applyAlignment="1">
      <alignment horizontal="center" vertical="center"/>
    </xf>
    <xf numFmtId="0" fontId="2" fillId="0" borderId="13" xfId="6" quotePrefix="1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21" fillId="0" borderId="12" xfId="2" applyFont="1" applyBorder="1" applyAlignment="1">
      <alignment vertical="center"/>
    </xf>
    <xf numFmtId="0" fontId="21" fillId="0" borderId="25" xfId="2" applyFont="1" applyBorder="1" applyAlignment="1">
      <alignment vertical="center"/>
    </xf>
    <xf numFmtId="0" fontId="21" fillId="0" borderId="32" xfId="2" applyFont="1" applyBorder="1" applyAlignment="1">
      <alignment vertical="center"/>
    </xf>
    <xf numFmtId="0" fontId="5" fillId="0" borderId="0" xfId="0" applyFont="1" applyFill="1" applyAlignment="1"/>
    <xf numFmtId="0" fontId="20" fillId="0" borderId="25" xfId="2" applyBorder="1" applyAlignment="1">
      <alignment vertical="center"/>
    </xf>
    <xf numFmtId="181" fontId="6" fillId="0" borderId="0" xfId="0" applyNumberFormat="1" applyFont="1" applyFill="1" applyAlignment="1"/>
    <xf numFmtId="0" fontId="20" fillId="0" borderId="33" xfId="2" applyBorder="1">
      <alignment vertical="center"/>
    </xf>
    <xf numFmtId="176" fontId="6" fillId="0" borderId="9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12" xfId="0" applyNumberFormat="1" applyFont="1" applyFill="1" applyBorder="1" applyAlignment="1"/>
    <xf numFmtId="41" fontId="6" fillId="0" borderId="9" xfId="0" applyNumberFormat="1" applyFont="1" applyFill="1" applyBorder="1" applyAlignment="1"/>
    <xf numFmtId="41" fontId="6" fillId="0" borderId="0" xfId="0" applyNumberFormat="1" applyFont="1" applyFill="1" applyBorder="1" applyAlignment="1"/>
    <xf numFmtId="178" fontId="6" fillId="0" borderId="0" xfId="0" applyNumberFormat="1" applyFont="1" applyFill="1" applyAlignment="1"/>
    <xf numFmtId="182" fontId="6" fillId="0" borderId="0" xfId="0" applyNumberFormat="1" applyFont="1" applyFill="1" applyAlignment="1"/>
    <xf numFmtId="181" fontId="5" fillId="0" borderId="0" xfId="0" applyNumberFormat="1" applyFont="1" applyFill="1" applyAlignment="1"/>
    <xf numFmtId="180" fontId="6" fillId="0" borderId="0" xfId="0" applyNumberFormat="1" applyFont="1" applyFill="1" applyAlignment="1"/>
    <xf numFmtId="41" fontId="5" fillId="0" borderId="0" xfId="8" applyNumberFormat="1" applyFont="1" applyFill="1" applyBorder="1"/>
    <xf numFmtId="180" fontId="25" fillId="0" borderId="0" xfId="0" applyNumberFormat="1" applyFont="1" applyFill="1" applyBorder="1" applyAlignment="1" applyProtection="1">
      <alignment vertical="center"/>
    </xf>
    <xf numFmtId="180" fontId="2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27" fillId="0" borderId="0" xfId="0" applyFont="1" applyFill="1" applyAlignment="1"/>
    <xf numFmtId="0" fontId="6" fillId="0" borderId="0" xfId="0" quotePrefix="1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horizontal="left" vertical="center"/>
    </xf>
    <xf numFmtId="176" fontId="5" fillId="0" borderId="18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/>
    <xf numFmtId="176" fontId="27" fillId="0" borderId="4" xfId="0" applyNumberFormat="1" applyFont="1" applyFill="1" applyBorder="1" applyAlignment="1"/>
    <xf numFmtId="176" fontId="27" fillId="0" borderId="0" xfId="0" applyNumberFormat="1" applyFont="1" applyFill="1" applyAlignment="1"/>
    <xf numFmtId="176" fontId="27" fillId="0" borderId="0" xfId="0" applyNumberFormat="1" applyFont="1" applyFill="1" applyBorder="1" applyAlignment="1"/>
    <xf numFmtId="0" fontId="27" fillId="0" borderId="4" xfId="0" applyFont="1" applyFill="1" applyBorder="1" applyAlignment="1"/>
    <xf numFmtId="176" fontId="27" fillId="0" borderId="9" xfId="0" applyNumberFormat="1" applyFont="1" applyFill="1" applyBorder="1" applyAlignment="1" applyProtection="1">
      <alignment horizontal="right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0" fontId="27" fillId="0" borderId="9" xfId="0" applyFont="1" applyFill="1" applyBorder="1" applyAlignment="1">
      <alignment horizontal="center"/>
    </xf>
    <xf numFmtId="176" fontId="27" fillId="0" borderId="9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/>
    <xf numFmtId="176" fontId="27" fillId="0" borderId="9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0" fontId="27" fillId="0" borderId="5" xfId="0" applyFont="1" applyFill="1" applyBorder="1" applyAlignment="1"/>
    <xf numFmtId="176" fontId="27" fillId="0" borderId="6" xfId="0" applyNumberFormat="1" applyFont="1" applyFill="1" applyBorder="1" applyAlignment="1"/>
    <xf numFmtId="176" fontId="27" fillId="0" borderId="5" xfId="0" applyNumberFormat="1" applyFont="1" applyFill="1" applyBorder="1" applyAlignment="1"/>
    <xf numFmtId="0" fontId="27" fillId="0" borderId="6" xfId="0" applyFont="1" applyFill="1" applyBorder="1" applyAlignment="1"/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/>
    </xf>
    <xf numFmtId="176" fontId="27" fillId="0" borderId="12" xfId="0" applyNumberFormat="1" applyFont="1" applyFill="1" applyBorder="1" applyAlignment="1"/>
    <xf numFmtId="0" fontId="5" fillId="0" borderId="9" xfId="0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right" vertical="center"/>
    </xf>
    <xf numFmtId="0" fontId="6" fillId="0" borderId="9" xfId="0" quotePrefix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8" fillId="0" borderId="0" xfId="0" quotePrefix="1" applyFont="1" applyBorder="1" applyAlignment="1" applyProtection="1">
      <alignment horizontal="left" vertical="center"/>
    </xf>
    <xf numFmtId="0" fontId="29" fillId="0" borderId="0" xfId="0" applyFont="1" applyAlignment="1">
      <alignment vertical="center"/>
    </xf>
    <xf numFmtId="0" fontId="0" fillId="0" borderId="0" xfId="0" applyAlignment="1"/>
    <xf numFmtId="179" fontId="29" fillId="0" borderId="0" xfId="0" applyNumberFormat="1" applyFont="1" applyAlignment="1">
      <alignment vertical="center"/>
    </xf>
    <xf numFmtId="0" fontId="29" fillId="0" borderId="7" xfId="0" applyFont="1" applyBorder="1" applyAlignment="1" applyProtection="1">
      <alignment horizontal="right" vertical="center"/>
    </xf>
    <xf numFmtId="0" fontId="29" fillId="0" borderId="8" xfId="0" applyFont="1" applyBorder="1" applyAlignment="1" applyProtection="1">
      <alignment horizontal="centerContinuous" vertical="center"/>
    </xf>
    <xf numFmtId="0" fontId="29" fillId="0" borderId="8" xfId="0" applyFont="1" applyBorder="1" applyAlignment="1">
      <alignment horizontal="centerContinuous" vertical="center"/>
    </xf>
    <xf numFmtId="0" fontId="29" fillId="0" borderId="3" xfId="0" applyFont="1" applyBorder="1" applyAlignment="1">
      <alignment horizontal="centerContinuous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179" fontId="28" fillId="0" borderId="9" xfId="0" applyNumberFormat="1" applyFont="1" applyBorder="1" applyAlignment="1" applyProtection="1">
      <alignment vertical="center"/>
    </xf>
    <xf numFmtId="179" fontId="28" fillId="0" borderId="0" xfId="0" applyNumberFormat="1" applyFont="1" applyBorder="1" applyAlignment="1" applyProtection="1">
      <alignment vertical="center"/>
    </xf>
    <xf numFmtId="0" fontId="29" fillId="0" borderId="9" xfId="0" applyFont="1" applyBorder="1" applyAlignment="1" applyProtection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12" xfId="0" applyFont="1" applyBorder="1" applyAlignment="1">
      <alignment vertical="center"/>
    </xf>
    <xf numFmtId="179" fontId="29" fillId="0" borderId="0" xfId="0" applyNumberFormat="1" applyFont="1" applyBorder="1" applyAlignment="1" applyProtection="1">
      <alignment vertical="center"/>
    </xf>
    <xf numFmtId="179" fontId="29" fillId="0" borderId="0" xfId="0" applyNumberFormat="1" applyFont="1" applyBorder="1" applyAlignment="1">
      <alignment vertical="center"/>
    </xf>
    <xf numFmtId="0" fontId="29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 applyProtection="1">
      <alignment vertical="center"/>
    </xf>
    <xf numFmtId="179" fontId="29" fillId="0" borderId="9" xfId="0" applyNumberFormat="1" applyFont="1" applyBorder="1" applyAlignment="1" applyProtection="1">
      <alignment vertical="center"/>
    </xf>
    <xf numFmtId="179" fontId="29" fillId="0" borderId="0" xfId="0" applyNumberFormat="1" applyFont="1" applyAlignment="1" applyProtection="1">
      <alignment vertical="center"/>
    </xf>
    <xf numFmtId="0" fontId="0" fillId="0" borderId="0" xfId="0" applyFont="1" applyAlignment="1">
      <alignment horizontal="distributed" vertical="center"/>
    </xf>
    <xf numFmtId="179" fontId="0" fillId="0" borderId="0" xfId="0" applyNumberFormat="1" applyFont="1" applyAlignment="1"/>
    <xf numFmtId="0" fontId="0" fillId="0" borderId="0" xfId="0" applyFont="1" applyAlignment="1"/>
    <xf numFmtId="179" fontId="0" fillId="0" borderId="9" xfId="0" applyNumberFormat="1" applyFont="1" applyBorder="1" applyAlignment="1"/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29" fillId="0" borderId="5" xfId="0" applyFont="1" applyBorder="1" applyAlignment="1" applyProtection="1">
      <alignment vertical="center"/>
    </xf>
    <xf numFmtId="0" fontId="29" fillId="0" borderId="5" xfId="0" applyFont="1" applyBorder="1" applyAlignment="1">
      <alignment vertical="center"/>
    </xf>
    <xf numFmtId="37" fontId="29" fillId="0" borderId="6" xfId="0" applyNumberFormat="1" applyFont="1" applyBorder="1" applyAlignment="1">
      <alignment vertical="center"/>
    </xf>
    <xf numFmtId="37" fontId="29" fillId="0" borderId="5" xfId="0" applyNumberFormat="1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179" fontId="29" fillId="0" borderId="5" xfId="0" applyNumberFormat="1" applyFont="1" applyBorder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6" fontId="0" fillId="0" borderId="4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horizontal="center" vertical="center"/>
    </xf>
    <xf numFmtId="41" fontId="0" fillId="0" borderId="9" xfId="3" applyNumberFormat="1" applyFont="1" applyBorder="1"/>
    <xf numFmtId="178" fontId="0" fillId="0" borderId="0" xfId="0" applyNumberFormat="1" applyFont="1" applyBorder="1" applyAlignment="1" applyProtection="1">
      <alignment horizontal="right" vertical="center"/>
    </xf>
    <xf numFmtId="41" fontId="0" fillId="0" borderId="0" xfId="3" applyNumberFormat="1" applyFont="1"/>
    <xf numFmtId="41" fontId="0" fillId="0" borderId="0" xfId="3" applyNumberFormat="1" applyFont="1" applyBorder="1"/>
    <xf numFmtId="41" fontId="0" fillId="0" borderId="9" xfId="0" applyNumberFormat="1" applyFont="1" applyBorder="1" applyAlignment="1"/>
    <xf numFmtId="41" fontId="0" fillId="0" borderId="0" xfId="0" applyNumberFormat="1" applyFont="1" applyAlignment="1"/>
    <xf numFmtId="49" fontId="0" fillId="0" borderId="0" xfId="0" applyNumberFormat="1" applyFont="1" applyFill="1" applyBorder="1" applyAlignment="1" applyProtection="1">
      <alignment horizontal="center" vertical="center"/>
    </xf>
    <xf numFmtId="41" fontId="0" fillId="0" borderId="9" xfId="0" applyNumberFormat="1" applyFont="1" applyFill="1" applyBorder="1" applyAlignment="1"/>
    <xf numFmtId="182" fontId="0" fillId="0" borderId="0" xfId="0" applyNumberFormat="1" applyFont="1" applyFill="1" applyAlignment="1"/>
    <xf numFmtId="41" fontId="0" fillId="0" borderId="0" xfId="0" applyNumberFormat="1" applyFont="1" applyFill="1" applyBorder="1" applyAlignment="1"/>
    <xf numFmtId="0" fontId="6" fillId="0" borderId="0" xfId="0" applyFont="1" applyAlignment="1"/>
    <xf numFmtId="0" fontId="6" fillId="0" borderId="0" xfId="0" applyNumberFormat="1" applyFont="1" applyBorder="1" applyAlignment="1" applyProtection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/>
    <xf numFmtId="189" fontId="0" fillId="0" borderId="0" xfId="3" applyNumberFormat="1" applyFont="1" applyFill="1"/>
    <xf numFmtId="0" fontId="0" fillId="0" borderId="0" xfId="0" applyFont="1" applyFill="1" applyBorder="1" applyAlignment="1" applyProtection="1">
      <alignment horizontal="distributed" vertical="center"/>
    </xf>
    <xf numFmtId="41" fontId="0" fillId="0" borderId="0" xfId="0" applyNumberFormat="1" applyFont="1" applyFill="1" applyAlignment="1"/>
    <xf numFmtId="41" fontId="0" fillId="0" borderId="0" xfId="0" applyNumberFormat="1" applyFont="1" applyFill="1" applyAlignment="1">
      <alignment horizontal="right"/>
    </xf>
    <xf numFmtId="41" fontId="0" fillId="0" borderId="9" xfId="0" quotePrefix="1" applyNumberFormat="1" applyFont="1" applyFill="1" applyBorder="1" applyAlignment="1">
      <alignment horizontal="right"/>
    </xf>
    <xf numFmtId="41" fontId="0" fillId="0" borderId="0" xfId="0" quotePrefix="1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/>
    <xf numFmtId="0" fontId="0" fillId="0" borderId="0" xfId="0" applyFont="1" applyFill="1" applyBorder="1" applyAlignment="1" applyProtection="1">
      <alignment horizontal="distributed" vertical="center" wrapText="1"/>
    </xf>
    <xf numFmtId="187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Fill="1" applyBorder="1" applyAlignment="1" applyProtection="1">
      <alignment vertical="center"/>
    </xf>
    <xf numFmtId="177" fontId="0" fillId="0" borderId="5" xfId="0" applyNumberFormat="1" applyFont="1" applyFill="1" applyBorder="1" applyAlignment="1" applyProtection="1">
      <alignment vertical="center"/>
    </xf>
    <xf numFmtId="41" fontId="0" fillId="0" borderId="5" xfId="0" applyNumberFormat="1" applyFont="1" applyFill="1" applyBorder="1" applyAlignment="1"/>
    <xf numFmtId="41" fontId="0" fillId="0" borderId="5" xfId="0" applyNumberFormat="1" applyFont="1" applyFill="1" applyBorder="1" applyAlignment="1" applyProtection="1">
      <alignment vertical="center"/>
    </xf>
    <xf numFmtId="41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/>
    <xf numFmtId="181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right" vertical="center"/>
    </xf>
    <xf numFmtId="0" fontId="29" fillId="0" borderId="1" xfId="0" applyFont="1" applyFill="1" applyBorder="1" applyAlignment="1" applyProtection="1">
      <alignment horizontal="centerContinuous" vertical="center"/>
    </xf>
    <xf numFmtId="0" fontId="29" fillId="0" borderId="1" xfId="0" applyFont="1" applyFill="1" applyBorder="1" applyAlignment="1">
      <alignment horizontal="distributed" vertical="center"/>
    </xf>
    <xf numFmtId="0" fontId="29" fillId="0" borderId="2" xfId="0" applyFont="1" applyFill="1" applyBorder="1" applyAlignment="1">
      <alignment horizontal="centerContinuous" vertical="center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37" fontId="29" fillId="0" borderId="4" xfId="0" applyNumberFormat="1" applyFont="1" applyFill="1" applyBorder="1" applyAlignment="1" applyProtection="1">
      <alignment vertical="center"/>
    </xf>
    <xf numFmtId="37" fontId="29" fillId="0" borderId="0" xfId="0" applyNumberFormat="1" applyFont="1" applyFill="1" applyBorder="1" applyAlignment="1" applyProtection="1">
      <alignment vertical="center"/>
    </xf>
    <xf numFmtId="0" fontId="29" fillId="0" borderId="0" xfId="0" quotePrefix="1" applyFont="1" applyFill="1" applyBorder="1" applyAlignment="1" applyProtection="1">
      <alignment horizontal="left" vertical="center"/>
    </xf>
    <xf numFmtId="181" fontId="0" fillId="0" borderId="9" xfId="0" applyNumberFormat="1" applyFont="1" applyFill="1" applyBorder="1" applyAlignment="1">
      <alignment horizontal="right"/>
    </xf>
    <xf numFmtId="181" fontId="29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181" fontId="0" fillId="0" borderId="0" xfId="0" applyNumberFormat="1" applyFont="1" applyFill="1" applyAlignment="1"/>
    <xf numFmtId="0" fontId="28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 applyProtection="1">
      <alignment horizontal="right" vertical="center"/>
    </xf>
    <xf numFmtId="0" fontId="28" fillId="0" borderId="0" xfId="0" quotePrefix="1" applyFont="1" applyFill="1" applyBorder="1" applyAlignment="1" applyProtection="1">
      <alignment horizontal="left" vertical="center"/>
    </xf>
    <xf numFmtId="181" fontId="6" fillId="0" borderId="0" xfId="0" applyNumberFormat="1" applyFont="1" applyFill="1" applyBorder="1" applyAlignment="1"/>
    <xf numFmtId="181" fontId="29" fillId="0" borderId="9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distributed" vertical="center"/>
    </xf>
    <xf numFmtId="0" fontId="29" fillId="0" borderId="0" xfId="0" applyFont="1" applyFill="1" applyBorder="1" applyAlignment="1" applyProtection="1">
      <alignment horizontal="left" vertical="center"/>
    </xf>
    <xf numFmtId="190" fontId="0" fillId="0" borderId="9" xfId="0" applyNumberFormat="1" applyFont="1" applyFill="1" applyBorder="1" applyAlignment="1" applyProtection="1">
      <alignment vertical="center"/>
    </xf>
    <xf numFmtId="190" fontId="0" fillId="0" borderId="0" xfId="0" applyNumberFormat="1" applyFont="1" applyFill="1" applyBorder="1" applyAlignment="1" applyProtection="1">
      <alignment vertical="center"/>
    </xf>
    <xf numFmtId="181" fontId="31" fillId="0" borderId="0" xfId="0" applyNumberFormat="1" applyFont="1" applyAlignment="1"/>
    <xf numFmtId="190" fontId="29" fillId="0" borderId="0" xfId="0" applyNumberFormat="1" applyFont="1" applyFill="1" applyBorder="1" applyAlignment="1" applyProtection="1">
      <alignment vertical="center"/>
    </xf>
    <xf numFmtId="3" fontId="0" fillId="0" borderId="0" xfId="11" applyNumberFormat="1" applyFont="1" applyFill="1" applyAlignment="1"/>
    <xf numFmtId="190" fontId="29" fillId="0" borderId="9" xfId="0" applyNumberFormat="1" applyFont="1" applyFill="1" applyBorder="1" applyAlignment="1" applyProtection="1">
      <alignment vertical="center"/>
    </xf>
    <xf numFmtId="190" fontId="0" fillId="0" borderId="0" xfId="0" applyNumberFormat="1" applyFont="1" applyFill="1" applyAlignment="1">
      <alignment horizontal="right"/>
    </xf>
    <xf numFmtId="190" fontId="29" fillId="0" borderId="9" xfId="0" applyNumberFormat="1" applyFont="1" applyFill="1" applyBorder="1" applyAlignment="1" applyProtection="1">
      <alignment horizontal="right" vertical="center"/>
    </xf>
    <xf numFmtId="190" fontId="29" fillId="0" borderId="0" xfId="0" applyNumberFormat="1" applyFont="1" applyFill="1" applyBorder="1" applyAlignment="1" applyProtection="1">
      <alignment horizontal="right" vertical="center"/>
    </xf>
    <xf numFmtId="0" fontId="29" fillId="0" borderId="5" xfId="0" applyFont="1" applyFill="1" applyBorder="1" applyAlignment="1">
      <alignment vertical="center"/>
    </xf>
    <xf numFmtId="37" fontId="29" fillId="0" borderId="6" xfId="0" applyNumberFormat="1" applyFont="1" applyFill="1" applyBorder="1" applyAlignment="1" applyProtection="1">
      <alignment vertical="center"/>
    </xf>
    <xf numFmtId="37" fontId="29" fillId="0" borderId="5" xfId="0" applyNumberFormat="1" applyFont="1" applyFill="1" applyBorder="1" applyAlignment="1" applyProtection="1">
      <alignment vertical="center"/>
    </xf>
    <xf numFmtId="176" fontId="29" fillId="0" borderId="0" xfId="0" applyNumberFormat="1" applyFont="1" applyFill="1" applyAlignment="1">
      <alignment vertical="center"/>
    </xf>
    <xf numFmtId="0" fontId="29" fillId="0" borderId="7" xfId="0" applyFont="1" applyFill="1" applyBorder="1" applyAlignment="1" applyProtection="1">
      <alignment horizontal="right" vertical="center"/>
    </xf>
    <xf numFmtId="0" fontId="29" fillId="0" borderId="2" xfId="0" applyFont="1" applyFill="1" applyBorder="1" applyAlignment="1" applyProtection="1">
      <alignment horizontal="centerContinuous" vertical="center"/>
    </xf>
    <xf numFmtId="0" fontId="29" fillId="0" borderId="8" xfId="0" applyFont="1" applyFill="1" applyBorder="1" applyAlignment="1">
      <alignment horizontal="centerContinuous" vertical="center"/>
    </xf>
    <xf numFmtId="176" fontId="29" fillId="0" borderId="4" xfId="0" applyNumberFormat="1" applyFont="1" applyFill="1" applyBorder="1" applyAlignment="1" applyProtection="1">
      <alignment vertical="center"/>
    </xf>
    <xf numFmtId="176" fontId="29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Alignment="1"/>
    <xf numFmtId="0" fontId="28" fillId="0" borderId="12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vertical="center"/>
    </xf>
    <xf numFmtId="176" fontId="0" fillId="0" borderId="0" xfId="0" applyNumberFormat="1" applyFill="1" applyAlignment="1"/>
    <xf numFmtId="0" fontId="32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distributed" vertical="center" shrinkToFit="1"/>
    </xf>
    <xf numFmtId="176" fontId="0" fillId="0" borderId="9" xfId="0" quotePrefix="1" applyNumberFormat="1" applyFont="1" applyFill="1" applyBorder="1" applyAlignment="1" applyProtection="1">
      <alignment horizontal="right" vertical="center"/>
    </xf>
    <xf numFmtId="176" fontId="0" fillId="0" borderId="0" xfId="0" quotePrefix="1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vertical="center" shrinkToFit="1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29" fillId="0" borderId="6" xfId="0" applyNumberFormat="1" applyFont="1" applyFill="1" applyBorder="1" applyAlignment="1">
      <alignment vertical="center"/>
    </xf>
    <xf numFmtId="176" fontId="29" fillId="0" borderId="5" xfId="0" applyNumberFormat="1" applyFont="1" applyFill="1" applyBorder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181" fontId="0" fillId="0" borderId="0" xfId="0" applyNumberFormat="1" applyFont="1" applyAlignment="1"/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center"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176" fontId="6" fillId="0" borderId="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1" fontId="6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distributed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81" fontId="27" fillId="0" borderId="0" xfId="0" applyNumberFormat="1" applyFont="1" applyAlignment="1"/>
    <xf numFmtId="0" fontId="27" fillId="0" borderId="0" xfId="0" applyFont="1" applyAlignment="1"/>
    <xf numFmtId="0" fontId="27" fillId="0" borderId="0" xfId="0" applyFont="1" applyAlignment="1">
      <alignment horizontal="left" vertical="center"/>
    </xf>
    <xf numFmtId="0" fontId="27" fillId="0" borderId="7" xfId="0" applyFont="1" applyBorder="1" applyAlignment="1" applyProtection="1">
      <alignment horizontal="right" vertical="center"/>
    </xf>
    <xf numFmtId="0" fontId="27" fillId="0" borderId="8" xfId="0" applyFont="1" applyBorder="1" applyAlignment="1">
      <alignment horizontal="centerContinuous" vertical="center"/>
    </xf>
    <xf numFmtId="0" fontId="27" fillId="0" borderId="8" xfId="0" applyFont="1" applyBorder="1" applyAlignment="1" applyProtection="1">
      <alignment horizontal="centerContinuous" vertical="center"/>
    </xf>
    <xf numFmtId="0" fontId="27" fillId="0" borderId="11" xfId="0" applyFont="1" applyBorder="1" applyAlignment="1" applyProtection="1">
      <alignment horizontal="centerContinuous" vertical="center"/>
    </xf>
    <xf numFmtId="0" fontId="27" fillId="0" borderId="11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Continuous" vertical="center"/>
    </xf>
    <xf numFmtId="176" fontId="27" fillId="0" borderId="4" xfId="0" applyNumberFormat="1" applyFont="1" applyBorder="1" applyAlignment="1" applyProtection="1">
      <alignment vertical="center"/>
    </xf>
    <xf numFmtId="176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181" fontId="27" fillId="0" borderId="0" xfId="0" applyNumberFormat="1" applyFont="1" applyAlignment="1">
      <alignment vertical="center"/>
    </xf>
    <xf numFmtId="176" fontId="27" fillId="0" borderId="9" xfId="0" applyNumberFormat="1" applyFont="1" applyBorder="1" applyAlignment="1" applyProtection="1">
      <alignment vertical="center"/>
    </xf>
    <xf numFmtId="176" fontId="27" fillId="0" borderId="9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right" vertical="center"/>
    </xf>
    <xf numFmtId="0" fontId="27" fillId="0" borderId="0" xfId="0" applyFont="1" applyAlignment="1">
      <alignment horizontal="distributed" vertical="center"/>
    </xf>
    <xf numFmtId="176" fontId="27" fillId="0" borderId="0" xfId="0" applyNumberFormat="1" applyFont="1" applyBorder="1" applyAlignment="1" applyProtection="1">
      <alignment vertical="center" wrapText="1"/>
    </xf>
    <xf numFmtId="176" fontId="5" fillId="0" borderId="0" xfId="0" applyNumberFormat="1" applyFont="1" applyBorder="1" applyAlignment="1" applyProtection="1">
      <alignment horizontal="right" vertical="center"/>
    </xf>
    <xf numFmtId="0" fontId="27" fillId="0" borderId="0" xfId="0" applyFont="1" applyBorder="1" applyAlignment="1">
      <alignment horizontal="distributed"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right" vertical="center"/>
    </xf>
    <xf numFmtId="176" fontId="27" fillId="0" borderId="6" xfId="0" applyNumberFormat="1" applyFont="1" applyBorder="1" applyAlignment="1" applyProtection="1">
      <alignment vertical="center"/>
    </xf>
    <xf numFmtId="176" fontId="27" fillId="0" borderId="5" xfId="0" applyNumberFormat="1" applyFont="1" applyBorder="1" applyAlignment="1" applyProtection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8" fillId="0" borderId="0" xfId="0" applyFont="1" applyAlignment="1" applyProtection="1">
      <alignment horizontal="left" vertical="center"/>
    </xf>
    <xf numFmtId="38" fontId="0" fillId="0" borderId="0" xfId="3" applyFont="1"/>
    <xf numFmtId="179" fontId="0" fillId="0" borderId="0" xfId="0" applyNumberFormat="1" applyAlignment="1"/>
    <xf numFmtId="0" fontId="28" fillId="0" borderId="0" xfId="0" applyFont="1" applyBorder="1" applyAlignment="1" applyProtection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9" fillId="0" borderId="4" xfId="0" applyFont="1" applyBorder="1" applyAlignment="1">
      <alignment horizontal="centerContinuous" vertical="center"/>
    </xf>
    <xf numFmtId="0" fontId="29" fillId="0" borderId="9" xfId="0" applyFont="1" applyBorder="1" applyAlignment="1">
      <alignment horizontal="centerContinuous" vertical="center"/>
    </xf>
    <xf numFmtId="0" fontId="28" fillId="0" borderId="12" xfId="0" applyFont="1" applyBorder="1" applyAlignment="1">
      <alignment vertical="center"/>
    </xf>
    <xf numFmtId="181" fontId="6" fillId="0" borderId="0" xfId="0" applyNumberFormat="1" applyFont="1" applyAlignment="1"/>
    <xf numFmtId="182" fontId="6" fillId="0" borderId="0" xfId="0" applyNumberFormat="1" applyFont="1" applyAlignment="1"/>
    <xf numFmtId="186" fontId="6" fillId="0" borderId="0" xfId="0" applyNumberFormat="1" applyFont="1" applyAlignment="1"/>
    <xf numFmtId="0" fontId="28" fillId="0" borderId="9" xfId="0" applyFont="1" applyBorder="1" applyAlignment="1" applyProtection="1">
      <alignment horizontal="centerContinuous" vertical="center"/>
    </xf>
    <xf numFmtId="38" fontId="6" fillId="0" borderId="0" xfId="3" applyFont="1"/>
    <xf numFmtId="179" fontId="6" fillId="0" borderId="0" xfId="0" applyNumberFormat="1" applyFont="1" applyAlignment="1"/>
    <xf numFmtId="182" fontId="0" fillId="0" borderId="0" xfId="0" applyNumberFormat="1" applyFont="1" applyAlignment="1"/>
    <xf numFmtId="181" fontId="0" fillId="0" borderId="0" xfId="0" applyNumberFormat="1" applyAlignment="1"/>
    <xf numFmtId="0" fontId="29" fillId="0" borderId="0" xfId="0" applyFont="1" applyBorder="1" applyAlignment="1" applyProtection="1">
      <alignment horizontal="center" vertical="center"/>
    </xf>
    <xf numFmtId="182" fontId="5" fillId="0" borderId="0" xfId="0" applyNumberFormat="1" applyFont="1" applyAlignment="1"/>
    <xf numFmtId="186" fontId="0" fillId="0" borderId="0" xfId="0" applyNumberFormat="1" applyFont="1" applyAlignment="1"/>
    <xf numFmtId="0" fontId="29" fillId="0" borderId="9" xfId="0" applyFont="1" applyBorder="1" applyAlignment="1" applyProtection="1">
      <alignment horizontal="centerContinuous" vertical="center"/>
    </xf>
    <xf numFmtId="191" fontId="0" fillId="0" borderId="0" xfId="0" applyNumberFormat="1" applyAlignment="1"/>
    <xf numFmtId="0" fontId="29" fillId="0" borderId="0" xfId="0" quotePrefix="1" applyFont="1" applyBorder="1" applyAlignment="1" applyProtection="1">
      <alignment horizontal="center" vertical="center"/>
    </xf>
    <xf numFmtId="0" fontId="29" fillId="0" borderId="9" xfId="0" quotePrefix="1" applyFont="1" applyBorder="1" applyAlignment="1" applyProtection="1">
      <alignment horizontal="centerContinuous" vertical="center"/>
    </xf>
    <xf numFmtId="0" fontId="29" fillId="0" borderId="0" xfId="0" applyFont="1" applyBorder="1" applyAlignment="1" applyProtection="1">
      <alignment horizontal="distributed" vertical="center"/>
    </xf>
    <xf numFmtId="186" fontId="0" fillId="0" borderId="0" xfId="0" applyNumberFormat="1" applyAlignment="1"/>
    <xf numFmtId="0" fontId="29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/>
    <xf numFmtId="181" fontId="0" fillId="0" borderId="0" xfId="0" applyNumberFormat="1" applyBorder="1" applyAlignment="1"/>
    <xf numFmtId="41" fontId="0" fillId="0" borderId="0" xfId="0" applyNumberFormat="1" applyFont="1" applyBorder="1" applyAlignment="1"/>
    <xf numFmtId="177" fontId="29" fillId="0" borderId="5" xfId="0" applyNumberFormat="1" applyFont="1" applyBorder="1" applyAlignment="1" applyProtection="1">
      <alignment vertical="center"/>
    </xf>
    <xf numFmtId="182" fontId="5" fillId="0" borderId="5" xfId="0" applyNumberFormat="1" applyFont="1" applyBorder="1" applyAlignment="1"/>
    <xf numFmtId="182" fontId="5" fillId="0" borderId="13" xfId="0" applyNumberFormat="1" applyFont="1" applyBorder="1" applyAlignment="1"/>
    <xf numFmtId="0" fontId="29" fillId="0" borderId="6" xfId="0" applyFont="1" applyBorder="1" applyAlignment="1">
      <alignment horizontal="centerContinuous" vertical="center"/>
    </xf>
    <xf numFmtId="0" fontId="29" fillId="0" borderId="2" xfId="0" applyFont="1" applyBorder="1" applyAlignment="1" applyProtection="1">
      <alignment horizontal="centerContinuous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0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0" fontId="6" fillId="0" borderId="21" xfId="0" applyFont="1" applyBorder="1" applyAlignment="1"/>
    <xf numFmtId="0" fontId="6" fillId="0" borderId="14" xfId="0" applyFont="1" applyBorder="1" applyAlignment="1"/>
    <xf numFmtId="0" fontId="29" fillId="0" borderId="0" xfId="0" applyFont="1" applyBorder="1" applyAlignment="1" applyProtection="1">
      <alignment horizontal="centerContinuous" vertical="center"/>
    </xf>
    <xf numFmtId="0" fontId="29" fillId="0" borderId="12" xfId="0" applyFont="1" applyBorder="1" applyAlignment="1">
      <alignment horizontal="centerContinuous" vertical="center"/>
    </xf>
    <xf numFmtId="38" fontId="5" fillId="0" borderId="0" xfId="3" applyFont="1" applyBorder="1" applyAlignment="1"/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9" fillId="0" borderId="0" xfId="0" applyFont="1" applyBorder="1" applyAlignment="1" applyProtection="1">
      <alignment horizontal="left" vertical="center"/>
    </xf>
    <xf numFmtId="179" fontId="29" fillId="0" borderId="0" xfId="0" applyNumberFormat="1" applyFont="1" applyBorder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29" fillId="0" borderId="2" xfId="0" applyFont="1" applyBorder="1" applyAlignment="1">
      <alignment vertical="center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37" fontId="29" fillId="0" borderId="4" xfId="0" applyNumberFormat="1" applyFont="1" applyBorder="1" applyAlignment="1" applyProtection="1">
      <alignment vertical="center"/>
    </xf>
    <xf numFmtId="37" fontId="29" fillId="0" borderId="0" xfId="0" applyNumberFormat="1" applyFont="1" applyBorder="1" applyAlignment="1" applyProtection="1">
      <alignment vertical="center"/>
    </xf>
    <xf numFmtId="37" fontId="29" fillId="0" borderId="4" xfId="0" applyNumberFormat="1" applyFont="1" applyBorder="1" applyAlignment="1" applyProtection="1">
      <alignment horizontal="centerContinuous" vertical="center"/>
    </xf>
    <xf numFmtId="180" fontId="0" fillId="0" borderId="9" xfId="0" applyNumberFormat="1" applyFont="1" applyBorder="1" applyAlignment="1"/>
    <xf numFmtId="180" fontId="0" fillId="0" borderId="0" xfId="0" applyNumberFormat="1" applyFont="1" applyBorder="1" applyAlignment="1"/>
    <xf numFmtId="41" fontId="29" fillId="0" borderId="0" xfId="0" applyNumberFormat="1" applyFont="1" applyBorder="1" applyAlignment="1" applyProtection="1">
      <alignment horizontal="right" vertical="center"/>
    </xf>
    <xf numFmtId="37" fontId="29" fillId="0" borderId="9" xfId="0" quotePrefix="1" applyNumberFormat="1" applyFont="1" applyBorder="1" applyAlignment="1" applyProtection="1">
      <alignment horizontal="right" vertical="center"/>
    </xf>
    <xf numFmtId="180" fontId="0" fillId="0" borderId="0" xfId="0" applyNumberFormat="1" applyAlignment="1"/>
    <xf numFmtId="38" fontId="5" fillId="0" borderId="9" xfId="3" applyFont="1" applyBorder="1"/>
    <xf numFmtId="38" fontId="5" fillId="0" borderId="0" xfId="3" applyFont="1"/>
    <xf numFmtId="37" fontId="29" fillId="0" borderId="9" xfId="0" applyNumberFormat="1" applyFont="1" applyBorder="1" applyAlignment="1" applyProtection="1">
      <alignment horizontal="right" vertical="center"/>
    </xf>
    <xf numFmtId="0" fontId="5" fillId="0" borderId="0" xfId="0" applyFont="1" applyAlignment="1"/>
    <xf numFmtId="180" fontId="5" fillId="0" borderId="9" xfId="3" applyNumberFormat="1" applyFont="1" applyBorder="1" applyAlignment="1"/>
    <xf numFmtId="180" fontId="5" fillId="0" borderId="0" xfId="3" applyNumberFormat="1" applyFont="1"/>
    <xf numFmtId="180" fontId="0" fillId="0" borderId="0" xfId="0" applyNumberFormat="1" applyFont="1" applyAlignment="1"/>
    <xf numFmtId="0" fontId="28" fillId="0" borderId="0" xfId="0" quotePrefix="1" applyFont="1" applyBorder="1" applyAlignment="1" applyProtection="1">
      <alignment horizontal="center" vertical="center"/>
    </xf>
    <xf numFmtId="180" fontId="6" fillId="0" borderId="9" xfId="3" applyNumberFormat="1" applyFont="1" applyBorder="1" applyAlignment="1"/>
    <xf numFmtId="180" fontId="6" fillId="0" borderId="0" xfId="3" applyNumberFormat="1" applyFont="1"/>
    <xf numFmtId="37" fontId="28" fillId="0" borderId="9" xfId="0" quotePrefix="1" applyNumberFormat="1" applyFont="1" applyBorder="1" applyAlignment="1" applyProtection="1">
      <alignment horizontal="right" vertical="center"/>
    </xf>
    <xf numFmtId="0" fontId="29" fillId="0" borderId="5" xfId="0" applyFont="1" applyBorder="1" applyAlignment="1">
      <alignment horizontal="left" vertical="center"/>
    </xf>
    <xf numFmtId="37" fontId="29" fillId="0" borderId="6" xfId="0" applyNumberFormat="1" applyFont="1" applyBorder="1" applyAlignment="1" applyProtection="1">
      <alignment vertical="center"/>
    </xf>
    <xf numFmtId="37" fontId="29" fillId="0" borderId="5" xfId="0" applyNumberFormat="1" applyFont="1" applyBorder="1" applyAlignment="1" applyProtection="1">
      <alignment vertical="center"/>
    </xf>
    <xf numFmtId="181" fontId="29" fillId="0" borderId="5" xfId="0" applyNumberFormat="1" applyFont="1" applyBorder="1" applyAlignment="1" applyProtection="1">
      <alignment horizontal="right" vertical="center"/>
    </xf>
    <xf numFmtId="37" fontId="29" fillId="0" borderId="6" xfId="0" applyNumberFormat="1" applyFont="1" applyBorder="1" applyAlignment="1" applyProtection="1">
      <alignment horizontal="centerContinuous" vertical="center"/>
    </xf>
    <xf numFmtId="0" fontId="0" fillId="0" borderId="0" xfId="0" applyAlignment="1">
      <alignment horizontal="left"/>
    </xf>
    <xf numFmtId="38" fontId="0" fillId="0" borderId="0" xfId="0" applyNumberFormat="1" applyAlignment="1"/>
    <xf numFmtId="0" fontId="5" fillId="0" borderId="0" xfId="0" applyFont="1" applyBorder="1" applyAlignment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179" fontId="6" fillId="0" borderId="2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/>
    <xf numFmtId="0" fontId="29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 applyProtection="1"/>
    <xf numFmtId="37" fontId="5" fillId="0" borderId="9" xfId="0" applyNumberFormat="1" applyFont="1" applyBorder="1" applyAlignment="1" applyProtection="1"/>
    <xf numFmtId="0" fontId="5" fillId="0" borderId="9" xfId="0" applyFont="1" applyBorder="1" applyAlignment="1"/>
    <xf numFmtId="0" fontId="5" fillId="0" borderId="20" xfId="0" applyFont="1" applyBorder="1" applyAlignment="1"/>
    <xf numFmtId="0" fontId="8" fillId="0" borderId="9" xfId="0" applyFont="1" applyBorder="1" applyAlignment="1" applyProtection="1"/>
    <xf numFmtId="0" fontId="8" fillId="0" borderId="0" xfId="0" applyFont="1" applyBorder="1" applyAlignment="1"/>
    <xf numFmtId="0" fontId="8" fillId="0" borderId="12" xfId="0" applyFont="1" applyBorder="1" applyAlignment="1"/>
    <xf numFmtId="37" fontId="8" fillId="0" borderId="0" xfId="0" applyNumberFormat="1" applyFont="1" applyBorder="1" applyAlignment="1" applyProtection="1"/>
    <xf numFmtId="0" fontId="8" fillId="0" borderId="5" xfId="0" applyFont="1" applyBorder="1" applyAlignment="1"/>
    <xf numFmtId="0" fontId="8" fillId="0" borderId="6" xfId="0" applyFont="1" applyBorder="1" applyAlignment="1"/>
    <xf numFmtId="0" fontId="5" fillId="0" borderId="6" xfId="0" applyFont="1" applyBorder="1" applyAlignment="1" applyProtection="1"/>
    <xf numFmtId="0" fontId="5" fillId="0" borderId="5" xfId="0" applyFont="1" applyBorder="1" applyAlignment="1"/>
    <xf numFmtId="0" fontId="5" fillId="0" borderId="13" xfId="0" applyFont="1" applyBorder="1" applyAlignment="1"/>
    <xf numFmtId="37" fontId="5" fillId="0" borderId="5" xfId="0" applyNumberFormat="1" applyFont="1" applyBorder="1" applyAlignment="1" applyProtection="1"/>
    <xf numFmtId="37" fontId="0" fillId="0" borderId="0" xfId="0" applyNumberFormat="1" applyAlignment="1"/>
    <xf numFmtId="11" fontId="6" fillId="0" borderId="0" xfId="0" applyNumberFormat="1" applyFont="1" applyAlignment="1"/>
    <xf numFmtId="176" fontId="29" fillId="0" borderId="0" xfId="0" applyNumberFormat="1" applyFont="1" applyBorder="1" applyAlignment="1" applyProtection="1">
      <alignment vertical="center"/>
    </xf>
    <xf numFmtId="180" fontId="29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center" vertical="center"/>
    </xf>
    <xf numFmtId="180" fontId="6" fillId="0" borderId="9" xfId="0" applyNumberFormat="1" applyFont="1" applyBorder="1" applyAlignment="1"/>
    <xf numFmtId="180" fontId="6" fillId="0" borderId="0" xfId="0" applyNumberFormat="1" applyFont="1" applyBorder="1" applyAlignment="1"/>
    <xf numFmtId="180" fontId="29" fillId="0" borderId="5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right" vertical="center"/>
    </xf>
    <xf numFmtId="180" fontId="0" fillId="0" borderId="11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/>
    </xf>
    <xf numFmtId="180" fontId="0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quotePrefix="1" applyFont="1" applyAlignment="1">
      <alignment horizontal="right"/>
    </xf>
    <xf numFmtId="18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2" xfId="0" applyFont="1" applyBorder="1" applyAlignment="1">
      <alignment vertical="center"/>
    </xf>
    <xf numFmtId="178" fontId="6" fillId="0" borderId="0" xfId="0" applyNumberFormat="1" applyFont="1" applyAlignment="1"/>
    <xf numFmtId="41" fontId="30" fillId="0" borderId="0" xfId="0" applyNumberFormat="1" applyFont="1" applyAlignment="1"/>
    <xf numFmtId="41" fontId="6" fillId="0" borderId="0" xfId="0" applyNumberFormat="1" applyFont="1" applyAlignment="1"/>
    <xf numFmtId="180" fontId="0" fillId="0" borderId="0" xfId="0" applyNumberFormat="1" applyFont="1" applyFill="1" applyAlignment="1"/>
    <xf numFmtId="178" fontId="0" fillId="0" borderId="0" xfId="0" applyNumberFormat="1" applyFont="1" applyAlignment="1"/>
    <xf numFmtId="0" fontId="9" fillId="0" borderId="0" xfId="0" applyFont="1" applyBorder="1" applyAlignment="1">
      <alignment horizontal="right" vertical="center"/>
    </xf>
    <xf numFmtId="180" fontId="0" fillId="0" borderId="0" xfId="7" applyNumberFormat="1" applyFont="1"/>
    <xf numFmtId="180" fontId="0" fillId="0" borderId="0" xfId="1" applyNumberFormat="1" applyFont="1" applyAlignment="1"/>
    <xf numFmtId="41" fontId="0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right"/>
    </xf>
    <xf numFmtId="180" fontId="0" fillId="0" borderId="0" xfId="3" applyNumberFormat="1" applyFont="1" applyBorder="1" applyAlignment="1"/>
    <xf numFmtId="180" fontId="0" fillId="0" borderId="0" xfId="3" applyNumberFormat="1" applyFont="1" applyBorder="1" applyAlignment="1" applyProtection="1">
      <protection locked="0"/>
    </xf>
    <xf numFmtId="180" fontId="6" fillId="0" borderId="0" xfId="0" applyNumberFormat="1" applyFont="1" applyAlignment="1"/>
    <xf numFmtId="180" fontId="0" fillId="0" borderId="0" xfId="8" applyNumberFormat="1" applyFont="1"/>
    <xf numFmtId="183" fontId="0" fillId="0" borderId="0" xfId="0" applyNumberFormat="1" applyFont="1" applyAlignment="1"/>
    <xf numFmtId="41" fontId="0" fillId="0" borderId="0" xfId="8" applyNumberFormat="1" applyFont="1"/>
    <xf numFmtId="180" fontId="0" fillId="0" borderId="0" xfId="9" applyNumberFormat="1" applyFont="1" applyBorder="1"/>
    <xf numFmtId="0" fontId="0" fillId="0" borderId="0" xfId="0" applyFont="1" applyBorder="1" applyAlignment="1"/>
    <xf numFmtId="0" fontId="0" fillId="0" borderId="0" xfId="0" applyFont="1" applyBorder="1" applyAlignment="1" applyProtection="1">
      <alignment horizontal="distributed" vertical="center"/>
    </xf>
    <xf numFmtId="0" fontId="0" fillId="0" borderId="13" xfId="0" applyFont="1" applyBorder="1" applyAlignment="1">
      <alignment vertical="center"/>
    </xf>
    <xf numFmtId="177" fontId="0" fillId="0" borderId="5" xfId="0" applyNumberFormat="1" applyFont="1" applyBorder="1" applyAlignment="1" applyProtection="1">
      <alignment vertical="center"/>
    </xf>
    <xf numFmtId="180" fontId="0" fillId="0" borderId="5" xfId="0" applyNumberFormat="1" applyFont="1" applyBorder="1" applyAlignment="1" applyProtection="1">
      <alignment vertical="center"/>
    </xf>
    <xf numFmtId="37" fontId="0" fillId="0" borderId="0" xfId="0" applyNumberFormat="1" applyFont="1" applyBorder="1" applyAlignment="1" applyProtection="1">
      <alignment horizontal="right"/>
    </xf>
    <xf numFmtId="0" fontId="0" fillId="0" borderId="21" xfId="0" applyFont="1" applyBorder="1" applyAlignment="1"/>
    <xf numFmtId="0" fontId="0" fillId="0" borderId="3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80" fontId="0" fillId="0" borderId="0" xfId="0" applyNumberFormat="1" applyFont="1" applyBorder="1" applyAlignment="1" applyProtection="1">
      <alignment horizontal="right"/>
    </xf>
    <xf numFmtId="180" fontId="0" fillId="0" borderId="0" xfId="0" applyNumberFormat="1" applyFont="1" applyBorder="1" applyAlignment="1">
      <alignment vertical="center"/>
    </xf>
    <xf numFmtId="0" fontId="0" fillId="0" borderId="3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9" xfId="7" applyNumberFormat="1" applyFont="1" applyBorder="1"/>
    <xf numFmtId="41" fontId="6" fillId="0" borderId="0" xfId="7" applyNumberFormat="1" applyFont="1" applyBorder="1"/>
    <xf numFmtId="41" fontId="6" fillId="0" borderId="12" xfId="7" applyNumberFormat="1" applyFont="1" applyBorder="1"/>
    <xf numFmtId="41" fontId="6" fillId="0" borderId="9" xfId="8" applyNumberFormat="1" applyFont="1" applyBorder="1"/>
    <xf numFmtId="41" fontId="6" fillId="0" borderId="0" xfId="8" applyNumberFormat="1" applyFont="1" applyBorder="1"/>
    <xf numFmtId="41" fontId="5" fillId="0" borderId="9" xfId="0" applyNumberFormat="1" applyFont="1" applyBorder="1" applyAlignment="1" applyProtection="1">
      <alignment vertical="center"/>
    </xf>
    <xf numFmtId="41" fontId="5" fillId="0" borderId="0" xfId="0" applyNumberFormat="1" applyFont="1" applyBorder="1" applyAlignment="1" applyProtection="1">
      <alignment vertical="center"/>
    </xf>
    <xf numFmtId="41" fontId="5" fillId="0" borderId="12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1" fontId="5" fillId="0" borderId="9" xfId="7" applyNumberFormat="1" applyFont="1" applyBorder="1"/>
    <xf numFmtId="41" fontId="5" fillId="0" borderId="0" xfId="7" applyNumberFormat="1" applyFont="1" applyBorder="1"/>
    <xf numFmtId="41" fontId="5" fillId="0" borderId="12" xfId="7" applyNumberFormat="1" applyFont="1" applyBorder="1"/>
    <xf numFmtId="41" fontId="5" fillId="0" borderId="9" xfId="8" applyNumberFormat="1" applyFont="1" applyBorder="1"/>
    <xf numFmtId="41" fontId="5" fillId="0" borderId="0" xfId="8" applyNumberFormat="1" applyFont="1" applyBorder="1"/>
    <xf numFmtId="41" fontId="5" fillId="0" borderId="9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distributed" vertical="center"/>
    </xf>
    <xf numFmtId="176" fontId="0" fillId="0" borderId="0" xfId="0" applyNumberFormat="1" applyFont="1" applyBorder="1" applyAlignment="1" applyProtection="1">
      <alignment horizontal="left" vertical="center"/>
    </xf>
    <xf numFmtId="41" fontId="0" fillId="0" borderId="12" xfId="0" applyNumberFormat="1" applyFont="1" applyBorder="1" applyAlignment="1"/>
    <xf numFmtId="176" fontId="0" fillId="0" borderId="0" xfId="0" quotePrefix="1" applyNumberFormat="1" applyFont="1" applyBorder="1" applyAlignment="1" applyProtection="1">
      <alignment horizontal="distributed" vertical="center"/>
    </xf>
    <xf numFmtId="176" fontId="0" fillId="0" borderId="0" xfId="0" quotePrefix="1" applyNumberFormat="1" applyFont="1" applyBorder="1" applyAlignment="1" applyProtection="1">
      <alignment horizontal="left" vertical="center"/>
    </xf>
    <xf numFmtId="176" fontId="0" fillId="0" borderId="0" xfId="0" applyNumberFormat="1" applyFont="1" applyAlignment="1"/>
    <xf numFmtId="41" fontId="5" fillId="0" borderId="9" xfId="1" applyNumberFormat="1" applyFont="1" applyBorder="1" applyAlignment="1"/>
    <xf numFmtId="41" fontId="5" fillId="0" borderId="0" xfId="3" applyNumberFormat="1" applyFont="1" applyBorder="1" applyAlignment="1"/>
    <xf numFmtId="41" fontId="5" fillId="0" borderId="9" xfId="3" applyNumberFormat="1" applyFont="1" applyBorder="1" applyAlignment="1"/>
    <xf numFmtId="41" fontId="5" fillId="0" borderId="12" xfId="3" applyNumberFormat="1" applyFont="1" applyBorder="1" applyAlignment="1"/>
    <xf numFmtId="0" fontId="0" fillId="0" borderId="0" xfId="0" quotePrefix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distributed" vertical="center" shrinkToFit="1"/>
    </xf>
    <xf numFmtId="0" fontId="0" fillId="0" borderId="0" xfId="0" quotePrefix="1" applyFont="1" applyBorder="1" applyAlignment="1" applyProtection="1">
      <alignment horizontal="distributed" vertical="center"/>
    </xf>
    <xf numFmtId="41" fontId="5" fillId="0" borderId="9" xfId="3" applyNumberFormat="1" applyFont="1" applyBorder="1" applyAlignment="1" applyProtection="1">
      <protection locked="0"/>
    </xf>
    <xf numFmtId="41" fontId="5" fillId="0" borderId="0" xfId="3" applyNumberFormat="1" applyFont="1" applyBorder="1" applyAlignment="1" applyProtection="1">
      <protection locked="0"/>
    </xf>
    <xf numFmtId="0" fontId="0" fillId="0" borderId="0" xfId="0" applyFont="1" applyBorder="1" applyAlignment="1" applyProtection="1">
      <alignment horizontal="distributed" vertical="center" wrapText="1"/>
    </xf>
    <xf numFmtId="41" fontId="5" fillId="0" borderId="0" xfId="7" applyNumberFormat="1" applyFont="1" applyBorder="1" applyAlignment="1">
      <alignment horizontal="center"/>
    </xf>
    <xf numFmtId="0" fontId="0" fillId="0" borderId="0" xfId="0" applyFont="1" applyAlignment="1">
      <alignment horizontal="distributed" vertical="center" wrapText="1"/>
    </xf>
    <xf numFmtId="41" fontId="5" fillId="0" borderId="12" xfId="3" applyNumberFormat="1" applyFont="1" applyBorder="1" applyAlignment="1" applyProtection="1">
      <protection locked="0"/>
    </xf>
    <xf numFmtId="176" fontId="5" fillId="0" borderId="9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6" fillId="0" borderId="9" xfId="0" applyNumberFormat="1" applyFont="1" applyBorder="1" applyAlignment="1" applyProtection="1">
      <alignment vertical="center"/>
    </xf>
    <xf numFmtId="176" fontId="0" fillId="0" borderId="13" xfId="0" applyNumberFormat="1" applyFont="1" applyBorder="1" applyAlignment="1" applyProtection="1">
      <alignment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184" fontId="29" fillId="0" borderId="0" xfId="0" applyNumberFormat="1" applyFont="1" applyAlignment="1">
      <alignment vertical="center"/>
    </xf>
    <xf numFmtId="0" fontId="35" fillId="0" borderId="0" xfId="0" applyFont="1" applyBorder="1" applyAlignment="1" applyProtection="1">
      <alignment horizontal="left" vertical="center"/>
    </xf>
    <xf numFmtId="184" fontId="0" fillId="0" borderId="0" xfId="0" applyNumberFormat="1" applyAlignment="1"/>
    <xf numFmtId="184" fontId="29" fillId="0" borderId="7" xfId="0" applyNumberFormat="1" applyFont="1" applyBorder="1" applyAlignment="1" applyProtection="1">
      <alignment horizontal="right" vertical="center"/>
    </xf>
    <xf numFmtId="176" fontId="29" fillId="0" borderId="4" xfId="0" applyNumberFormat="1" applyFont="1" applyBorder="1" applyAlignment="1" applyProtection="1">
      <alignment vertical="center"/>
    </xf>
    <xf numFmtId="176" fontId="29" fillId="0" borderId="21" xfId="0" applyNumberFormat="1" applyFont="1" applyBorder="1" applyAlignment="1" applyProtection="1">
      <alignment vertical="center"/>
    </xf>
    <xf numFmtId="184" fontId="29" fillId="0" borderId="21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188" fontId="0" fillId="0" borderId="0" xfId="0" applyNumberFormat="1" applyFont="1" applyBorder="1" applyAlignment="1"/>
    <xf numFmtId="0" fontId="0" fillId="0" borderId="9" xfId="0" applyFont="1" applyBorder="1" applyAlignment="1">
      <alignment horizontal="right" vertical="center"/>
    </xf>
    <xf numFmtId="176" fontId="6" fillId="0" borderId="0" xfId="0" applyNumberFormat="1" applyFont="1" applyAlignment="1"/>
    <xf numFmtId="188" fontId="6" fillId="0" borderId="0" xfId="0" applyNumberFormat="1" applyFont="1" applyBorder="1" applyAlignment="1"/>
    <xf numFmtId="0" fontId="6" fillId="0" borderId="9" xfId="0" applyFont="1" applyBorder="1" applyAlignment="1">
      <alignment horizontal="right" vertical="center"/>
    </xf>
    <xf numFmtId="185" fontId="29" fillId="0" borderId="0" xfId="0" applyNumberFormat="1" applyFont="1" applyBorder="1" applyAlignment="1" applyProtection="1">
      <alignment vertical="center"/>
    </xf>
    <xf numFmtId="0" fontId="0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2" fontId="24" fillId="0" borderId="0" xfId="10" applyNumberFormat="1" applyFont="1" applyBorder="1" applyAlignment="1" applyProtection="1">
      <alignment horizontal="right"/>
      <protection locked="0"/>
    </xf>
    <xf numFmtId="0" fontId="0" fillId="0" borderId="9" xfId="0" applyFont="1" applyBorder="1" applyAlignment="1">
      <alignment horizontal="center" vertical="center"/>
    </xf>
    <xf numFmtId="2" fontId="24" fillId="0" borderId="0" xfId="10" applyNumberFormat="1" applyFont="1" applyBorder="1" applyProtection="1">
      <protection locked="0"/>
    </xf>
    <xf numFmtId="176" fontId="29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6" fontId="29" fillId="0" borderId="9" xfId="0" applyNumberFormat="1" applyFont="1" applyBorder="1" applyAlignment="1" applyProtection="1">
      <alignment horizontal="right" vertical="center"/>
    </xf>
    <xf numFmtId="176" fontId="29" fillId="0" borderId="0" xfId="0" applyNumberFormat="1" applyFont="1" applyFill="1" applyBorder="1" applyAlignment="1" applyProtection="1">
      <alignment horizontal="right" vertical="center"/>
    </xf>
    <xf numFmtId="176" fontId="29" fillId="0" borderId="9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176" fontId="29" fillId="0" borderId="6" xfId="0" applyNumberFormat="1" applyFont="1" applyBorder="1" applyAlignment="1" applyProtection="1">
      <alignment vertical="center"/>
    </xf>
    <xf numFmtId="176" fontId="29" fillId="0" borderId="5" xfId="0" applyNumberFormat="1" applyFont="1" applyBorder="1" applyAlignment="1" applyProtection="1">
      <alignment vertical="center"/>
    </xf>
    <xf numFmtId="184" fontId="29" fillId="0" borderId="5" xfId="0" applyNumberFormat="1" applyFont="1" applyBorder="1" applyAlignment="1" applyProtection="1">
      <alignment vertical="center"/>
    </xf>
    <xf numFmtId="0" fontId="34" fillId="0" borderId="6" xfId="0" applyFont="1" applyBorder="1" applyAlignment="1">
      <alignment horizontal="center" vertical="center"/>
    </xf>
    <xf numFmtId="184" fontId="29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distributed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Continuous" vertical="center"/>
    </xf>
    <xf numFmtId="0" fontId="29" fillId="0" borderId="18" xfId="0" applyFont="1" applyBorder="1" applyAlignment="1">
      <alignment horizontal="centerContinuous" vertical="center"/>
    </xf>
    <xf numFmtId="0" fontId="29" fillId="0" borderId="1" xfId="0" applyFont="1" applyBorder="1" applyAlignment="1" applyProtection="1">
      <alignment horizontal="distributed" vertical="center"/>
    </xf>
    <xf numFmtId="0" fontId="29" fillId="0" borderId="19" xfId="0" applyFont="1" applyBorder="1" applyAlignment="1">
      <alignment horizontal="centerContinuous" vertical="center"/>
    </xf>
    <xf numFmtId="176" fontId="29" fillId="0" borderId="4" xfId="0" applyNumberFormat="1" applyFont="1" applyBorder="1" applyAlignment="1">
      <alignment vertical="center"/>
    </xf>
    <xf numFmtId="176" fontId="29" fillId="0" borderId="0" xfId="0" applyNumberFormat="1" applyFont="1" applyBorder="1" applyAlignment="1">
      <alignment vertical="center"/>
    </xf>
    <xf numFmtId="0" fontId="29" fillId="0" borderId="9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36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16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176" fontId="37" fillId="0" borderId="0" xfId="0" applyNumberFormat="1" applyFont="1" applyBorder="1" applyAlignment="1" applyProtection="1">
      <alignment vertical="center"/>
    </xf>
    <xf numFmtId="176" fontId="0" fillId="0" borderId="0" xfId="0" applyNumberFormat="1" applyFont="1" applyAlignment="1">
      <alignment horizontal="right"/>
    </xf>
    <xf numFmtId="37" fontId="29" fillId="0" borderId="9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</xf>
    <xf numFmtId="176" fontId="6" fillId="0" borderId="9" xfId="0" applyNumberFormat="1" applyFont="1" applyBorder="1" applyAlignment="1"/>
    <xf numFmtId="176" fontId="6" fillId="0" borderId="0" xfId="0" applyNumberFormat="1" applyFont="1" applyBorder="1" applyAlignment="1"/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176" fontId="5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centerContinuous" vertical="center"/>
    </xf>
    <xf numFmtId="176" fontId="27" fillId="0" borderId="9" xfId="0" applyNumberFormat="1" applyFont="1" applyBorder="1" applyAlignment="1"/>
    <xf numFmtId="176" fontId="27" fillId="0" borderId="0" xfId="0" applyNumberFormat="1" applyFont="1" applyBorder="1" applyAlignment="1"/>
    <xf numFmtId="176" fontId="27" fillId="0" borderId="0" xfId="0" applyNumberFormat="1" applyFont="1" applyAlignment="1"/>
    <xf numFmtId="0" fontId="6" fillId="0" borderId="0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distributed" vertical="center"/>
    </xf>
    <xf numFmtId="176" fontId="27" fillId="0" borderId="0" xfId="0" applyNumberFormat="1" applyFont="1" applyAlignment="1">
      <alignment horizontal="right"/>
    </xf>
    <xf numFmtId="0" fontId="9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>
      <alignment vertical="center"/>
    </xf>
    <xf numFmtId="0" fontId="8" fillId="0" borderId="5" xfId="0" applyFont="1" applyBorder="1" applyAlignment="1" applyProtection="1">
      <alignment horizontal="distributed" vertical="center"/>
    </xf>
    <xf numFmtId="180" fontId="8" fillId="0" borderId="6" xfId="0" applyNumberFormat="1" applyFont="1" applyBorder="1" applyAlignment="1" applyProtection="1">
      <alignment vertical="center"/>
    </xf>
    <xf numFmtId="180" fontId="8" fillId="0" borderId="5" xfId="0" applyNumberFormat="1" applyFont="1" applyBorder="1" applyAlignment="1" applyProtection="1">
      <alignment vertical="center"/>
    </xf>
    <xf numFmtId="41" fontId="8" fillId="0" borderId="5" xfId="0" applyNumberFormat="1" applyFont="1" applyBorder="1" applyAlignment="1" applyProtection="1">
      <alignment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37" fontId="0" fillId="0" borderId="21" xfId="0" applyNumberFormat="1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distributed" vertical="center"/>
    </xf>
    <xf numFmtId="41" fontId="6" fillId="0" borderId="0" xfId="5" applyNumberFormat="1" applyFont="1" applyBorder="1"/>
    <xf numFmtId="49" fontId="0" fillId="0" borderId="0" xfId="0" quotePrefix="1" applyNumberFormat="1" applyFont="1" applyBorder="1" applyAlignment="1" applyProtection="1">
      <alignment horizontal="left" vertical="center"/>
    </xf>
    <xf numFmtId="41" fontId="5" fillId="0" borderId="0" xfId="5" applyNumberFormat="1" applyFont="1" applyBorder="1"/>
    <xf numFmtId="0" fontId="0" fillId="0" borderId="12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distributed" vertical="center" wrapText="1"/>
    </xf>
    <xf numFmtId="49" fontId="0" fillId="0" borderId="0" xfId="0" applyNumberFormat="1" applyFont="1" applyBorder="1" applyAlignment="1" applyProtection="1">
      <alignment horizontal="left" vertical="center"/>
    </xf>
    <xf numFmtId="41" fontId="5" fillId="0" borderId="0" xfId="5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5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176" fontId="6" fillId="0" borderId="0" xfId="0" applyNumberFormat="1" applyFont="1" applyBorder="1" applyAlignment="1" applyProtection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/>
    <xf numFmtId="0" fontId="38" fillId="0" borderId="0" xfId="0" applyFont="1" applyAlignment="1" applyProtection="1">
      <alignment horizontal="left" vertical="center"/>
    </xf>
    <xf numFmtId="0" fontId="39" fillId="0" borderId="0" xfId="0" applyFont="1" applyAlignment="1">
      <alignment vertical="center"/>
    </xf>
    <xf numFmtId="0" fontId="25" fillId="0" borderId="0" xfId="0" applyFont="1" applyAlignment="1"/>
    <xf numFmtId="0" fontId="38" fillId="0" borderId="0" xfId="0" quotePrefix="1" applyFont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9" fillId="0" borderId="7" xfId="0" applyFont="1" applyBorder="1" applyAlignment="1" applyProtection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76" fontId="39" fillId="0" borderId="4" xfId="0" applyNumberFormat="1" applyFont="1" applyBorder="1" applyAlignment="1" applyProtection="1">
      <alignment vertical="center"/>
    </xf>
    <xf numFmtId="176" fontId="39" fillId="0" borderId="0" xfId="0" applyNumberFormat="1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176" fontId="25" fillId="0" borderId="9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76" fontId="26" fillId="0" borderId="9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/>
    <xf numFmtId="176" fontId="25" fillId="0" borderId="9" xfId="0" applyNumberFormat="1" applyFont="1" applyBorder="1" applyAlignment="1" applyProtection="1">
      <alignment vertical="center"/>
    </xf>
    <xf numFmtId="176" fontId="25" fillId="0" borderId="0" xfId="0" applyNumberFormat="1" applyFont="1" applyBorder="1" applyAlignment="1" applyProtection="1">
      <alignment vertical="center"/>
    </xf>
    <xf numFmtId="180" fontId="39" fillId="0" borderId="9" xfId="0" applyNumberFormat="1" applyFont="1" applyBorder="1" applyAlignment="1">
      <alignment vertical="center"/>
    </xf>
    <xf numFmtId="180" fontId="39" fillId="0" borderId="0" xfId="0" applyNumberFormat="1" applyFont="1" applyBorder="1" applyAlignment="1">
      <alignment vertical="center"/>
    </xf>
    <xf numFmtId="180" fontId="25" fillId="0" borderId="0" xfId="0" applyNumberFormat="1" applyFont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horizontal="distributed" vertical="center"/>
    </xf>
    <xf numFmtId="41" fontId="39" fillId="0" borderId="0" xfId="0" applyNumberFormat="1" applyFont="1" applyBorder="1" applyAlignment="1">
      <alignment vertical="center"/>
    </xf>
    <xf numFmtId="38" fontId="39" fillId="0" borderId="0" xfId="11" applyFont="1" applyBorder="1" applyAlignment="1">
      <alignment vertical="center"/>
    </xf>
    <xf numFmtId="0" fontId="39" fillId="0" borderId="0" xfId="0" applyFont="1" applyFill="1" applyBorder="1" applyAlignment="1" applyProtection="1">
      <alignment horizontal="distributed" vertical="center"/>
    </xf>
    <xf numFmtId="0" fontId="25" fillId="0" borderId="0" xfId="0" applyFont="1" applyBorder="1" applyAlignment="1" applyProtection="1">
      <alignment horizontal="distributed" vertical="center"/>
    </xf>
    <xf numFmtId="176" fontId="25" fillId="0" borderId="9" xfId="0" applyNumberFormat="1" applyFont="1" applyBorder="1" applyAlignment="1" applyProtection="1">
      <alignment horizontal="right" vertical="center"/>
    </xf>
    <xf numFmtId="176" fontId="25" fillId="0" borderId="0" xfId="0" applyNumberFormat="1" applyFont="1" applyBorder="1" applyAlignment="1" applyProtection="1">
      <alignment horizontal="right" vertical="center"/>
    </xf>
    <xf numFmtId="180" fontId="25" fillId="0" borderId="9" xfId="0" applyNumberFormat="1" applyFont="1" applyBorder="1" applyAlignment="1">
      <alignment vertical="center"/>
    </xf>
    <xf numFmtId="180" fontId="25" fillId="0" borderId="0" xfId="0" applyNumberFormat="1" applyFont="1" applyBorder="1" applyAlignment="1">
      <alignment vertical="center"/>
    </xf>
    <xf numFmtId="180" fontId="25" fillId="0" borderId="9" xfId="0" applyNumberFormat="1" applyFont="1" applyBorder="1" applyAlignment="1" applyProtection="1">
      <alignment vertical="center"/>
    </xf>
    <xf numFmtId="180" fontId="25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horizontal="distributed" vertical="center"/>
    </xf>
    <xf numFmtId="41" fontId="39" fillId="0" borderId="0" xfId="0" applyNumberFormat="1" applyFont="1" applyBorder="1" applyAlignment="1"/>
    <xf numFmtId="0" fontId="39" fillId="0" borderId="0" xfId="0" applyFont="1" applyBorder="1" applyAlignment="1">
      <alignment horizontal="distributed" vertical="center"/>
    </xf>
    <xf numFmtId="38" fontId="39" fillId="0" borderId="9" xfId="11" applyFont="1" applyFill="1" applyBorder="1" applyAlignment="1">
      <alignment vertical="center"/>
    </xf>
    <xf numFmtId="38" fontId="39" fillId="0" borderId="0" xfId="11" applyFont="1" applyFill="1" applyBorder="1" applyAlignment="1">
      <alignment vertical="center"/>
    </xf>
    <xf numFmtId="38" fontId="39" fillId="0" borderId="9" xfId="11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176" fontId="39" fillId="0" borderId="6" xfId="0" applyNumberFormat="1" applyFont="1" applyBorder="1" applyAlignment="1" applyProtection="1">
      <alignment vertical="center"/>
    </xf>
    <xf numFmtId="176" fontId="39" fillId="0" borderId="5" xfId="0" applyNumberFormat="1" applyFont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0" xfId="0" quotePrefix="1" applyFont="1" applyAlignment="1" applyProtection="1">
      <alignment horizontal="left" vertical="center"/>
    </xf>
    <xf numFmtId="176" fontId="6" fillId="0" borderId="0" xfId="0" applyNumberFormat="1" applyFont="1" applyAlignment="1">
      <alignment horizontal="right"/>
    </xf>
    <xf numFmtId="0" fontId="13" fillId="0" borderId="12" xfId="0" applyFont="1" applyBorder="1" applyAlignment="1" applyProtection="1">
      <alignment horizontal="distributed" vertical="center"/>
    </xf>
    <xf numFmtId="0" fontId="27" fillId="0" borderId="6" xfId="0" applyFont="1" applyBorder="1" applyAlignment="1">
      <alignment horizontal="centerContinuous" vertical="center"/>
    </xf>
    <xf numFmtId="0" fontId="27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49" fontId="5" fillId="0" borderId="0" xfId="0" applyNumberFormat="1" applyFont="1" applyBorder="1" applyAlignment="1" applyProtection="1">
      <alignment horizontal="right" vertical="center" indent="3"/>
    </xf>
    <xf numFmtId="180" fontId="27" fillId="0" borderId="0" xfId="0" applyNumberFormat="1" applyFont="1" applyAlignment="1"/>
    <xf numFmtId="180" fontId="27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right"/>
    </xf>
    <xf numFmtId="41" fontId="27" fillId="0" borderId="0" xfId="0" applyNumberFormat="1" applyFont="1" applyAlignment="1"/>
    <xf numFmtId="49" fontId="6" fillId="0" borderId="0" xfId="0" applyNumberFormat="1" applyFont="1" applyBorder="1" applyAlignment="1" applyProtection="1">
      <alignment horizontal="right" vertical="center" indent="3"/>
    </xf>
    <xf numFmtId="0" fontId="6" fillId="0" borderId="9" xfId="0" applyFont="1" applyBorder="1" applyAlignment="1">
      <alignment horizontal="right"/>
    </xf>
    <xf numFmtId="0" fontId="27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2" xfId="0" applyFont="1" applyBorder="1" applyAlignment="1" applyProtection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27" fillId="0" borderId="12" xfId="0" applyFont="1" applyBorder="1" applyAlignment="1">
      <alignment horizontal="distributed"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/>
    <xf numFmtId="0" fontId="27" fillId="0" borderId="0" xfId="0" applyFont="1" applyBorder="1" applyAlignment="1">
      <alignment horizontal="right"/>
    </xf>
    <xf numFmtId="0" fontId="27" fillId="0" borderId="21" xfId="0" applyFont="1" applyBorder="1" applyAlignment="1"/>
    <xf numFmtId="0" fontId="27" fillId="0" borderId="0" xfId="0" applyFont="1" applyBorder="1" applyAlignment="1" applyProtection="1">
      <alignment horizontal="left"/>
    </xf>
    <xf numFmtId="0" fontId="27" fillId="0" borderId="11" xfId="0" applyFont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181" fontId="6" fillId="0" borderId="9" xfId="11" applyNumberFormat="1" applyFont="1" applyFill="1" applyBorder="1" applyAlignment="1">
      <alignment horizontal="right"/>
    </xf>
    <xf numFmtId="190" fontId="0" fillId="0" borderId="9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 applyProtection="1">
      <alignment vertical="center"/>
    </xf>
    <xf numFmtId="179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79" fontId="5" fillId="0" borderId="2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9" fontId="27" fillId="0" borderId="9" xfId="0" applyNumberFormat="1" applyFont="1" applyBorder="1" applyAlignment="1" applyProtection="1">
      <alignment vertical="center"/>
    </xf>
    <xf numFmtId="179" fontId="5" fillId="0" borderId="2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/>
    </xf>
    <xf numFmtId="179" fontId="5" fillId="0" borderId="9" xfId="0" applyNumberFormat="1" applyFont="1" applyBorder="1" applyAlignment="1" applyProtection="1">
      <alignment vertical="center"/>
    </xf>
    <xf numFmtId="179" fontId="27" fillId="0" borderId="2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right" vertical="center"/>
    </xf>
    <xf numFmtId="179" fontId="5" fillId="0" borderId="9" xfId="0" quotePrefix="1" applyNumberFormat="1" applyFont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27" fillId="0" borderId="12" xfId="0" applyFont="1" applyBorder="1" applyAlignment="1"/>
    <xf numFmtId="179" fontId="5" fillId="0" borderId="9" xfId="0" applyNumberFormat="1" applyFont="1" applyFill="1" applyBorder="1" applyAlignment="1" applyProtection="1">
      <alignment vertical="center"/>
    </xf>
    <xf numFmtId="41" fontId="5" fillId="0" borderId="20" xfId="0" applyNumberFormat="1" applyFont="1" applyBorder="1" applyAlignment="1" applyProtection="1">
      <alignment vertical="center"/>
    </xf>
    <xf numFmtId="0" fontId="27" fillId="0" borderId="9" xfId="0" applyFont="1" applyBorder="1" applyAlignment="1"/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left" vertical="center"/>
    </xf>
    <xf numFmtId="0" fontId="5" fillId="0" borderId="12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" vertical="center"/>
    </xf>
    <xf numFmtId="179" fontId="27" fillId="0" borderId="20" xfId="0" applyNumberFormat="1" applyFont="1" applyBorder="1" applyAlignment="1"/>
    <xf numFmtId="179" fontId="5" fillId="0" borderId="9" xfId="0" applyNumberFormat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179" fontId="27" fillId="0" borderId="20" xfId="0" applyNumberFormat="1" applyFont="1" applyFill="1" applyBorder="1" applyAlignment="1">
      <alignment vertical="center"/>
    </xf>
    <xf numFmtId="37" fontId="27" fillId="0" borderId="0" xfId="0" applyNumberFormat="1" applyFont="1" applyBorder="1" applyAlignment="1" applyProtection="1"/>
    <xf numFmtId="0" fontId="5" fillId="0" borderId="12" xfId="0" applyFont="1" applyBorder="1" applyAlignment="1" applyProtection="1">
      <alignment horizontal="left" vertical="center"/>
    </xf>
    <xf numFmtId="0" fontId="27" fillId="0" borderId="0" xfId="0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37" fontId="27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vertical="center"/>
    </xf>
    <xf numFmtId="179" fontId="27" fillId="0" borderId="20" xfId="0" applyNumberFormat="1" applyFont="1" applyBorder="1" applyAlignment="1">
      <alignment vertical="center"/>
    </xf>
    <xf numFmtId="179" fontId="27" fillId="0" borderId="9" xfId="0" applyNumberFormat="1" applyFont="1" applyBorder="1" applyAlignment="1"/>
    <xf numFmtId="37" fontId="5" fillId="0" borderId="0" xfId="0" applyNumberFormat="1" applyFont="1" applyBorder="1" applyAlignment="1" applyProtection="1">
      <alignment vertical="center"/>
    </xf>
    <xf numFmtId="181" fontId="5" fillId="0" borderId="20" xfId="0" applyNumberFormat="1" applyFont="1" applyBorder="1" applyAlignment="1" applyProtection="1">
      <alignment vertical="center"/>
    </xf>
    <xf numFmtId="181" fontId="5" fillId="0" borderId="20" xfId="0" applyNumberFormat="1" applyFont="1" applyBorder="1" applyAlignment="1">
      <alignment vertical="center"/>
    </xf>
    <xf numFmtId="41" fontId="5" fillId="0" borderId="20" xfId="0" applyNumberFormat="1" applyFont="1" applyBorder="1" applyAlignment="1" applyProtection="1">
      <alignment horizontal="right" vertical="center"/>
    </xf>
    <xf numFmtId="0" fontId="5" fillId="0" borderId="2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179" fontId="8" fillId="0" borderId="17" xfId="0" applyNumberFormat="1" applyFont="1" applyBorder="1" applyAlignment="1" applyProtection="1">
      <alignment vertical="center"/>
    </xf>
    <xf numFmtId="179" fontId="27" fillId="0" borderId="0" xfId="0" applyNumberFormat="1" applyFont="1" applyAlignment="1"/>
    <xf numFmtId="0" fontId="27" fillId="0" borderId="0" xfId="0" applyFont="1" applyBorder="1" applyAlignment="1" applyProtection="1"/>
    <xf numFmtId="0" fontId="27" fillId="0" borderId="0" xfId="0" applyFont="1" applyBorder="1" applyAlignment="1" applyProtection="1">
      <alignment horizontal="center"/>
    </xf>
    <xf numFmtId="38" fontId="5" fillId="0" borderId="0" xfId="0" applyNumberFormat="1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38" fontId="27" fillId="0" borderId="0" xfId="3" applyFont="1"/>
    <xf numFmtId="38" fontId="27" fillId="0" borderId="0" xfId="3" applyFont="1" applyFill="1"/>
    <xf numFmtId="178" fontId="27" fillId="0" borderId="0" xfId="0" applyNumberFormat="1" applyFont="1" applyFill="1" applyAlignment="1"/>
    <xf numFmtId="178" fontId="5" fillId="0" borderId="0" xfId="0" applyNumberFormat="1" applyFont="1" applyAlignment="1">
      <alignment vertical="center"/>
    </xf>
    <xf numFmtId="38" fontId="27" fillId="0" borderId="0" xfId="0" applyNumberFormat="1" applyFont="1" applyAlignment="1"/>
    <xf numFmtId="178" fontId="6" fillId="0" borderId="0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Border="1" applyAlignment="1" applyProtection="1">
      <alignment vertical="center"/>
    </xf>
    <xf numFmtId="183" fontId="27" fillId="0" borderId="0" xfId="0" applyNumberFormat="1" applyFont="1" applyAlignment="1"/>
    <xf numFmtId="178" fontId="5" fillId="0" borderId="0" xfId="0" applyNumberFormat="1" applyFont="1" applyBorder="1" applyAlignment="1" applyProtection="1">
      <alignment vertical="center"/>
    </xf>
    <xf numFmtId="183" fontId="5" fillId="0" borderId="0" xfId="0" applyNumberFormat="1" applyFont="1" applyBorder="1" applyAlignment="1" applyProtection="1">
      <alignment vertical="center"/>
    </xf>
    <xf numFmtId="186" fontId="27" fillId="0" borderId="0" xfId="0" applyNumberFormat="1" applyFont="1" applyAlignment="1"/>
    <xf numFmtId="180" fontId="5" fillId="0" borderId="0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9" xfId="0" applyNumberFormat="1" applyFont="1" applyBorder="1" applyAlignment="1" applyProtection="1">
      <alignment horizontal="right" vertical="center"/>
    </xf>
    <xf numFmtId="0" fontId="6" fillId="0" borderId="9" xfId="0" applyNumberFormat="1" applyFont="1" applyBorder="1" applyAlignment="1" applyProtection="1">
      <alignment horizontal="right" vertical="center"/>
    </xf>
    <xf numFmtId="176" fontId="27" fillId="0" borderId="9" xfId="0" applyNumberFormat="1" applyFont="1" applyBorder="1" applyAlignment="1" applyProtection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37" fontId="5" fillId="0" borderId="9" xfId="0" applyNumberFormat="1" applyFont="1" applyBorder="1" applyAlignment="1" applyProtection="1">
      <alignment horizontal="center" vertical="center"/>
    </xf>
    <xf numFmtId="0" fontId="27" fillId="0" borderId="5" xfId="0" applyFont="1" applyBorder="1" applyAlignment="1"/>
    <xf numFmtId="0" fontId="27" fillId="0" borderId="6" xfId="0" applyFont="1" applyBorder="1" applyAlignment="1"/>
    <xf numFmtId="0" fontId="27" fillId="0" borderId="0" xfId="0" applyFont="1" applyFill="1" applyBorder="1" applyAlignment="1">
      <alignment horizontal="distributed" vertical="center"/>
    </xf>
    <xf numFmtId="176" fontId="27" fillId="0" borderId="9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distributed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</xf>
    <xf numFmtId="0" fontId="27" fillId="0" borderId="6" xfId="0" applyFont="1" applyFill="1" applyBorder="1" applyAlignment="1">
      <alignment horizont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0" xfId="0" quotePrefix="1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distributed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Border="1" applyAlignment="1" applyProtection="1">
      <alignment horizontal="distributed" vertical="center"/>
    </xf>
    <xf numFmtId="0" fontId="28" fillId="0" borderId="0" xfId="0" applyFont="1" applyBorder="1" applyAlignment="1" applyProtection="1">
      <alignment horizontal="distributed" vertical="center"/>
    </xf>
    <xf numFmtId="38" fontId="5" fillId="0" borderId="0" xfId="3" applyFont="1" applyBorder="1" applyAlignment="1">
      <alignment horizontal="right"/>
    </xf>
    <xf numFmtId="38" fontId="6" fillId="0" borderId="0" xfId="3" applyFont="1" applyBorder="1" applyAlignment="1">
      <alignment horizontal="right"/>
    </xf>
    <xf numFmtId="38" fontId="6" fillId="0" borderId="12" xfId="3" applyFont="1" applyBorder="1" applyAlignment="1">
      <alignment horizontal="right"/>
    </xf>
    <xf numFmtId="0" fontId="28" fillId="0" borderId="3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5" fillId="0" borderId="9" xfId="3" applyFont="1" applyBorder="1" applyAlignment="1">
      <alignment horizontal="right"/>
    </xf>
    <xf numFmtId="0" fontId="0" fillId="0" borderId="0" xfId="0" applyAlignment="1">
      <alignment horizontal="right"/>
    </xf>
    <xf numFmtId="0" fontId="29" fillId="0" borderId="34" xfId="0" applyFont="1" applyBorder="1" applyAlignment="1" applyProtection="1">
      <alignment horizontal="center" vertical="center" wrapText="1"/>
    </xf>
    <xf numFmtId="0" fontId="29" fillId="0" borderId="20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 wrapText="1"/>
    </xf>
    <xf numFmtId="0" fontId="29" fillId="0" borderId="20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5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34" xfId="0" applyFont="1" applyBorder="1" applyAlignment="1" applyProtection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27" fillId="0" borderId="0" xfId="0" applyFont="1" applyAlignment="1">
      <alignment horizontal="distributed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80" fontId="0" fillId="0" borderId="3" xfId="0" applyNumberFormat="1" applyFont="1" applyBorder="1" applyAlignment="1" applyProtection="1">
      <alignment horizontal="center" vertical="center"/>
    </xf>
    <xf numFmtId="180" fontId="0" fillId="0" borderId="2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23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distributed" vertical="center"/>
    </xf>
    <xf numFmtId="0" fontId="0" fillId="0" borderId="0" xfId="0" quotePrefix="1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/>
    </xf>
    <xf numFmtId="0" fontId="9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184" fontId="0" fillId="0" borderId="4" xfId="0" applyNumberFormat="1" applyBorder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 wrapText="1"/>
    </xf>
    <xf numFmtId="0" fontId="28" fillId="0" borderId="0" xfId="0" applyNumberFormat="1" applyFont="1" applyBorder="1" applyAlignment="1" applyProtection="1">
      <alignment horizontal="right" vertical="center" indent="2"/>
    </xf>
    <xf numFmtId="0" fontId="28" fillId="0" borderId="12" xfId="0" applyNumberFormat="1" applyFont="1" applyBorder="1" applyAlignment="1" applyProtection="1">
      <alignment horizontal="right" vertical="center" indent="2"/>
    </xf>
    <xf numFmtId="0" fontId="29" fillId="0" borderId="0" xfId="0" applyNumberFormat="1" applyFont="1" applyBorder="1" applyAlignment="1" applyProtection="1">
      <alignment horizontal="right" vertical="center" indent="2"/>
    </xf>
    <xf numFmtId="0" fontId="29" fillId="0" borderId="12" xfId="0" applyNumberFormat="1" applyFont="1" applyBorder="1" applyAlignment="1" applyProtection="1">
      <alignment horizontal="right" vertical="center" indent="2"/>
    </xf>
    <xf numFmtId="0" fontId="29" fillId="0" borderId="18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49" fontId="29" fillId="0" borderId="0" xfId="0" applyNumberFormat="1" applyFont="1" applyBorder="1" applyAlignment="1" applyProtection="1">
      <alignment horizontal="center" vertical="center"/>
    </xf>
    <xf numFmtId="49" fontId="29" fillId="0" borderId="12" xfId="0" applyNumberFormat="1" applyFont="1" applyBorder="1" applyAlignment="1" applyProtection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distributed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36" fillId="0" borderId="35" xfId="0" applyFont="1" applyBorder="1" applyAlignment="1" applyProtection="1">
      <alignment horizontal="center" vertical="center" wrapText="1"/>
    </xf>
    <xf numFmtId="0" fontId="36" fillId="0" borderId="9" xfId="0" applyFont="1" applyBorder="1" applyAlignment="1" applyProtection="1">
      <alignment horizontal="center" vertical="center" wrapText="1"/>
    </xf>
    <xf numFmtId="0" fontId="36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distributed" vertical="center" wrapText="1"/>
    </xf>
    <xf numFmtId="37" fontId="0" fillId="0" borderId="35" xfId="0" applyNumberFormat="1" applyFont="1" applyBorder="1" applyAlignment="1" applyProtection="1">
      <alignment horizontal="center" vertical="center" wrapText="1"/>
    </xf>
    <xf numFmtId="37" fontId="0" fillId="0" borderId="9" xfId="0" applyNumberFormat="1" applyFont="1" applyBorder="1" applyAlignment="1" applyProtection="1">
      <alignment horizontal="center" vertical="center" wrapText="1"/>
    </xf>
    <xf numFmtId="37" fontId="0" fillId="0" borderId="6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39" fillId="0" borderId="0" xfId="0" applyFont="1" applyBorder="1" applyAlignment="1" applyProtection="1">
      <alignment horizontal="distributed" vertical="center"/>
    </xf>
    <xf numFmtId="49" fontId="38" fillId="0" borderId="0" xfId="0" applyNumberFormat="1" applyFont="1" applyBorder="1" applyAlignment="1" applyProtection="1">
      <alignment horizontal="center" vertical="center"/>
    </xf>
    <xf numFmtId="49" fontId="38" fillId="0" borderId="12" xfId="0" applyNumberFormat="1" applyFont="1" applyBorder="1" applyAlignment="1" applyProtection="1">
      <alignment horizontal="center" vertical="center"/>
    </xf>
    <xf numFmtId="0" fontId="39" fillId="0" borderId="35" xfId="0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center" vertical="center"/>
    </xf>
    <xf numFmtId="0" fontId="39" fillId="0" borderId="36" xfId="0" applyFont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39" fillId="0" borderId="13" xfId="0" applyFont="1" applyBorder="1" applyAlignment="1" applyProtection="1">
      <alignment horizontal="center" vertical="center"/>
    </xf>
    <xf numFmtId="0" fontId="39" fillId="0" borderId="35" xfId="0" applyFont="1" applyBorder="1" applyAlignment="1" applyProtection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9" fillId="0" borderId="16" xfId="0" applyFont="1" applyBorder="1" applyAlignment="1" applyProtection="1">
      <alignment horizontal="center" vertical="center" wrapText="1"/>
    </xf>
    <xf numFmtId="0" fontId="39" fillId="0" borderId="17" xfId="0" applyFont="1" applyBorder="1" applyAlignment="1" applyProtection="1">
      <alignment horizontal="center" vertical="center" wrapText="1"/>
    </xf>
    <xf numFmtId="0" fontId="39" fillId="0" borderId="16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49" fontId="39" fillId="0" borderId="0" xfId="0" applyNumberFormat="1" applyFont="1" applyBorder="1" applyAlignment="1" applyProtection="1">
      <alignment horizontal="center" vertical="center"/>
    </xf>
    <xf numFmtId="49" fontId="39" fillId="0" borderId="12" xfId="0" applyNumberFormat="1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27" fillId="0" borderId="0" xfId="0" applyFont="1" applyFill="1" applyBorder="1" applyAlignment="1">
      <alignment horizontal="distributed"/>
    </xf>
    <xf numFmtId="0" fontId="5" fillId="0" borderId="34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distributed" vertical="center"/>
    </xf>
    <xf numFmtId="176" fontId="9" fillId="0" borderId="34" xfId="0" applyNumberFormat="1" applyFont="1" applyFill="1" applyBorder="1" applyAlignment="1" applyProtection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 applyProtection="1">
      <alignment horizontal="center" vertical="center" wrapText="1"/>
    </xf>
    <xf numFmtId="176" fontId="27" fillId="0" borderId="20" xfId="0" applyNumberFormat="1" applyFont="1" applyFill="1" applyBorder="1" applyAlignment="1">
      <alignment vertical="center" wrapText="1"/>
    </xf>
    <xf numFmtId="176" fontId="27" fillId="0" borderId="17" xfId="0" applyNumberFormat="1" applyFont="1" applyFill="1" applyBorder="1" applyAlignment="1">
      <alignment vertical="center" wrapText="1"/>
    </xf>
    <xf numFmtId="176" fontId="27" fillId="0" borderId="20" xfId="0" applyNumberFormat="1" applyFont="1" applyFill="1" applyBorder="1" applyAlignment="1">
      <alignment horizontal="center" vertical="center" wrapText="1"/>
    </xf>
    <xf numFmtId="176" fontId="27" fillId="0" borderId="17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horizontal="center" vertical="center" wrapText="1"/>
    </xf>
    <xf numFmtId="176" fontId="5" fillId="0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7" fillId="0" borderId="3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8" xfId="0" applyFont="1" applyBorder="1" applyAlignment="1" applyProtection="1">
      <alignment horizontal="center" vertical="center" wrapText="1"/>
    </xf>
    <xf numFmtId="0" fontId="27" fillId="0" borderId="36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</cellXfs>
  <cellStyles count="12">
    <cellStyle name="パーセント" xfId="1" builtinId="5"/>
    <cellStyle name="ハイパーリンク" xfId="2" builtinId="8"/>
    <cellStyle name="桁区切り" xfId="11" builtinId="6"/>
    <cellStyle name="桁区切り 2" xfId="3"/>
    <cellStyle name="標準" xfId="0" builtinId="0"/>
    <cellStyle name="標準 2" xfId="4"/>
    <cellStyle name="標準_h17_28" xfId="5"/>
    <cellStyle name="標準_index" xfId="6"/>
    <cellStyle name="標準_コピーh15_02" xfId="10"/>
    <cellStyle name="標準_コピーh15_03" xfId="7"/>
    <cellStyle name="標準_コピーh15_06" xfId="8"/>
    <cellStyle name="標準_コピーh15_0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19;&#26619;&#35506;/&#24773;&#22577;&#20225;&#30011;&#65319;/&#9632;&#32113;&#35336;&#26360;.&#20445;&#31649;&#24235;.&#37117;&#36947;&#24220;&#30476;&#24066;&#30010;&#26449;&#24773;&#22577;/01%20&#32113;&#35336;&#26360;&#12539;&#32113;&#35336;&#20445;&#31649;&#24235;/R3&#23798;&#26681;&#30476;&#32113;&#35336;&#26360;&#65288;R5&#24180;&#24230;&#21002;&#34892;&#65289;/&#32232;&#38598;/&#32232;&#38598;/&#23436;&#25104;&#29256;/&#31532;&#65297;&#65304;&#31456;&#12288;&#36001;&#25919;/&#9733;18-12(2)R5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8-12(2)ア"/>
      <sheetName val="表18-12(2)イ-1"/>
      <sheetName val="表18-12(2)イ-2"/>
      <sheetName val="表18-12(2)イ-3"/>
      <sheetName val="表18-12(2)ウ"/>
    </sheetNames>
    <sheetDataSet>
      <sheetData sheetId="0"/>
      <sheetData sheetId="1"/>
      <sheetData sheetId="2">
        <row r="9">
          <cell r="D9">
            <v>862518</v>
          </cell>
          <cell r="E9">
            <v>403892</v>
          </cell>
          <cell r="F9">
            <v>458626</v>
          </cell>
          <cell r="G9">
            <v>1139753</v>
          </cell>
          <cell r="H9">
            <v>1550549</v>
          </cell>
          <cell r="I9">
            <v>-410796</v>
          </cell>
          <cell r="J9">
            <v>47830</v>
          </cell>
          <cell r="K9">
            <v>33859</v>
          </cell>
          <cell r="L9">
            <v>9081</v>
          </cell>
          <cell r="M9">
            <v>0</v>
          </cell>
          <cell r="N9">
            <v>24852</v>
          </cell>
          <cell r="O9">
            <v>15183</v>
          </cell>
          <cell r="P9">
            <v>9669</v>
          </cell>
        </row>
        <row r="14">
          <cell r="D14">
            <v>1002582</v>
          </cell>
          <cell r="E14">
            <v>475606</v>
          </cell>
          <cell r="F14">
            <v>526976</v>
          </cell>
          <cell r="G14">
            <v>760434</v>
          </cell>
          <cell r="H14">
            <v>1293952</v>
          </cell>
          <cell r="I14">
            <v>-533518</v>
          </cell>
          <cell r="J14">
            <v>-6542</v>
          </cell>
          <cell r="K14">
            <v>671</v>
          </cell>
          <cell r="L14">
            <v>15543</v>
          </cell>
          <cell r="M14">
            <v>0</v>
          </cell>
          <cell r="N14">
            <v>17730</v>
          </cell>
          <cell r="O14">
            <v>164</v>
          </cell>
          <cell r="P14">
            <v>17566</v>
          </cell>
        </row>
        <row r="25">
          <cell r="D25">
            <v>335709</v>
          </cell>
          <cell r="E25">
            <v>177994</v>
          </cell>
          <cell r="F25">
            <v>157715</v>
          </cell>
          <cell r="G25">
            <v>259819</v>
          </cell>
          <cell r="H25">
            <v>424117</v>
          </cell>
          <cell r="I25">
            <v>-164298</v>
          </cell>
          <cell r="J25">
            <v>-6583</v>
          </cell>
          <cell r="K25">
            <v>0</v>
          </cell>
          <cell r="L25">
            <v>382</v>
          </cell>
          <cell r="M25">
            <v>0</v>
          </cell>
          <cell r="N25">
            <v>299</v>
          </cell>
          <cell r="O25">
            <v>63</v>
          </cell>
          <cell r="P25">
            <v>236</v>
          </cell>
        </row>
        <row r="32">
          <cell r="D32">
            <v>17500</v>
          </cell>
          <cell r="E32">
            <v>8393</v>
          </cell>
          <cell r="F32">
            <v>9107</v>
          </cell>
          <cell r="G32">
            <v>1300</v>
          </cell>
          <cell r="H32">
            <v>10488</v>
          </cell>
          <cell r="I32">
            <v>-9188</v>
          </cell>
          <cell r="J32">
            <v>-81</v>
          </cell>
          <cell r="K32">
            <v>0</v>
          </cell>
          <cell r="L32">
            <v>299</v>
          </cell>
          <cell r="M32">
            <v>0</v>
          </cell>
          <cell r="N32">
            <v>218</v>
          </cell>
          <cell r="O32">
            <v>0</v>
          </cell>
          <cell r="P32">
            <v>218</v>
          </cell>
        </row>
        <row r="37">
          <cell r="D37">
            <v>72210</v>
          </cell>
          <cell r="E37">
            <v>49005</v>
          </cell>
          <cell r="F37">
            <v>23205</v>
          </cell>
          <cell r="G37">
            <v>14883</v>
          </cell>
          <cell r="H37">
            <v>38017</v>
          </cell>
          <cell r="I37">
            <v>-23134</v>
          </cell>
          <cell r="J37">
            <v>71</v>
          </cell>
          <cell r="K37">
            <v>0</v>
          </cell>
          <cell r="L37">
            <v>500</v>
          </cell>
          <cell r="M37">
            <v>0</v>
          </cell>
          <cell r="N37">
            <v>571</v>
          </cell>
          <cell r="O37">
            <v>0</v>
          </cell>
          <cell r="P37">
            <v>571</v>
          </cell>
        </row>
        <row r="48">
          <cell r="D48">
            <v>75985</v>
          </cell>
          <cell r="E48">
            <v>55683</v>
          </cell>
          <cell r="F48">
            <v>20302</v>
          </cell>
          <cell r="G48">
            <v>0</v>
          </cell>
          <cell r="H48">
            <v>20933</v>
          </cell>
          <cell r="I48">
            <v>-20933</v>
          </cell>
          <cell r="J48">
            <v>-631</v>
          </cell>
          <cell r="K48">
            <v>23</v>
          </cell>
          <cell r="L48">
            <v>833</v>
          </cell>
          <cell r="M48">
            <v>0</v>
          </cell>
          <cell r="N48">
            <v>179</v>
          </cell>
          <cell r="O48">
            <v>0</v>
          </cell>
          <cell r="P48">
            <v>179</v>
          </cell>
        </row>
      </sheetData>
      <sheetData sheetId="3">
        <row r="9">
          <cell r="D9">
            <v>988138</v>
          </cell>
          <cell r="E9">
            <v>766973</v>
          </cell>
          <cell r="F9">
            <v>221165</v>
          </cell>
          <cell r="G9">
            <v>327581</v>
          </cell>
          <cell r="H9">
            <v>527051</v>
          </cell>
          <cell r="I9">
            <v>-199470</v>
          </cell>
          <cell r="J9">
            <v>21695</v>
          </cell>
          <cell r="K9">
            <v>21567</v>
          </cell>
          <cell r="L9">
            <v>5167</v>
          </cell>
          <cell r="M9">
            <v>0</v>
          </cell>
          <cell r="N9">
            <v>5295</v>
          </cell>
          <cell r="O9">
            <v>0</v>
          </cell>
          <cell r="P9">
            <v>5295</v>
          </cell>
        </row>
        <row r="22">
          <cell r="D22">
            <v>2806305</v>
          </cell>
          <cell r="E22">
            <v>1191223</v>
          </cell>
          <cell r="F22">
            <v>1615082</v>
          </cell>
          <cell r="G22">
            <v>950082</v>
          </cell>
          <cell r="H22">
            <v>2574682</v>
          </cell>
          <cell r="I22">
            <v>-1624600</v>
          </cell>
          <cell r="J22">
            <v>-9518</v>
          </cell>
          <cell r="K22">
            <v>31977</v>
          </cell>
          <cell r="L22">
            <v>40309</v>
          </cell>
          <cell r="M22">
            <v>0</v>
          </cell>
          <cell r="N22">
            <v>27114</v>
          </cell>
          <cell r="O22">
            <v>2952</v>
          </cell>
          <cell r="P22">
            <v>24162</v>
          </cell>
        </row>
        <row r="36">
          <cell r="D36">
            <v>242273</v>
          </cell>
          <cell r="E36">
            <v>0</v>
          </cell>
          <cell r="F36">
            <v>242273</v>
          </cell>
          <cell r="G36">
            <v>335611</v>
          </cell>
          <cell r="H36">
            <v>576181</v>
          </cell>
          <cell r="I36">
            <v>-240570</v>
          </cell>
          <cell r="J36">
            <v>1703</v>
          </cell>
          <cell r="K36">
            <v>0</v>
          </cell>
          <cell r="L36">
            <v>0</v>
          </cell>
          <cell r="M36">
            <v>0</v>
          </cell>
          <cell r="N36">
            <v>1703</v>
          </cell>
          <cell r="O36">
            <v>1703</v>
          </cell>
          <cell r="P36">
            <v>0</v>
          </cell>
        </row>
        <row r="42">
          <cell r="D42">
            <v>1115934</v>
          </cell>
          <cell r="E42">
            <v>1101466</v>
          </cell>
          <cell r="F42">
            <v>14468</v>
          </cell>
          <cell r="G42">
            <v>291220</v>
          </cell>
          <cell r="H42">
            <v>307323</v>
          </cell>
          <cell r="I42">
            <v>-16103</v>
          </cell>
          <cell r="J42">
            <v>-1635</v>
          </cell>
          <cell r="K42">
            <v>0</v>
          </cell>
          <cell r="L42">
            <v>25905</v>
          </cell>
          <cell r="M42">
            <v>0</v>
          </cell>
          <cell r="N42">
            <v>24270</v>
          </cell>
          <cell r="O42">
            <v>0</v>
          </cell>
          <cell r="P42">
            <v>24270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zoomScaleNormal="100" workbookViewId="0">
      <selection activeCell="D19" sqref="D19"/>
    </sheetView>
  </sheetViews>
  <sheetFormatPr defaultColWidth="9" defaultRowHeight="13"/>
  <cols>
    <col min="1" max="1" width="2.36328125" style="5" customWidth="1"/>
    <col min="2" max="2" width="6.26953125" style="5" customWidth="1"/>
    <col min="3" max="3" width="6.6328125" style="5" customWidth="1"/>
    <col min="4" max="4" width="74.6328125" style="5" customWidth="1"/>
    <col min="5" max="16384" width="9" style="5"/>
  </cols>
  <sheetData>
    <row r="1" spans="2:4" ht="30" customHeight="1">
      <c r="B1" s="4" t="s">
        <v>0</v>
      </c>
      <c r="C1" s="4"/>
      <c r="D1" s="4"/>
    </row>
    <row r="2" spans="2:4" s="8" customFormat="1" ht="24" customHeight="1">
      <c r="B2" s="6" t="s">
        <v>1</v>
      </c>
      <c r="C2" s="3"/>
      <c r="D2" s="7" t="s">
        <v>2</v>
      </c>
    </row>
    <row r="3" spans="2:4" ht="24" customHeight="1">
      <c r="B3" s="9" t="s">
        <v>390</v>
      </c>
      <c r="C3" s="10" t="s">
        <v>3</v>
      </c>
      <c r="D3" s="25" t="s">
        <v>419</v>
      </c>
    </row>
    <row r="4" spans="2:4" ht="24" customHeight="1">
      <c r="B4" s="11" t="s">
        <v>391</v>
      </c>
      <c r="C4" s="12" t="s">
        <v>3</v>
      </c>
      <c r="D4" s="26" t="s">
        <v>420</v>
      </c>
    </row>
    <row r="5" spans="2:4" ht="24" customHeight="1">
      <c r="B5" s="11" t="s">
        <v>392</v>
      </c>
      <c r="C5" s="12" t="s">
        <v>3</v>
      </c>
      <c r="D5" s="26" t="s">
        <v>421</v>
      </c>
    </row>
    <row r="6" spans="2:4" ht="24" customHeight="1">
      <c r="B6" s="11" t="s">
        <v>393</v>
      </c>
      <c r="C6" s="12" t="s">
        <v>3</v>
      </c>
      <c r="D6" s="26" t="s">
        <v>422</v>
      </c>
    </row>
    <row r="7" spans="2:4" ht="24" customHeight="1">
      <c r="B7" s="13" t="s">
        <v>394</v>
      </c>
      <c r="C7" s="12" t="s">
        <v>3</v>
      </c>
      <c r="D7" s="26" t="s">
        <v>4</v>
      </c>
    </row>
    <row r="8" spans="2:4" ht="24" customHeight="1">
      <c r="B8" s="14"/>
      <c r="C8" s="15" t="s">
        <v>5</v>
      </c>
      <c r="D8" s="16" t="s">
        <v>6</v>
      </c>
    </row>
    <row r="9" spans="2:4" ht="24" customHeight="1">
      <c r="B9" s="17"/>
      <c r="C9" s="18" t="s">
        <v>7</v>
      </c>
      <c r="D9" s="16" t="s">
        <v>8</v>
      </c>
    </row>
    <row r="10" spans="2:4" ht="24" customHeight="1">
      <c r="B10" s="11" t="s">
        <v>395</v>
      </c>
      <c r="C10" s="12" t="s">
        <v>3</v>
      </c>
      <c r="D10" s="31" t="s">
        <v>466</v>
      </c>
    </row>
    <row r="11" spans="2:4" ht="24" customHeight="1">
      <c r="B11" s="13" t="s">
        <v>396</v>
      </c>
      <c r="C11" s="16"/>
      <c r="D11" s="16" t="s">
        <v>717</v>
      </c>
    </row>
    <row r="12" spans="2:4" ht="24" customHeight="1">
      <c r="B12" s="14"/>
      <c r="C12" s="15" t="s">
        <v>5</v>
      </c>
      <c r="D12" s="26" t="s">
        <v>6</v>
      </c>
    </row>
    <row r="13" spans="2:4" ht="24" customHeight="1">
      <c r="B13" s="17" t="s">
        <v>3</v>
      </c>
      <c r="C13" s="18" t="s">
        <v>7</v>
      </c>
      <c r="D13" s="26" t="s">
        <v>8</v>
      </c>
    </row>
    <row r="14" spans="2:4" ht="24" customHeight="1">
      <c r="B14" s="13" t="s">
        <v>397</v>
      </c>
      <c r="C14" s="16"/>
      <c r="D14" s="16" t="s">
        <v>423</v>
      </c>
    </row>
    <row r="15" spans="2:4" ht="24" customHeight="1">
      <c r="B15" s="14"/>
      <c r="C15" s="15" t="s">
        <v>5</v>
      </c>
      <c r="D15" s="26" t="s">
        <v>9</v>
      </c>
    </row>
    <row r="16" spans="2:4" ht="24" customHeight="1">
      <c r="B16" s="17" t="s">
        <v>3</v>
      </c>
      <c r="C16" s="18" t="s">
        <v>7</v>
      </c>
      <c r="D16" s="26" t="s">
        <v>10</v>
      </c>
    </row>
    <row r="17" spans="2:4" ht="24" customHeight="1">
      <c r="B17" s="11" t="s">
        <v>398</v>
      </c>
      <c r="C17" s="12" t="s">
        <v>3</v>
      </c>
      <c r="D17" s="26" t="s">
        <v>424</v>
      </c>
    </row>
    <row r="18" spans="2:4" ht="24" customHeight="1">
      <c r="B18" s="11" t="s">
        <v>399</v>
      </c>
      <c r="C18" s="12" t="s">
        <v>3</v>
      </c>
      <c r="D18" s="31" t="s">
        <v>718</v>
      </c>
    </row>
    <row r="19" spans="2:4" ht="24" customHeight="1">
      <c r="B19" s="11" t="s">
        <v>400</v>
      </c>
      <c r="C19" s="12"/>
      <c r="D19" s="26" t="s">
        <v>11</v>
      </c>
    </row>
    <row r="20" spans="2:4" ht="24" customHeight="1">
      <c r="B20" s="13" t="s">
        <v>401</v>
      </c>
      <c r="C20" s="19"/>
      <c r="D20" s="16" t="s">
        <v>425</v>
      </c>
    </row>
    <row r="21" spans="2:4" ht="24" customHeight="1">
      <c r="B21" s="14" t="s">
        <v>3</v>
      </c>
      <c r="C21" s="20" t="s">
        <v>5</v>
      </c>
      <c r="D21" s="26" t="s">
        <v>9</v>
      </c>
    </row>
    <row r="22" spans="2:4" ht="24" customHeight="1">
      <c r="B22" s="14"/>
      <c r="C22" s="20"/>
      <c r="D22" s="29" t="s">
        <v>428</v>
      </c>
    </row>
    <row r="23" spans="2:4" ht="24" customHeight="1">
      <c r="B23" s="14" t="s">
        <v>3</v>
      </c>
      <c r="C23" s="21"/>
      <c r="D23" s="26" t="s">
        <v>427</v>
      </c>
    </row>
    <row r="24" spans="2:4" ht="24" customHeight="1">
      <c r="B24" s="14" t="s">
        <v>3</v>
      </c>
      <c r="C24" s="20" t="s">
        <v>7</v>
      </c>
      <c r="D24" s="16" t="s">
        <v>12</v>
      </c>
    </row>
    <row r="25" spans="2:4" ht="24" customHeight="1">
      <c r="B25" s="14"/>
      <c r="C25" s="20"/>
      <c r="D25" s="26" t="s">
        <v>426</v>
      </c>
    </row>
    <row r="26" spans="2:4" ht="24" customHeight="1">
      <c r="B26" s="14" t="s">
        <v>3</v>
      </c>
      <c r="C26" s="20"/>
      <c r="D26" s="26" t="s">
        <v>411</v>
      </c>
    </row>
    <row r="27" spans="2:4" ht="24" customHeight="1">
      <c r="B27" s="22" t="s">
        <v>3</v>
      </c>
      <c r="C27" s="23"/>
      <c r="D27" s="27" t="s">
        <v>412</v>
      </c>
    </row>
    <row r="28" spans="2:4">
      <c r="B28" s="24" t="s">
        <v>3</v>
      </c>
      <c r="C28" s="24"/>
    </row>
    <row r="29" spans="2:4">
      <c r="B29" s="24"/>
      <c r="C29" s="24"/>
    </row>
  </sheetData>
  <phoneticPr fontId="1"/>
  <hyperlinks>
    <hyperlink ref="D3" location="'18-1'!A1" display="税目別国税（調定・収納済額等)"/>
    <hyperlink ref="D4" location="'18-2'!A1" display="税目別県税(調定･収入済額)"/>
    <hyperlink ref="D5" location="'18-3'!A1" display="税目別市町村税(調定･収入済額)"/>
    <hyperlink ref="D6" location="'18-4'!A1" display="県･市町村別、種類別公有財産(不動産のうち土地)保有高"/>
    <hyperlink ref="D7" location="'18-5'!A1" display="県歳入歳出決算の推移"/>
    <hyperlink ref="D12" location="'18-7(1)'!A1" display="一般会計"/>
    <hyperlink ref="D13" location="'18-7(2)'!A1" display="特別会計"/>
    <hyperlink ref="D15" location="'18-8(1)'!A1" display="普通会計"/>
    <hyperlink ref="D16" location="'18-8(2)'!A1" display="事業会計（病院事業会計）"/>
    <hyperlink ref="D17" location="'18-9'!A1" display="市町村歳入歳出決算(普通会計)の推移"/>
    <hyperlink ref="D19" location="'18-11'!A1" display="市町村別決算収支及び財政力"/>
    <hyperlink ref="D21" location="'18-12(1)'!A1" display="普通会計"/>
    <hyperlink ref="D23" location="'18-12(1)イ'!A1" display="イ　財政区"/>
    <hyperlink ref="D25" location="'18-12(2)ア'!A1" display="ア　地方公営企業法適用企業会計"/>
    <hyperlink ref="D26" location="'18-12(2)イ'!A1" display="イ　地方公営企業法非適用企業会計"/>
    <hyperlink ref="D27" location="'18-12(2)ｳ'!A1" display="ウ　事業会計"/>
    <hyperlink ref="D22" location="'18-12(1)ア'!A1" display="ア　一部事務組合　"/>
    <hyperlink ref="D10" location="'18-6'!A1" display="県財政の性質別歳出（普通会計）"/>
    <hyperlink ref="D18" location="'18-10'!A1" display="市町村歳入歳出決算(普通会計)　平成30年度"/>
  </hyperlinks>
  <pageMargins left="0.7" right="0.7" top="0.75" bottom="0.75" header="0.3" footer="0.3"/>
  <pageSetup paperSize="9" scale="9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120" zoomScaleNormal="120" workbookViewId="0">
      <selection sqref="A1:XFD1048576"/>
    </sheetView>
  </sheetViews>
  <sheetFormatPr defaultRowHeight="13"/>
  <cols>
    <col min="1" max="2" width="2.6328125" style="266" customWidth="1"/>
    <col min="3" max="3" width="22.54296875" style="266" customWidth="1"/>
    <col min="4" max="4" width="1.6328125" style="266" customWidth="1"/>
    <col min="5" max="5" width="15.453125" style="266" customWidth="1"/>
    <col min="6" max="6" width="10.36328125" style="266" bestFit="1" customWidth="1"/>
    <col min="7" max="7" width="15.6328125" style="266" customWidth="1"/>
    <col min="8" max="8" width="10.6328125" style="47" customWidth="1"/>
    <col min="9" max="9" width="18" style="266" bestFit="1" customWidth="1"/>
    <col min="10" max="10" width="10.36328125" style="266" bestFit="1" customWidth="1"/>
    <col min="11" max="11" width="12.6328125" style="266" bestFit="1" customWidth="1"/>
    <col min="12" max="16384" width="8.7265625" style="266"/>
  </cols>
  <sheetData>
    <row r="1" spans="1:11" ht="13.5" customHeight="1">
      <c r="A1" s="556" t="s">
        <v>403</v>
      </c>
      <c r="B1" s="546"/>
      <c r="C1" s="546"/>
      <c r="D1" s="546"/>
      <c r="E1" s="546"/>
      <c r="F1" s="546"/>
      <c r="G1" s="546"/>
      <c r="H1" s="45"/>
      <c r="I1" s="546"/>
      <c r="J1" s="546"/>
    </row>
    <row r="2" spans="1:11" ht="13.5" customHeight="1">
      <c r="A2" s="556" t="s">
        <v>208</v>
      </c>
      <c r="B2" s="546"/>
      <c r="C2" s="546"/>
      <c r="D2" s="546"/>
      <c r="E2" s="546"/>
      <c r="F2" s="546"/>
      <c r="G2" s="721"/>
      <c r="H2" s="45"/>
      <c r="I2" s="546"/>
      <c r="J2" s="546"/>
    </row>
    <row r="3" spans="1:11" ht="13.5" customHeight="1" thickBot="1">
      <c r="A3" s="546"/>
      <c r="B3" s="546"/>
      <c r="C3" s="546"/>
      <c r="D3" s="546"/>
      <c r="E3" s="546"/>
      <c r="F3" s="546"/>
      <c r="G3" s="546"/>
      <c r="I3" s="546"/>
      <c r="J3" s="50" t="s">
        <v>699</v>
      </c>
    </row>
    <row r="4" spans="1:11" ht="13.5" customHeight="1" thickTop="1">
      <c r="A4" s="846" t="s">
        <v>79</v>
      </c>
      <c r="B4" s="846"/>
      <c r="C4" s="846"/>
      <c r="D4" s="847"/>
      <c r="E4" s="837" t="s">
        <v>642</v>
      </c>
      <c r="F4" s="836"/>
      <c r="G4" s="837" t="s">
        <v>686</v>
      </c>
      <c r="H4" s="836"/>
      <c r="I4" s="837" t="s">
        <v>749</v>
      </c>
      <c r="J4" s="836"/>
    </row>
    <row r="5" spans="1:11" ht="13.5" customHeight="1">
      <c r="A5" s="848"/>
      <c r="B5" s="848"/>
      <c r="C5" s="848"/>
      <c r="D5" s="849"/>
      <c r="E5" s="670" t="s">
        <v>209</v>
      </c>
      <c r="F5" s="722" t="s">
        <v>662</v>
      </c>
      <c r="G5" s="670" t="s">
        <v>209</v>
      </c>
      <c r="H5" s="722" t="s">
        <v>662</v>
      </c>
      <c r="I5" s="670" t="s">
        <v>209</v>
      </c>
      <c r="J5" s="722" t="s">
        <v>662</v>
      </c>
    </row>
    <row r="6" spans="1:11" ht="13.5" customHeight="1">
      <c r="A6" s="561"/>
      <c r="B6" s="561"/>
      <c r="C6" s="561"/>
      <c r="D6" s="561"/>
      <c r="E6" s="561"/>
      <c r="F6" s="706"/>
      <c r="G6" s="561"/>
      <c r="H6" s="706"/>
      <c r="I6" s="561"/>
      <c r="J6" s="706"/>
    </row>
    <row r="7" spans="1:11" ht="13.5" customHeight="1">
      <c r="A7" s="561"/>
      <c r="B7" s="833" t="s">
        <v>113</v>
      </c>
      <c r="C7" s="833"/>
      <c r="D7" s="561"/>
      <c r="E7" s="723">
        <v>487188668</v>
      </c>
      <c r="F7" s="659" t="s">
        <v>413</v>
      </c>
      <c r="G7" s="723">
        <v>549680100</v>
      </c>
      <c r="H7" s="659" t="s">
        <v>413</v>
      </c>
      <c r="I7" s="723">
        <v>588612052</v>
      </c>
      <c r="J7" s="659" t="s">
        <v>413</v>
      </c>
    </row>
    <row r="8" spans="1:11" ht="13.5" customHeight="1">
      <c r="A8" s="561"/>
      <c r="B8" s="833" t="s">
        <v>115</v>
      </c>
      <c r="C8" s="833"/>
      <c r="D8" s="561"/>
      <c r="E8" s="723">
        <v>464501474</v>
      </c>
      <c r="F8" s="659" t="s">
        <v>413</v>
      </c>
      <c r="G8" s="723">
        <v>520565669</v>
      </c>
      <c r="H8" s="659" t="s">
        <v>413</v>
      </c>
      <c r="I8" s="723">
        <v>555639195</v>
      </c>
      <c r="J8" s="659" t="s">
        <v>413</v>
      </c>
    </row>
    <row r="9" spans="1:11" ht="13.5" customHeight="1">
      <c r="A9" s="561"/>
      <c r="B9" s="833" t="s">
        <v>210</v>
      </c>
      <c r="C9" s="833"/>
      <c r="D9" s="561"/>
      <c r="E9" s="723">
        <v>22687194</v>
      </c>
      <c r="F9" s="659" t="s">
        <v>413</v>
      </c>
      <c r="G9" s="723">
        <v>29114431</v>
      </c>
      <c r="H9" s="659" t="s">
        <v>413</v>
      </c>
      <c r="I9" s="723">
        <v>32972857</v>
      </c>
      <c r="J9" s="659" t="s">
        <v>413</v>
      </c>
    </row>
    <row r="10" spans="1:11" ht="13.5" customHeight="1">
      <c r="A10" s="561"/>
      <c r="B10" s="833" t="s">
        <v>211</v>
      </c>
      <c r="C10" s="833"/>
      <c r="D10" s="561"/>
      <c r="E10" s="723">
        <v>13208544</v>
      </c>
      <c r="F10" s="659" t="s">
        <v>413</v>
      </c>
      <c r="G10" s="723">
        <v>15348184</v>
      </c>
      <c r="H10" s="659" t="s">
        <v>413</v>
      </c>
      <c r="I10" s="723">
        <v>18477931</v>
      </c>
      <c r="J10" s="659" t="s">
        <v>413</v>
      </c>
    </row>
    <row r="11" spans="1:11" ht="13.5" customHeight="1">
      <c r="A11" s="561"/>
      <c r="B11" s="833" t="s">
        <v>212</v>
      </c>
      <c r="C11" s="833"/>
      <c r="D11" s="561"/>
      <c r="E11" s="723">
        <v>9478650</v>
      </c>
      <c r="F11" s="659" t="s">
        <v>413</v>
      </c>
      <c r="G11" s="723">
        <v>13766247</v>
      </c>
      <c r="H11" s="659" t="s">
        <v>413</v>
      </c>
      <c r="I11" s="723">
        <v>14494926</v>
      </c>
      <c r="J11" s="659" t="s">
        <v>413</v>
      </c>
    </row>
    <row r="12" spans="1:11" ht="13.5" customHeight="1">
      <c r="A12" s="561"/>
      <c r="B12" s="561"/>
      <c r="C12" s="561"/>
      <c r="D12" s="561"/>
      <c r="F12" s="47"/>
      <c r="J12" s="47"/>
    </row>
    <row r="13" spans="1:11" s="163" customFormat="1" ht="13.5" customHeight="1">
      <c r="A13" s="845" t="s">
        <v>490</v>
      </c>
      <c r="B13" s="845"/>
      <c r="C13" s="845"/>
      <c r="D13" s="454"/>
      <c r="E13" s="310">
        <v>487188668</v>
      </c>
      <c r="F13" s="37">
        <f>E13/E$13*100</f>
        <v>100</v>
      </c>
      <c r="G13" s="310">
        <v>549680100</v>
      </c>
      <c r="H13" s="37">
        <v>100</v>
      </c>
      <c r="I13" s="310">
        <v>588612052</v>
      </c>
      <c r="J13" s="37">
        <v>100</v>
      </c>
      <c r="K13" s="397"/>
    </row>
    <row r="14" spans="1:11" ht="7.5" customHeight="1">
      <c r="A14" s="561"/>
      <c r="B14" s="561"/>
      <c r="C14" s="561"/>
      <c r="D14" s="561"/>
      <c r="E14" s="47"/>
      <c r="F14" s="37"/>
      <c r="G14" s="47"/>
      <c r="H14" s="37"/>
      <c r="I14" s="47"/>
      <c r="J14" s="37"/>
    </row>
    <row r="15" spans="1:11" ht="13.5" customHeight="1">
      <c r="A15" s="561"/>
      <c r="B15" s="833" t="s">
        <v>213</v>
      </c>
      <c r="C15" s="833"/>
      <c r="D15" s="561"/>
      <c r="E15" s="724">
        <v>82303262</v>
      </c>
      <c r="F15" s="725">
        <f t="shared" ref="F15:F29" si="0">E15/E$13*100</f>
        <v>16.893509107646157</v>
      </c>
      <c r="G15" s="724">
        <v>84461968</v>
      </c>
      <c r="H15" s="726">
        <f t="shared" ref="H15:H24" si="1">G15/G$13*100</f>
        <v>15.365658680385192</v>
      </c>
      <c r="I15" s="724">
        <v>89135821</v>
      </c>
      <c r="J15" s="726">
        <f t="shared" ref="J15:J29" si="2">I15/I$13*100</f>
        <v>15.143390404109496</v>
      </c>
    </row>
    <row r="16" spans="1:11" ht="13.5" customHeight="1">
      <c r="A16" s="561"/>
      <c r="B16" s="833" t="s">
        <v>81</v>
      </c>
      <c r="C16" s="833"/>
      <c r="D16" s="561"/>
      <c r="E16" s="724">
        <v>13517596</v>
      </c>
      <c r="F16" s="725">
        <f t="shared" si="0"/>
        <v>2.7746121549772993</v>
      </c>
      <c r="G16" s="724">
        <v>12263550</v>
      </c>
      <c r="H16" s="726">
        <f t="shared" si="1"/>
        <v>2.2310340141475016</v>
      </c>
      <c r="I16" s="724">
        <v>13467309</v>
      </c>
      <c r="J16" s="726">
        <f t="shared" si="2"/>
        <v>2.2879771072033703</v>
      </c>
    </row>
    <row r="17" spans="1:11" ht="13.5" customHeight="1">
      <c r="A17" s="561"/>
      <c r="B17" s="833" t="s">
        <v>214</v>
      </c>
      <c r="C17" s="833"/>
      <c r="D17" s="561"/>
      <c r="E17" s="724">
        <v>782914</v>
      </c>
      <c r="F17" s="725">
        <f t="shared" si="0"/>
        <v>0.16070037162687043</v>
      </c>
      <c r="G17" s="724">
        <v>413128</v>
      </c>
      <c r="H17" s="726">
        <f t="shared" si="1"/>
        <v>7.5157896383733006E-2</v>
      </c>
      <c r="I17" s="724">
        <v>391927</v>
      </c>
      <c r="J17" s="726">
        <f t="shared" si="2"/>
        <v>6.6584943116319337E-2</v>
      </c>
    </row>
    <row r="18" spans="1:11" ht="13.5" customHeight="1">
      <c r="A18" s="561"/>
      <c r="B18" s="833" t="s">
        <v>83</v>
      </c>
      <c r="C18" s="833"/>
      <c r="D18" s="561"/>
      <c r="E18" s="724">
        <v>182257949</v>
      </c>
      <c r="F18" s="725">
        <f t="shared" si="0"/>
        <v>37.410137175029696</v>
      </c>
      <c r="G18" s="724">
        <v>186347388</v>
      </c>
      <c r="H18" s="726">
        <f t="shared" si="1"/>
        <v>33.901061362781739</v>
      </c>
      <c r="I18" s="724">
        <v>199777952</v>
      </c>
      <c r="J18" s="726">
        <f t="shared" si="2"/>
        <v>33.94051333491894</v>
      </c>
    </row>
    <row r="19" spans="1:11" ht="13.5" customHeight="1">
      <c r="A19" s="561"/>
      <c r="B19" s="833" t="s">
        <v>84</v>
      </c>
      <c r="C19" s="833"/>
      <c r="D19" s="561"/>
      <c r="E19" s="724">
        <v>174110</v>
      </c>
      <c r="F19" s="725">
        <f t="shared" si="0"/>
        <v>3.5737694949834094E-2</v>
      </c>
      <c r="G19" s="724">
        <v>186205</v>
      </c>
      <c r="H19" s="726">
        <f t="shared" si="1"/>
        <v>3.3875157568920546E-2</v>
      </c>
      <c r="I19" s="724">
        <v>177854</v>
      </c>
      <c r="J19" s="726">
        <f t="shared" si="2"/>
        <v>3.0215827113237569E-2</v>
      </c>
    </row>
    <row r="20" spans="1:11" ht="13.5" customHeight="1">
      <c r="A20" s="561"/>
      <c r="B20" s="833" t="s">
        <v>89</v>
      </c>
      <c r="C20" s="833"/>
      <c r="D20" s="561"/>
      <c r="E20" s="724">
        <v>2342812</v>
      </c>
      <c r="F20" s="725">
        <f t="shared" si="0"/>
        <v>0.48088392729200341</v>
      </c>
      <c r="G20" s="724">
        <v>2385474</v>
      </c>
      <c r="H20" s="726">
        <f t="shared" si="1"/>
        <v>0.43397496107281308</v>
      </c>
      <c r="I20" s="724">
        <v>2357130</v>
      </c>
      <c r="J20" s="726">
        <f t="shared" si="2"/>
        <v>0.40045561282527053</v>
      </c>
    </row>
    <row r="21" spans="1:11" ht="13.5" customHeight="1">
      <c r="A21" s="561"/>
      <c r="B21" s="833" t="s">
        <v>587</v>
      </c>
      <c r="C21" s="833"/>
      <c r="D21" s="561"/>
      <c r="E21" s="724">
        <v>4302093</v>
      </c>
      <c r="F21" s="725">
        <f t="shared" si="0"/>
        <v>0.88304455390165204</v>
      </c>
      <c r="G21" s="724">
        <v>3893631</v>
      </c>
      <c r="H21" s="726">
        <f t="shared" si="1"/>
        <v>0.70834490824754248</v>
      </c>
      <c r="I21" s="724">
        <v>3844283</v>
      </c>
      <c r="J21" s="726">
        <f t="shared" si="2"/>
        <v>0.65310980074869418</v>
      </c>
    </row>
    <row r="22" spans="1:11" ht="13.5" customHeight="1">
      <c r="A22" s="561"/>
      <c r="B22" s="833" t="s">
        <v>588</v>
      </c>
      <c r="C22" s="833"/>
      <c r="D22" s="561"/>
      <c r="E22" s="724">
        <v>1160143</v>
      </c>
      <c r="F22" s="725">
        <f t="shared" si="0"/>
        <v>0.23813012826480601</v>
      </c>
      <c r="G22" s="724">
        <v>1099022</v>
      </c>
      <c r="H22" s="726">
        <f t="shared" si="1"/>
        <v>0.19993847330474582</v>
      </c>
      <c r="I22" s="724">
        <v>1097044</v>
      </c>
      <c r="J22" s="726">
        <f t="shared" si="2"/>
        <v>0.1863781069844625</v>
      </c>
    </row>
    <row r="23" spans="1:11" ht="13.5" customHeight="1">
      <c r="A23" s="561"/>
      <c r="B23" s="833" t="s">
        <v>85</v>
      </c>
      <c r="C23" s="833"/>
      <c r="D23" s="561"/>
      <c r="E23" s="724">
        <v>75304410</v>
      </c>
      <c r="F23" s="725">
        <f t="shared" si="0"/>
        <v>15.45692971660006</v>
      </c>
      <c r="G23" s="724">
        <v>114439866</v>
      </c>
      <c r="H23" s="726">
        <f t="shared" si="1"/>
        <v>20.819357659118459</v>
      </c>
      <c r="I23" s="724">
        <v>115156200</v>
      </c>
      <c r="J23" s="726">
        <f t="shared" si="2"/>
        <v>19.564023469910193</v>
      </c>
    </row>
    <row r="24" spans="1:11" ht="13.5" customHeight="1">
      <c r="A24" s="561"/>
      <c r="B24" s="833" t="s">
        <v>91</v>
      </c>
      <c r="C24" s="833"/>
      <c r="D24" s="561"/>
      <c r="E24" s="724">
        <v>2130175</v>
      </c>
      <c r="F24" s="725">
        <f t="shared" si="0"/>
        <v>0.43723820768343491</v>
      </c>
      <c r="G24" s="724">
        <v>1791818</v>
      </c>
      <c r="H24" s="726">
        <f t="shared" si="1"/>
        <v>0.32597468964221188</v>
      </c>
      <c r="I24" s="724">
        <v>2677549</v>
      </c>
      <c r="J24" s="726">
        <f t="shared" si="2"/>
        <v>0.45489197696550049</v>
      </c>
    </row>
    <row r="25" spans="1:11" ht="13.5" customHeight="1">
      <c r="A25" s="561"/>
      <c r="B25" s="833" t="s">
        <v>92</v>
      </c>
      <c r="C25" s="833"/>
      <c r="D25" s="561"/>
      <c r="E25" s="724">
        <v>74905</v>
      </c>
      <c r="F25" s="725">
        <f t="shared" si="0"/>
        <v>1.5374947103654718E-2</v>
      </c>
      <c r="G25" s="724">
        <v>86213</v>
      </c>
      <c r="H25" s="726">
        <f>G25/G$13*100</f>
        <v>1.5684213417949823E-2</v>
      </c>
      <c r="I25" s="724">
        <v>115062</v>
      </c>
      <c r="J25" s="726">
        <f>I25/I$13*100</f>
        <v>1.9548019720126288E-2</v>
      </c>
    </row>
    <row r="26" spans="1:11" ht="13.5" customHeight="1">
      <c r="A26" s="561"/>
      <c r="B26" s="833" t="s">
        <v>93</v>
      </c>
      <c r="C26" s="833"/>
      <c r="D26" s="561"/>
      <c r="E26" s="724">
        <v>12913430</v>
      </c>
      <c r="F26" s="725">
        <f t="shared" si="0"/>
        <v>2.6506014708864289</v>
      </c>
      <c r="G26" s="724">
        <v>10643671</v>
      </c>
      <c r="H26" s="726">
        <f t="shared" ref="H26:H29" si="3">G26/G$13*100</f>
        <v>1.9363391543554149</v>
      </c>
      <c r="I26" s="724">
        <v>10163513</v>
      </c>
      <c r="J26" s="726">
        <f t="shared" si="2"/>
        <v>1.726691284262049</v>
      </c>
    </row>
    <row r="27" spans="1:11" ht="13.5" customHeight="1">
      <c r="A27" s="561"/>
      <c r="B27" s="833" t="s">
        <v>94</v>
      </c>
      <c r="C27" s="833"/>
      <c r="D27" s="561"/>
      <c r="E27" s="724">
        <v>20677974</v>
      </c>
      <c r="F27" s="725">
        <f t="shared" si="0"/>
        <v>4.2443462580701894</v>
      </c>
      <c r="G27" s="724">
        <v>22687194</v>
      </c>
      <c r="H27" s="726">
        <f t="shared" si="3"/>
        <v>4.1273449775605844</v>
      </c>
      <c r="I27" s="724">
        <v>29114431</v>
      </c>
      <c r="J27" s="726">
        <f t="shared" si="2"/>
        <v>4.946285231686014</v>
      </c>
    </row>
    <row r="28" spans="1:11" ht="13.5" customHeight="1">
      <c r="A28" s="561"/>
      <c r="B28" s="833" t="s">
        <v>95</v>
      </c>
      <c r="C28" s="833"/>
      <c r="D28" s="561"/>
      <c r="E28" s="724">
        <v>29092966</v>
      </c>
      <c r="F28" s="725">
        <f t="shared" si="0"/>
        <v>5.9716015397960769</v>
      </c>
      <c r="G28" s="724">
        <v>46026476</v>
      </c>
      <c r="H28" s="726">
        <f t="shared" si="3"/>
        <v>8.3733204094526972</v>
      </c>
      <c r="I28" s="724">
        <v>55784620</v>
      </c>
      <c r="J28" s="726">
        <f t="shared" si="2"/>
        <v>9.4773152894939354</v>
      </c>
    </row>
    <row r="29" spans="1:11" ht="13.5" customHeight="1">
      <c r="A29" s="561"/>
      <c r="B29" s="833" t="s">
        <v>215</v>
      </c>
      <c r="C29" s="833"/>
      <c r="D29" s="561"/>
      <c r="E29" s="724">
        <v>60153929</v>
      </c>
      <c r="F29" s="725">
        <f t="shared" si="0"/>
        <v>12.347152746171838</v>
      </c>
      <c r="G29" s="724">
        <v>62954496</v>
      </c>
      <c r="H29" s="726">
        <f t="shared" si="3"/>
        <v>11.4529334425605</v>
      </c>
      <c r="I29" s="724">
        <v>65351357</v>
      </c>
      <c r="J29" s="726">
        <f t="shared" si="2"/>
        <v>11.102619590942389</v>
      </c>
    </row>
    <row r="30" spans="1:11" ht="13.5" customHeight="1">
      <c r="A30" s="561"/>
      <c r="B30" s="561"/>
      <c r="C30" s="561"/>
      <c r="D30" s="561"/>
      <c r="E30" s="727"/>
      <c r="F30" s="725"/>
      <c r="G30" s="727"/>
      <c r="H30" s="725"/>
      <c r="I30" s="727"/>
      <c r="J30" s="725"/>
    </row>
    <row r="31" spans="1:11" s="163" customFormat="1" ht="13.5" customHeight="1">
      <c r="A31" s="845" t="s">
        <v>446</v>
      </c>
      <c r="B31" s="845"/>
      <c r="C31" s="845"/>
      <c r="D31" s="454"/>
      <c r="E31" s="310">
        <v>464501474</v>
      </c>
      <c r="F31" s="37">
        <f>E31/E31*100</f>
        <v>100</v>
      </c>
      <c r="G31" s="310">
        <v>520565669</v>
      </c>
      <c r="H31" s="37">
        <v>100</v>
      </c>
      <c r="I31" s="310">
        <v>555639195</v>
      </c>
      <c r="J31" s="37">
        <v>100</v>
      </c>
      <c r="K31" s="308"/>
    </row>
    <row r="32" spans="1:11" s="163" customFormat="1" ht="8.25" customHeight="1">
      <c r="A32" s="415"/>
      <c r="B32" s="415"/>
      <c r="C32" s="415"/>
      <c r="D32" s="454"/>
      <c r="E32" s="310"/>
      <c r="F32" s="728"/>
      <c r="G32" s="310"/>
      <c r="H32" s="728"/>
      <c r="I32" s="310"/>
      <c r="J32" s="728"/>
    </row>
    <row r="33" spans="1:11" ht="13.5" customHeight="1">
      <c r="A33" s="561" t="s">
        <v>404</v>
      </c>
      <c r="B33" s="561"/>
      <c r="C33" s="561"/>
      <c r="D33" s="561"/>
      <c r="E33" s="494"/>
      <c r="F33" s="728"/>
      <c r="G33" s="494"/>
      <c r="H33" s="728"/>
      <c r="I33" s="494"/>
      <c r="J33" s="728"/>
    </row>
    <row r="34" spans="1:11" ht="13.5" customHeight="1">
      <c r="A34" s="561"/>
      <c r="B34" s="833" t="s">
        <v>122</v>
      </c>
      <c r="C34" s="833"/>
      <c r="D34" s="561"/>
      <c r="E34" s="723">
        <v>1010116</v>
      </c>
      <c r="F34" s="729">
        <f>E34/E$31*100</f>
        <v>0.21746238850471333</v>
      </c>
      <c r="G34" s="723">
        <v>893218</v>
      </c>
      <c r="H34" s="729">
        <f>G34/G$31*100</f>
        <v>0.17158603672728945</v>
      </c>
      <c r="I34" s="723">
        <v>955427</v>
      </c>
      <c r="J34" s="729">
        <f>I34/I$31*100</f>
        <v>0.17195097260912273</v>
      </c>
      <c r="K34" s="730"/>
    </row>
    <row r="35" spans="1:11" ht="13.5" customHeight="1">
      <c r="A35" s="561"/>
      <c r="B35" s="833" t="s">
        <v>216</v>
      </c>
      <c r="C35" s="833"/>
      <c r="D35" s="561"/>
      <c r="E35" s="723">
        <v>24730830</v>
      </c>
      <c r="F35" s="729">
        <f t="shared" ref="F35:F51" si="4">E35/E$31*100</f>
        <v>5.3241660972640963</v>
      </c>
      <c r="G35" s="723">
        <v>26745816</v>
      </c>
      <c r="H35" s="729">
        <f t="shared" ref="H35:H51" si="5">G35/G$31*100</f>
        <v>5.1378370862178393</v>
      </c>
      <c r="I35" s="723">
        <v>43745342</v>
      </c>
      <c r="J35" s="729">
        <f t="shared" ref="J35:J55" si="6">I35/I$31*100</f>
        <v>7.8729762755487407</v>
      </c>
    </row>
    <row r="36" spans="1:11" ht="13.5" customHeight="1">
      <c r="A36" s="561"/>
      <c r="B36" s="833" t="s">
        <v>217</v>
      </c>
      <c r="C36" s="833"/>
      <c r="D36" s="561"/>
      <c r="E36" s="723">
        <v>55128544</v>
      </c>
      <c r="F36" s="729">
        <f t="shared" si="4"/>
        <v>11.868324878555715</v>
      </c>
      <c r="G36" s="723">
        <v>62791207</v>
      </c>
      <c r="H36" s="729">
        <f t="shared" si="5"/>
        <v>12.062110649866923</v>
      </c>
      <c r="I36" s="723">
        <v>60655838</v>
      </c>
      <c r="J36" s="729">
        <f t="shared" si="6"/>
        <v>10.916407363954949</v>
      </c>
    </row>
    <row r="37" spans="1:11" ht="13.5" customHeight="1">
      <c r="A37" s="561"/>
      <c r="B37" s="833" t="s">
        <v>218</v>
      </c>
      <c r="C37" s="833"/>
      <c r="D37" s="561"/>
      <c r="E37" s="723">
        <v>18452381</v>
      </c>
      <c r="F37" s="729">
        <f t="shared" si="4"/>
        <v>3.9725129053088857</v>
      </c>
      <c r="G37" s="723">
        <v>32263611</v>
      </c>
      <c r="H37" s="729">
        <f t="shared" si="5"/>
        <v>6.1977984568167903</v>
      </c>
      <c r="I37" s="723">
        <v>34166960</v>
      </c>
      <c r="J37" s="729">
        <f t="shared" si="6"/>
        <v>6.149127042774583</v>
      </c>
    </row>
    <row r="38" spans="1:11" ht="13.5" customHeight="1">
      <c r="A38" s="561"/>
      <c r="B38" s="833" t="s">
        <v>219</v>
      </c>
      <c r="C38" s="833"/>
      <c r="D38" s="561"/>
      <c r="E38" s="723">
        <v>1777171</v>
      </c>
      <c r="F38" s="729">
        <f t="shared" si="4"/>
        <v>0.38259749419008299</v>
      </c>
      <c r="G38" s="723">
        <v>1825210</v>
      </c>
      <c r="H38" s="729">
        <f t="shared" si="5"/>
        <v>0.35062050932137057</v>
      </c>
      <c r="I38" s="723">
        <v>1725145</v>
      </c>
      <c r="J38" s="729">
        <f t="shared" si="6"/>
        <v>0.31047935702232093</v>
      </c>
    </row>
    <row r="39" spans="1:11" ht="13.5" customHeight="1">
      <c r="A39" s="561"/>
      <c r="B39" s="833" t="s">
        <v>220</v>
      </c>
      <c r="C39" s="833"/>
      <c r="D39" s="561"/>
      <c r="E39" s="723">
        <v>38086168</v>
      </c>
      <c r="F39" s="729">
        <f t="shared" si="4"/>
        <v>8.1993642930829544</v>
      </c>
      <c r="G39" s="723">
        <v>42373100</v>
      </c>
      <c r="H39" s="729">
        <f t="shared" si="5"/>
        <v>8.1398183789949474</v>
      </c>
      <c r="I39" s="723">
        <v>42958657</v>
      </c>
      <c r="J39" s="729">
        <f t="shared" si="6"/>
        <v>7.7313942908581161</v>
      </c>
    </row>
    <row r="40" spans="1:11" ht="13.5" customHeight="1">
      <c r="A40" s="561"/>
      <c r="B40" s="833" t="s">
        <v>221</v>
      </c>
      <c r="C40" s="833"/>
      <c r="D40" s="561"/>
      <c r="E40" s="723">
        <v>33077350</v>
      </c>
      <c r="F40" s="729">
        <f t="shared" si="4"/>
        <v>7.1210430647632341</v>
      </c>
      <c r="G40" s="723">
        <v>59764347</v>
      </c>
      <c r="H40" s="729">
        <f t="shared" si="5"/>
        <v>11.480654710635557</v>
      </c>
      <c r="I40" s="723">
        <v>72679374</v>
      </c>
      <c r="J40" s="729">
        <f t="shared" si="6"/>
        <v>13.080318065034991</v>
      </c>
    </row>
    <row r="41" spans="1:11" ht="13.5" customHeight="1">
      <c r="A41" s="561"/>
      <c r="B41" s="833" t="s">
        <v>222</v>
      </c>
      <c r="C41" s="833"/>
      <c r="D41" s="561"/>
      <c r="E41" s="723">
        <v>82780216</v>
      </c>
      <c r="F41" s="729">
        <f t="shared" si="4"/>
        <v>17.821303189233799</v>
      </c>
      <c r="G41" s="723">
        <v>86586391</v>
      </c>
      <c r="H41" s="729">
        <f t="shared" si="5"/>
        <v>16.633135098273261</v>
      </c>
      <c r="I41" s="723">
        <v>86649077</v>
      </c>
      <c r="J41" s="729">
        <f t="shared" si="6"/>
        <v>15.594486094523981</v>
      </c>
    </row>
    <row r="42" spans="1:11" ht="13.5" customHeight="1">
      <c r="A42" s="561"/>
      <c r="B42" s="833" t="s">
        <v>223</v>
      </c>
      <c r="C42" s="833"/>
      <c r="D42" s="561"/>
      <c r="E42" s="723">
        <v>20083993</v>
      </c>
      <c r="F42" s="729">
        <f t="shared" si="4"/>
        <v>4.323773792803939</v>
      </c>
      <c r="G42" s="723">
        <v>20399371</v>
      </c>
      <c r="H42" s="729">
        <f t="shared" si="5"/>
        <v>3.9186931092069388</v>
      </c>
      <c r="I42" s="723">
        <v>19524845</v>
      </c>
      <c r="J42" s="729">
        <f t="shared" si="6"/>
        <v>3.5139430723565139</v>
      </c>
    </row>
    <row r="43" spans="1:11" ht="13.5" customHeight="1">
      <c r="A43" s="561"/>
      <c r="B43" s="833" t="s">
        <v>224</v>
      </c>
      <c r="C43" s="833"/>
      <c r="D43" s="561"/>
      <c r="E43" s="723">
        <v>92008049</v>
      </c>
      <c r="F43" s="729">
        <f t="shared" si="4"/>
        <v>19.807913246794133</v>
      </c>
      <c r="G43" s="723">
        <v>92643708</v>
      </c>
      <c r="H43" s="729">
        <f t="shared" si="5"/>
        <v>17.796737955840879</v>
      </c>
      <c r="I43" s="723">
        <v>95129891</v>
      </c>
      <c r="J43" s="729">
        <f t="shared" si="6"/>
        <v>17.12080282601374</v>
      </c>
    </row>
    <row r="44" spans="1:11" ht="13.5" customHeight="1">
      <c r="A44" s="561"/>
      <c r="B44" s="833" t="s">
        <v>225</v>
      </c>
      <c r="C44" s="833"/>
      <c r="D44" s="561"/>
      <c r="E44" s="723">
        <v>3775190</v>
      </c>
      <c r="F44" s="729">
        <f t="shared" si="4"/>
        <v>0.81274015505061681</v>
      </c>
      <c r="G44" s="723">
        <v>2263542</v>
      </c>
      <c r="H44" s="729">
        <f t="shared" si="5"/>
        <v>0.43482352655875967</v>
      </c>
      <c r="I44" s="723">
        <v>5008475</v>
      </c>
      <c r="J44" s="729">
        <f t="shared" si="6"/>
        <v>0.90138979486499327</v>
      </c>
    </row>
    <row r="45" spans="1:11" ht="13.5" customHeight="1">
      <c r="A45" s="561"/>
      <c r="B45" s="833" t="s">
        <v>141</v>
      </c>
      <c r="C45" s="833"/>
      <c r="D45" s="561"/>
      <c r="E45" s="723">
        <v>80476127</v>
      </c>
      <c r="F45" s="729">
        <f t="shared" si="4"/>
        <v>17.325268380095604</v>
      </c>
      <c r="G45" s="723">
        <v>75701313</v>
      </c>
      <c r="H45" s="729">
        <f t="shared" si="5"/>
        <v>14.542125519998518</v>
      </c>
      <c r="I45" s="723">
        <v>74144958</v>
      </c>
      <c r="J45" s="729">
        <f t="shared" si="6"/>
        <v>13.344083474888771</v>
      </c>
    </row>
    <row r="46" spans="1:11" ht="13.5" customHeight="1">
      <c r="A46" s="561"/>
      <c r="B46" s="833" t="s">
        <v>226</v>
      </c>
      <c r="C46" s="833"/>
      <c r="D46" s="561"/>
      <c r="E46" s="723">
        <v>6274</v>
      </c>
      <c r="F46" s="729">
        <f t="shared" si="4"/>
        <v>1.3506953909041847E-3</v>
      </c>
      <c r="G46" s="723">
        <v>4114</v>
      </c>
      <c r="H46" s="729">
        <f t="shared" si="5"/>
        <v>7.9029414442618583E-4</v>
      </c>
      <c r="I46" s="723">
        <v>3320</v>
      </c>
      <c r="J46" s="729">
        <f t="shared" si="6"/>
        <v>5.9751004426532588E-4</v>
      </c>
    </row>
    <row r="47" spans="1:11" ht="13.5" customHeight="1">
      <c r="A47" s="561"/>
      <c r="B47" s="833" t="s">
        <v>154</v>
      </c>
      <c r="C47" s="833"/>
      <c r="D47" s="561"/>
      <c r="E47" s="723">
        <v>100527</v>
      </c>
      <c r="F47" s="729">
        <f t="shared" si="4"/>
        <v>2.1641911947947876E-2</v>
      </c>
      <c r="G47" s="723">
        <v>107164</v>
      </c>
      <c r="H47" s="729">
        <f t="shared" si="5"/>
        <v>2.0586067499583804E-2</v>
      </c>
      <c r="I47" s="723">
        <v>99042</v>
      </c>
      <c r="J47" s="729">
        <f t="shared" si="6"/>
        <v>1.7824876447026024E-2</v>
      </c>
    </row>
    <row r="48" spans="1:11" ht="13.5" customHeight="1">
      <c r="A48" s="561"/>
      <c r="B48" s="833" t="s">
        <v>158</v>
      </c>
      <c r="C48" s="833"/>
      <c r="D48" s="561"/>
      <c r="E48" s="723">
        <v>280577</v>
      </c>
      <c r="F48" s="729">
        <f t="shared" si="4"/>
        <v>6.0403898739834788E-2</v>
      </c>
      <c r="G48" s="723">
        <v>236481</v>
      </c>
      <c r="H48" s="729">
        <f t="shared" si="5"/>
        <v>4.5427697999039576E-2</v>
      </c>
      <c r="I48" s="723">
        <v>375041</v>
      </c>
      <c r="J48" s="729">
        <f t="shared" si="6"/>
        <v>6.7497218226298811E-2</v>
      </c>
    </row>
    <row r="49" spans="1:11" ht="13.5" customHeight="1">
      <c r="A49" s="561"/>
      <c r="B49" s="833" t="s">
        <v>227</v>
      </c>
      <c r="C49" s="833"/>
      <c r="D49" s="561"/>
      <c r="E49" s="723">
        <v>135754</v>
      </c>
      <c r="F49" s="729">
        <f t="shared" si="4"/>
        <v>2.9225741488174483E-2</v>
      </c>
      <c r="G49" s="723">
        <v>253368</v>
      </c>
      <c r="H49" s="729">
        <f t="shared" si="5"/>
        <v>4.8671669126148231E-2</v>
      </c>
      <c r="I49" s="723">
        <v>347234</v>
      </c>
      <c r="J49" s="729">
        <f t="shared" si="6"/>
        <v>6.2492711659766907E-2</v>
      </c>
    </row>
    <row r="50" spans="1:11" ht="13.5" customHeight="1">
      <c r="A50" s="561"/>
      <c r="B50" s="833" t="s">
        <v>157</v>
      </c>
      <c r="C50" s="833"/>
      <c r="D50" s="561"/>
      <c r="E50" s="723">
        <v>12087877</v>
      </c>
      <c r="F50" s="729">
        <f t="shared" si="4"/>
        <v>2.6023333996998255</v>
      </c>
      <c r="G50" s="723">
        <v>14737756</v>
      </c>
      <c r="H50" s="729">
        <f t="shared" si="5"/>
        <v>2.8311041003358981</v>
      </c>
      <c r="I50" s="723">
        <v>15996742</v>
      </c>
      <c r="J50" s="729">
        <f t="shared" si="6"/>
        <v>2.8789801266629507</v>
      </c>
    </row>
    <row r="51" spans="1:11" ht="13.5" customHeight="1">
      <c r="A51" s="561"/>
      <c r="B51" s="833" t="s">
        <v>480</v>
      </c>
      <c r="C51" s="833"/>
      <c r="D51" s="561"/>
      <c r="E51" s="723">
        <v>65457</v>
      </c>
      <c r="F51" s="729">
        <f t="shared" si="4"/>
        <v>1.4091882085179346E-2</v>
      </c>
      <c r="G51" s="723">
        <v>61071</v>
      </c>
      <c r="H51" s="729">
        <f t="shared" si="5"/>
        <v>1.1731661082705782E-2</v>
      </c>
      <c r="I51" s="723">
        <v>68106</v>
      </c>
      <c r="J51" s="729">
        <f t="shared" si="6"/>
        <v>1.2257234661064542E-2</v>
      </c>
    </row>
    <row r="52" spans="1:11" ht="13.5" customHeight="1">
      <c r="A52" s="561"/>
      <c r="B52" s="833" t="s">
        <v>228</v>
      </c>
      <c r="C52" s="833"/>
      <c r="D52" s="561"/>
      <c r="E52" s="731">
        <v>0</v>
      </c>
      <c r="F52" s="731">
        <v>0</v>
      </c>
      <c r="G52" s="731">
        <v>0</v>
      </c>
      <c r="H52" s="731">
        <v>0</v>
      </c>
      <c r="I52" s="731">
        <v>0</v>
      </c>
      <c r="J52" s="731">
        <v>0</v>
      </c>
    </row>
    <row r="53" spans="1:11" ht="13.5" customHeight="1">
      <c r="A53" s="561"/>
      <c r="B53" s="833" t="s">
        <v>146</v>
      </c>
      <c r="C53" s="833"/>
      <c r="D53" s="561"/>
      <c r="E53" s="723">
        <v>353728</v>
      </c>
      <c r="F53" s="729">
        <f t="shared" ref="F53" si="7">E53/E$31*100</f>
        <v>7.6152180305029557E-2</v>
      </c>
      <c r="G53" s="731">
        <v>0</v>
      </c>
      <c r="H53" s="731">
        <v>0</v>
      </c>
      <c r="I53" s="731">
        <v>0</v>
      </c>
      <c r="J53" s="731">
        <v>0</v>
      </c>
    </row>
    <row r="54" spans="1:11" ht="13.5" customHeight="1">
      <c r="A54" s="561"/>
      <c r="B54" s="833" t="s">
        <v>647</v>
      </c>
      <c r="C54" s="833"/>
      <c r="D54" s="561"/>
      <c r="E54" s="723">
        <v>85145</v>
      </c>
      <c r="F54" s="729">
        <f>E54/E$31*100</f>
        <v>1.8330404695335801E-2</v>
      </c>
      <c r="G54" s="732">
        <v>200694</v>
      </c>
      <c r="H54" s="729">
        <f t="shared" ref="H54:H55" si="8">G54/G$31*100</f>
        <v>3.8553061016399832E-2</v>
      </c>
      <c r="I54" s="732">
        <v>184676</v>
      </c>
      <c r="J54" s="729">
        <f t="shared" si="6"/>
        <v>3.3236676185163648E-2</v>
      </c>
    </row>
    <row r="55" spans="1:11" ht="13.5" customHeight="1">
      <c r="A55" s="561"/>
      <c r="B55" s="833" t="s">
        <v>678</v>
      </c>
      <c r="C55" s="833"/>
      <c r="D55" s="561"/>
      <c r="E55" s="731">
        <v>0</v>
      </c>
      <c r="F55" s="731">
        <v>0</v>
      </c>
      <c r="G55" s="732">
        <v>714187</v>
      </c>
      <c r="H55" s="729">
        <f t="shared" si="8"/>
        <v>0.1371944103367293</v>
      </c>
      <c r="I55" s="732">
        <v>1221045</v>
      </c>
      <c r="J55" s="729">
        <f t="shared" si="6"/>
        <v>0.21975501566263697</v>
      </c>
    </row>
    <row r="56" spans="1:11" ht="12.75" customHeight="1">
      <c r="A56" s="561"/>
      <c r="B56" s="679"/>
      <c r="C56" s="679"/>
      <c r="D56" s="561"/>
      <c r="E56" s="723"/>
      <c r="F56" s="729"/>
      <c r="G56" s="723"/>
      <c r="H56" s="729"/>
      <c r="I56" s="723"/>
      <c r="J56" s="729"/>
    </row>
    <row r="57" spans="1:11" ht="13.5" customHeight="1">
      <c r="A57" s="561" t="s">
        <v>405</v>
      </c>
      <c r="B57" s="679"/>
      <c r="C57" s="679"/>
      <c r="D57" s="561"/>
      <c r="E57" s="723"/>
      <c r="F57" s="729"/>
      <c r="G57" s="723"/>
      <c r="H57" s="729"/>
      <c r="I57" s="723"/>
      <c r="J57" s="729"/>
      <c r="K57" s="733"/>
    </row>
    <row r="58" spans="1:11" ht="13.5" customHeight="1">
      <c r="A58" s="561"/>
      <c r="B58" s="833" t="s">
        <v>229</v>
      </c>
      <c r="C58" s="833"/>
      <c r="D58" s="561"/>
      <c r="E58" s="723">
        <v>117980525</v>
      </c>
      <c r="F58" s="729">
        <f>E58/E$31*100</f>
        <v>25.399386569007959</v>
      </c>
      <c r="G58" s="723">
        <v>118314764</v>
      </c>
      <c r="H58" s="729">
        <f>G58/G$31*100</f>
        <v>22.728115019048634</v>
      </c>
      <c r="I58" s="723">
        <v>117549046</v>
      </c>
      <c r="J58" s="729">
        <f>I58/I$31*100</f>
        <v>21.155643276749043</v>
      </c>
      <c r="K58" s="730"/>
    </row>
    <row r="59" spans="1:11" ht="13.5" customHeight="1">
      <c r="A59" s="561"/>
      <c r="B59" s="833" t="s">
        <v>230</v>
      </c>
      <c r="C59" s="833"/>
      <c r="D59" s="561"/>
      <c r="E59" s="723">
        <v>19300674</v>
      </c>
      <c r="F59" s="729">
        <f t="shared" ref="F59:F70" si="9">E59/E$31*100</f>
        <v>4.1551372988753963</v>
      </c>
      <c r="G59" s="723">
        <v>20497124</v>
      </c>
      <c r="H59" s="729">
        <f t="shared" ref="H59:H70" si="10">G59/G$31*100</f>
        <v>3.9374713356289353</v>
      </c>
      <c r="I59" s="723">
        <v>24366033</v>
      </c>
      <c r="J59" s="729">
        <f t="shared" ref="J59:J78" si="11">I59/I$31*100</f>
        <v>4.3852257398796359</v>
      </c>
    </row>
    <row r="60" spans="1:11" ht="13.5" customHeight="1">
      <c r="A60" s="561"/>
      <c r="B60" s="833" t="s">
        <v>231</v>
      </c>
      <c r="C60" s="833"/>
      <c r="D60" s="561"/>
      <c r="E60" s="723">
        <v>9234375</v>
      </c>
      <c r="F60" s="729">
        <f t="shared" si="9"/>
        <v>1.9880184492159436</v>
      </c>
      <c r="G60" s="723">
        <v>10729741</v>
      </c>
      <c r="H60" s="729">
        <f t="shared" si="10"/>
        <v>2.0611695390154514</v>
      </c>
      <c r="I60" s="723">
        <v>10865589</v>
      </c>
      <c r="J60" s="729">
        <f t="shared" si="11"/>
        <v>1.9555116157707342</v>
      </c>
    </row>
    <row r="61" spans="1:11" ht="13.5" customHeight="1">
      <c r="A61" s="561"/>
      <c r="B61" s="833" t="s">
        <v>232</v>
      </c>
      <c r="C61" s="833"/>
      <c r="D61" s="561"/>
      <c r="E61" s="723">
        <v>11407402</v>
      </c>
      <c r="F61" s="729">
        <f t="shared" si="9"/>
        <v>2.4558376320674498</v>
      </c>
      <c r="G61" s="723">
        <v>11724947</v>
      </c>
      <c r="H61" s="729">
        <f t="shared" si="10"/>
        <v>2.2523473402545875</v>
      </c>
      <c r="I61" s="723">
        <v>12340313</v>
      </c>
      <c r="J61" s="729">
        <f t="shared" si="11"/>
        <v>2.2209219779752938</v>
      </c>
    </row>
    <row r="62" spans="1:11" ht="13.5" customHeight="1">
      <c r="A62" s="561"/>
      <c r="B62" s="833" t="s">
        <v>116</v>
      </c>
      <c r="C62" s="833"/>
      <c r="D62" s="561"/>
      <c r="E62" s="723">
        <v>84570394</v>
      </c>
      <c r="F62" s="729">
        <f t="shared" si="9"/>
        <v>18.206700889823228</v>
      </c>
      <c r="G62" s="723">
        <v>111924773</v>
      </c>
      <c r="H62" s="729">
        <f t="shared" si="10"/>
        <v>21.500605911067101</v>
      </c>
      <c r="I62" s="723">
        <v>119896123</v>
      </c>
      <c r="J62" s="729">
        <f t="shared" si="11"/>
        <v>21.578053542461127</v>
      </c>
    </row>
    <row r="63" spans="1:11" ht="13.5" customHeight="1">
      <c r="A63" s="561"/>
      <c r="B63" s="833" t="s">
        <v>233</v>
      </c>
      <c r="C63" s="833"/>
      <c r="D63" s="561"/>
      <c r="E63" s="723">
        <v>103763205</v>
      </c>
      <c r="F63" s="729">
        <f t="shared" si="9"/>
        <v>22.338616949146644</v>
      </c>
      <c r="G63" s="723">
        <v>113222539</v>
      </c>
      <c r="H63" s="729">
        <f t="shared" si="10"/>
        <v>21.749905101790336</v>
      </c>
      <c r="I63" s="723">
        <v>116547826</v>
      </c>
      <c r="J63" s="729">
        <f t="shared" si="11"/>
        <v>20.975450804905872</v>
      </c>
      <c r="K63" s="730"/>
    </row>
    <row r="64" spans="1:11" ht="13.5" customHeight="1">
      <c r="A64" s="561"/>
      <c r="C64" s="679" t="s">
        <v>589</v>
      </c>
      <c r="D64" s="561"/>
      <c r="E64" s="723">
        <v>73143503</v>
      </c>
      <c r="F64" s="729">
        <f t="shared" si="9"/>
        <v>15.746667576775009</v>
      </c>
      <c r="G64" s="723">
        <v>78327546</v>
      </c>
      <c r="H64" s="729">
        <f t="shared" si="10"/>
        <v>15.046621524324916</v>
      </c>
      <c r="I64" s="723">
        <v>75327440</v>
      </c>
      <c r="J64" s="729">
        <f t="shared" si="11"/>
        <v>13.55689819541978</v>
      </c>
    </row>
    <row r="65" spans="1:11" ht="13.5" customHeight="1">
      <c r="A65" s="561"/>
      <c r="C65" s="679" t="s">
        <v>447</v>
      </c>
      <c r="D65" s="561"/>
      <c r="E65" s="723">
        <v>21056763</v>
      </c>
      <c r="F65" s="729">
        <f t="shared" si="9"/>
        <v>4.5331961637650267</v>
      </c>
      <c r="G65" s="723">
        <v>25714119</v>
      </c>
      <c r="H65" s="729">
        <f t="shared" si="10"/>
        <v>4.939649410495413</v>
      </c>
      <c r="I65" s="723">
        <v>31608264</v>
      </c>
      <c r="J65" s="729">
        <f t="shared" si="11"/>
        <v>5.6886310909006337</v>
      </c>
      <c r="K65" s="733"/>
    </row>
    <row r="66" spans="1:11" ht="13.5" customHeight="1">
      <c r="A66" s="561"/>
      <c r="C66" s="679" t="s">
        <v>448</v>
      </c>
      <c r="D66" s="561"/>
      <c r="E66" s="723">
        <v>9562939</v>
      </c>
      <c r="F66" s="729">
        <f t="shared" si="9"/>
        <v>2.0587532086066105</v>
      </c>
      <c r="G66" s="723">
        <v>9180874</v>
      </c>
      <c r="H66" s="729">
        <f t="shared" si="10"/>
        <v>1.763634166970008</v>
      </c>
      <c r="I66" s="723">
        <v>9612122</v>
      </c>
      <c r="J66" s="729">
        <f t="shared" si="11"/>
        <v>1.7299215185854553</v>
      </c>
    </row>
    <row r="67" spans="1:11" ht="13.5" customHeight="1">
      <c r="A67" s="561"/>
      <c r="B67" s="833" t="s">
        <v>234</v>
      </c>
      <c r="C67" s="833"/>
      <c r="D67" s="561"/>
      <c r="E67" s="723">
        <v>3775190</v>
      </c>
      <c r="F67" s="729">
        <f t="shared" si="9"/>
        <v>0.81274015505061681</v>
      </c>
      <c r="G67" s="723">
        <v>2263542</v>
      </c>
      <c r="H67" s="729">
        <f t="shared" si="10"/>
        <v>0.43482352655875967</v>
      </c>
      <c r="I67" s="723">
        <v>5008475</v>
      </c>
      <c r="J67" s="729">
        <f t="shared" si="11"/>
        <v>0.90138979486499327</v>
      </c>
      <c r="K67" s="730"/>
    </row>
    <row r="68" spans="1:11" ht="13.5" customHeight="1">
      <c r="A68" s="561"/>
      <c r="C68" s="679" t="s">
        <v>589</v>
      </c>
      <c r="D68" s="561"/>
      <c r="E68" s="723">
        <v>3562142</v>
      </c>
      <c r="F68" s="729">
        <f t="shared" si="9"/>
        <v>0.76687420802457984</v>
      </c>
      <c r="G68" s="723">
        <v>1790659</v>
      </c>
      <c r="H68" s="729">
        <f t="shared" si="10"/>
        <v>0.34398330635975916</v>
      </c>
      <c r="I68" s="723">
        <v>3630063</v>
      </c>
      <c r="J68" s="729">
        <f t="shared" si="11"/>
        <v>0.65331298307708474</v>
      </c>
    </row>
    <row r="69" spans="1:11" ht="13.5" customHeight="1">
      <c r="A69" s="561"/>
      <c r="C69" s="679" t="s">
        <v>447</v>
      </c>
      <c r="D69" s="561"/>
      <c r="E69" s="723">
        <v>182264</v>
      </c>
      <c r="F69" s="729">
        <f t="shared" si="9"/>
        <v>3.9238626829416694E-2</v>
      </c>
      <c r="G69" s="723">
        <v>112269</v>
      </c>
      <c r="H69" s="729">
        <f t="shared" si="10"/>
        <v>2.1566731478022228E-2</v>
      </c>
      <c r="I69" s="723">
        <v>539560</v>
      </c>
      <c r="J69" s="729">
        <f t="shared" si="11"/>
        <v>9.7106180567409384E-2</v>
      </c>
    </row>
    <row r="70" spans="1:11" ht="13.5" customHeight="1">
      <c r="A70" s="561"/>
      <c r="C70" s="679" t="s">
        <v>448</v>
      </c>
      <c r="D70" s="561"/>
      <c r="E70" s="734">
        <v>30784</v>
      </c>
      <c r="F70" s="729">
        <f t="shared" si="9"/>
        <v>6.6273201966200864E-3</v>
      </c>
      <c r="G70" s="723">
        <v>360614</v>
      </c>
      <c r="H70" s="729">
        <f t="shared" si="10"/>
        <v>6.9273488720978257E-2</v>
      </c>
      <c r="I70" s="723">
        <v>838852</v>
      </c>
      <c r="J70" s="729">
        <f t="shared" si="11"/>
        <v>0.15097063122049911</v>
      </c>
    </row>
    <row r="71" spans="1:11" ht="13.5" customHeight="1">
      <c r="A71" s="561"/>
      <c r="B71" s="833" t="s">
        <v>235</v>
      </c>
      <c r="C71" s="833"/>
      <c r="D71" s="561"/>
      <c r="E71" s="731">
        <v>0</v>
      </c>
      <c r="F71" s="731">
        <v>0</v>
      </c>
      <c r="G71" s="731">
        <v>0</v>
      </c>
      <c r="H71" s="731">
        <v>0</v>
      </c>
      <c r="I71" s="731">
        <v>0</v>
      </c>
      <c r="J71" s="731">
        <v>0</v>
      </c>
    </row>
    <row r="72" spans="1:11" ht="13.5" customHeight="1">
      <c r="A72" s="561"/>
      <c r="C72" s="679" t="s">
        <v>589</v>
      </c>
      <c r="D72" s="561"/>
      <c r="E72" s="731">
        <v>0</v>
      </c>
      <c r="F72" s="731">
        <v>0</v>
      </c>
      <c r="G72" s="731">
        <v>0</v>
      </c>
      <c r="H72" s="731">
        <v>0</v>
      </c>
      <c r="I72" s="731">
        <v>0</v>
      </c>
      <c r="J72" s="731">
        <v>0</v>
      </c>
    </row>
    <row r="73" spans="1:11" ht="13.5" customHeight="1">
      <c r="A73" s="561"/>
      <c r="C73" s="679" t="s">
        <v>447</v>
      </c>
      <c r="D73" s="561"/>
      <c r="E73" s="731">
        <v>0</v>
      </c>
      <c r="F73" s="731">
        <v>0</v>
      </c>
      <c r="G73" s="731">
        <v>0</v>
      </c>
      <c r="H73" s="731">
        <v>0</v>
      </c>
      <c r="I73" s="731">
        <v>0</v>
      </c>
      <c r="J73" s="731">
        <v>0</v>
      </c>
    </row>
    <row r="74" spans="1:11" ht="13.5" customHeight="1">
      <c r="A74" s="561"/>
      <c r="B74" s="833" t="s">
        <v>141</v>
      </c>
      <c r="C74" s="833"/>
      <c r="D74" s="561"/>
      <c r="E74" s="82">
        <v>80140128</v>
      </c>
      <c r="F74" s="729">
        <f>E74/E$31*100</f>
        <v>17.252932979928499</v>
      </c>
      <c r="G74" s="82">
        <v>75465731</v>
      </c>
      <c r="H74" s="729">
        <f t="shared" ref="H74:H78" si="12">G74/G$31*100</f>
        <v>14.496870518751019</v>
      </c>
      <c r="I74" s="82">
        <v>73917097</v>
      </c>
      <c r="J74" s="729">
        <f t="shared" si="11"/>
        <v>13.303074668805536</v>
      </c>
    </row>
    <row r="75" spans="1:11" ht="13.5" customHeight="1">
      <c r="A75" s="561"/>
      <c r="B75" s="833" t="s">
        <v>236</v>
      </c>
      <c r="C75" s="833"/>
      <c r="D75" s="561"/>
      <c r="E75" s="82">
        <v>5283261</v>
      </c>
      <c r="F75" s="729">
        <f>E75/E$31*100</f>
        <v>1.1374045715084211</v>
      </c>
      <c r="G75" s="82">
        <v>11179296</v>
      </c>
      <c r="H75" s="729">
        <f t="shared" si="12"/>
        <v>2.1475284802156249</v>
      </c>
      <c r="I75" s="82">
        <v>22020281</v>
      </c>
      <c r="J75" s="729">
        <f t="shared" si="11"/>
        <v>3.96305393826654</v>
      </c>
    </row>
    <row r="76" spans="1:11" ht="13.5" customHeight="1">
      <c r="A76" s="561"/>
      <c r="B76" s="833" t="s">
        <v>237</v>
      </c>
      <c r="C76" s="833"/>
      <c r="D76" s="561"/>
      <c r="E76" s="82">
        <v>6424</v>
      </c>
      <c r="F76" s="729">
        <f>E76/E$31*100</f>
        <v>1.3829880763736823E-3</v>
      </c>
      <c r="G76" s="82">
        <v>237</v>
      </c>
      <c r="H76" s="729">
        <f t="shared" si="12"/>
        <v>4.5527397236024795E-5</v>
      </c>
      <c r="I76" s="82">
        <v>174</v>
      </c>
      <c r="J76" s="729">
        <f t="shared" si="11"/>
        <v>3.1315285452459847E-5</v>
      </c>
    </row>
    <row r="77" spans="1:11" ht="13.5" customHeight="1">
      <c r="A77" s="561"/>
      <c r="B77" s="833" t="s">
        <v>238</v>
      </c>
      <c r="C77" s="833"/>
      <c r="D77" s="561"/>
      <c r="E77" s="82">
        <v>24222194</v>
      </c>
      <c r="F77" s="729">
        <f>E77/E$31*100</f>
        <v>5.2146646148210065</v>
      </c>
      <c r="G77" s="82">
        <v>41518992</v>
      </c>
      <c r="H77" s="729">
        <f t="shared" si="12"/>
        <v>7.9757453233052136</v>
      </c>
      <c r="I77" s="82">
        <v>49214968</v>
      </c>
      <c r="J77" s="729">
        <f t="shared" si="11"/>
        <v>8.8573607554809008</v>
      </c>
      <c r="K77" s="727"/>
    </row>
    <row r="78" spans="1:11" ht="13.5" customHeight="1">
      <c r="A78" s="561"/>
      <c r="B78" s="833" t="s">
        <v>239</v>
      </c>
      <c r="C78" s="833"/>
      <c r="D78" s="561"/>
      <c r="E78" s="82">
        <v>4817702</v>
      </c>
      <c r="F78" s="729">
        <f>E78/E$31*100</f>
        <v>1.0371769024784623</v>
      </c>
      <c r="G78" s="82">
        <v>3723983</v>
      </c>
      <c r="H78" s="729">
        <f t="shared" si="12"/>
        <v>0.71537237696710265</v>
      </c>
      <c r="I78" s="82">
        <v>3913270</v>
      </c>
      <c r="J78" s="729">
        <f t="shared" si="11"/>
        <v>0.70428256955487101</v>
      </c>
    </row>
    <row r="79" spans="1:11" ht="13.5" customHeight="1">
      <c r="A79" s="571"/>
      <c r="B79" s="571"/>
      <c r="C79" s="571"/>
      <c r="D79" s="571"/>
      <c r="E79" s="735"/>
      <c r="F79" s="736"/>
      <c r="G79" s="735"/>
      <c r="H79" s="736"/>
      <c r="I79" s="735"/>
      <c r="J79" s="737"/>
    </row>
    <row r="80" spans="1:11" ht="13.5" customHeight="1">
      <c r="A80" s="680" t="s">
        <v>590</v>
      </c>
      <c r="B80" s="561"/>
      <c r="C80" s="561"/>
      <c r="D80" s="561"/>
      <c r="E80" s="561"/>
      <c r="F80" s="561"/>
      <c r="G80" s="561"/>
      <c r="H80" s="66"/>
      <c r="I80" s="561"/>
      <c r="J80" s="561"/>
    </row>
    <row r="81" spans="7:7" ht="13.5" customHeight="1">
      <c r="G81" s="648"/>
    </row>
    <row r="82" spans="7:7">
      <c r="G82" s="727"/>
    </row>
    <row r="83" spans="7:7">
      <c r="G83" s="727"/>
    </row>
  </sheetData>
  <mergeCells count="61">
    <mergeCell ref="B55:C55"/>
    <mergeCell ref="B63:C63"/>
    <mergeCell ref="B67:C67"/>
    <mergeCell ref="B71:C71"/>
    <mergeCell ref="B78:C78"/>
    <mergeCell ref="B60:C60"/>
    <mergeCell ref="B58:C58"/>
    <mergeCell ref="B17:C17"/>
    <mergeCell ref="G4:H4"/>
    <mergeCell ref="I4:J4"/>
    <mergeCell ref="A4:D5"/>
    <mergeCell ref="B7:C7"/>
    <mergeCell ref="B8:C8"/>
    <mergeCell ref="B9:C9"/>
    <mergeCell ref="E4:F4"/>
    <mergeCell ref="B10:C10"/>
    <mergeCell ref="B11:C11"/>
    <mergeCell ref="A13:C13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35:C35"/>
    <mergeCell ref="B36:C36"/>
    <mergeCell ref="B37:C37"/>
    <mergeCell ref="B38:C38"/>
    <mergeCell ref="B51:C51"/>
    <mergeCell ref="B52:C52"/>
    <mergeCell ref="B39:C39"/>
    <mergeCell ref="B40:C40"/>
    <mergeCell ref="B41:C41"/>
    <mergeCell ref="B42:C42"/>
    <mergeCell ref="B43:C43"/>
    <mergeCell ref="B44:C44"/>
    <mergeCell ref="B54:C54"/>
    <mergeCell ref="B62:C62"/>
    <mergeCell ref="B77:C77"/>
    <mergeCell ref="A31:C31"/>
    <mergeCell ref="B53:C53"/>
    <mergeCell ref="B61:C61"/>
    <mergeCell ref="B76:C76"/>
    <mergeCell ref="B59:C59"/>
    <mergeCell ref="B45:C45"/>
    <mergeCell ref="B46:C46"/>
    <mergeCell ref="B47:C47"/>
    <mergeCell ref="B48:C48"/>
    <mergeCell ref="B49:C49"/>
    <mergeCell ref="B50:C50"/>
    <mergeCell ref="B74:C74"/>
    <mergeCell ref="B75:C75"/>
  </mergeCells>
  <phoneticPr fontId="10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20" zoomScaleNormal="120" workbookViewId="0">
      <selection sqref="A1:XFD1048576"/>
    </sheetView>
  </sheetViews>
  <sheetFormatPr defaultRowHeight="13"/>
  <cols>
    <col min="1" max="2" width="6.6328125" style="93" customWidth="1"/>
    <col min="3" max="3" width="13.08984375" style="93" customWidth="1"/>
    <col min="4" max="4" width="12.6328125" style="93" customWidth="1"/>
    <col min="5" max="5" width="15.7265625" style="93" bestFit="1" customWidth="1"/>
    <col min="6" max="7" width="12.6328125" style="93" customWidth="1"/>
    <col min="8" max="8" width="15.7265625" style="93" customWidth="1"/>
    <col min="9" max="16384" width="8.7265625" style="93"/>
  </cols>
  <sheetData>
    <row r="1" spans="1:8" ht="13.5" customHeight="1">
      <c r="A1" s="91" t="s">
        <v>750</v>
      </c>
      <c r="C1" s="92"/>
      <c r="D1" s="92"/>
      <c r="E1" s="92"/>
      <c r="F1" s="92"/>
      <c r="G1" s="92"/>
      <c r="H1" s="92"/>
    </row>
    <row r="2" spans="1:8" ht="13.5" customHeight="1" thickBot="1">
      <c r="A2" s="92"/>
      <c r="B2" s="92"/>
      <c r="C2" s="92"/>
      <c r="D2" s="92"/>
      <c r="E2" s="92"/>
      <c r="F2" s="92"/>
      <c r="H2" s="95" t="s">
        <v>699</v>
      </c>
    </row>
    <row r="3" spans="1:8" ht="13.5" customHeight="1" thickTop="1">
      <c r="A3" s="843" t="s">
        <v>491</v>
      </c>
      <c r="B3" s="826"/>
      <c r="C3" s="817" t="s">
        <v>591</v>
      </c>
      <c r="D3" s="818"/>
      <c r="E3" s="819"/>
      <c r="F3" s="817" t="s">
        <v>449</v>
      </c>
      <c r="G3" s="818"/>
      <c r="H3" s="818"/>
    </row>
    <row r="4" spans="1:8" ht="13.5" customHeight="1">
      <c r="A4" s="844"/>
      <c r="B4" s="828"/>
      <c r="C4" s="99" t="s">
        <v>240</v>
      </c>
      <c r="D4" s="99" t="s">
        <v>241</v>
      </c>
      <c r="E4" s="99" t="s">
        <v>592</v>
      </c>
      <c r="F4" s="99" t="s">
        <v>242</v>
      </c>
      <c r="G4" s="99" t="s">
        <v>243</v>
      </c>
      <c r="H4" s="100" t="s">
        <v>592</v>
      </c>
    </row>
    <row r="5" spans="1:8" ht="13.5" customHeight="1">
      <c r="A5" s="101"/>
      <c r="B5" s="101"/>
      <c r="C5" s="349"/>
      <c r="D5" s="350"/>
      <c r="E5" s="350"/>
      <c r="F5" s="350"/>
      <c r="G5" s="350"/>
      <c r="H5" s="350"/>
    </row>
    <row r="6" spans="1:8" ht="13.5" customHeight="1">
      <c r="A6" s="302" t="s">
        <v>593</v>
      </c>
      <c r="B6" s="314">
        <v>29</v>
      </c>
      <c r="C6" s="352">
        <v>20807806</v>
      </c>
      <c r="D6" s="353">
        <v>21471715</v>
      </c>
      <c r="E6" s="399">
        <v>-663909</v>
      </c>
      <c r="F6" s="353">
        <v>2588019</v>
      </c>
      <c r="G6" s="353">
        <v>3465793</v>
      </c>
      <c r="H6" s="399">
        <v>-877774</v>
      </c>
    </row>
    <row r="7" spans="1:8" ht="13.5" customHeight="1">
      <c r="A7" s="302"/>
      <c r="B7" s="314">
        <v>30</v>
      </c>
      <c r="C7" s="352">
        <v>20837023</v>
      </c>
      <c r="D7" s="353">
        <v>21754193</v>
      </c>
      <c r="E7" s="399">
        <v>-917170</v>
      </c>
      <c r="F7" s="353">
        <v>4204368</v>
      </c>
      <c r="G7" s="353">
        <v>5053492</v>
      </c>
      <c r="H7" s="399">
        <v>-849124</v>
      </c>
    </row>
    <row r="8" spans="1:8" s="360" customFormat="1" ht="13.5" customHeight="1">
      <c r="A8" s="302" t="s">
        <v>648</v>
      </c>
      <c r="B8" s="314" t="s">
        <v>641</v>
      </c>
      <c r="C8" s="352">
        <v>21856742.085000001</v>
      </c>
      <c r="D8" s="353">
        <v>22339633.061000001</v>
      </c>
      <c r="E8" s="399">
        <v>-482890.97599999979</v>
      </c>
      <c r="F8" s="353">
        <v>2999627.64</v>
      </c>
      <c r="G8" s="353">
        <v>3944409.912</v>
      </c>
      <c r="H8" s="399">
        <v>-944782.27199999988</v>
      </c>
    </row>
    <row r="9" spans="1:8" s="122" customFormat="1" ht="13.5" customHeight="1">
      <c r="A9" s="302"/>
      <c r="B9" s="314">
        <v>2</v>
      </c>
      <c r="C9" s="352">
        <v>22843237.611000001</v>
      </c>
      <c r="D9" s="353">
        <v>22726496.886999998</v>
      </c>
      <c r="E9" s="399">
        <v>116740.72400000319</v>
      </c>
      <c r="F9" s="353">
        <v>2668474.4</v>
      </c>
      <c r="G9" s="353">
        <v>3643084.128</v>
      </c>
      <c r="H9" s="399">
        <v>-974609.72800000012</v>
      </c>
    </row>
    <row r="10" spans="1:8" s="163" customFormat="1" ht="13.5" customHeight="1">
      <c r="B10" s="400">
        <v>3</v>
      </c>
      <c r="C10" s="401">
        <v>23300620.912999999</v>
      </c>
      <c r="D10" s="402">
        <v>22492233.386999998</v>
      </c>
      <c r="E10" s="399">
        <v>808387.52599999995</v>
      </c>
      <c r="F10" s="402">
        <v>3504243.9840000002</v>
      </c>
      <c r="G10" s="402">
        <v>4474485.9000000004</v>
      </c>
      <c r="H10" s="399">
        <v>-970241.91599999997</v>
      </c>
    </row>
    <row r="11" spans="1:8" ht="13.5" customHeight="1">
      <c r="A11" s="127"/>
      <c r="B11" s="131"/>
      <c r="C11" s="127"/>
      <c r="D11" s="127"/>
      <c r="E11" s="403"/>
      <c r="F11" s="127"/>
      <c r="G11" s="127"/>
      <c r="H11" s="403"/>
    </row>
    <row r="12" spans="1:8" ht="13.5" customHeight="1">
      <c r="A12" s="343" t="s">
        <v>389</v>
      </c>
      <c r="B12" s="101"/>
      <c r="C12" s="101"/>
      <c r="D12" s="101"/>
      <c r="E12" s="101"/>
      <c r="F12" s="101"/>
      <c r="G12" s="101"/>
      <c r="H12" s="101"/>
    </row>
    <row r="13" spans="1:8" ht="13.5" customHeight="1"/>
    <row r="14" spans="1:8" ht="13.5" customHeight="1"/>
  </sheetData>
  <mergeCells count="3">
    <mergeCell ref="A3:B4"/>
    <mergeCell ref="C3:E3"/>
    <mergeCell ref="F3:H3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120" zoomScaleNormal="120" workbookViewId="0">
      <selection sqref="A1:XFD1048576"/>
    </sheetView>
  </sheetViews>
  <sheetFormatPr defaultRowHeight="13"/>
  <cols>
    <col min="1" max="2" width="2.6328125" style="122" customWidth="1"/>
    <col min="3" max="3" width="20.6328125" style="122" customWidth="1"/>
    <col min="4" max="4" width="1.6328125" style="122" customWidth="1"/>
    <col min="5" max="5" width="15.6328125" style="122" customWidth="1"/>
    <col min="6" max="6" width="10.6328125" style="122" customWidth="1"/>
    <col min="7" max="7" width="15.6328125" style="122" customWidth="1"/>
    <col min="8" max="8" width="10.6328125" style="122" customWidth="1"/>
    <col min="9" max="9" width="15.6328125" style="363" customWidth="1"/>
    <col min="10" max="11" width="10.6328125" style="122" customWidth="1"/>
    <col min="12" max="12" width="15.36328125" style="122" customWidth="1"/>
    <col min="13" max="13" width="8.7265625" style="122"/>
    <col min="14" max="14" width="14.08984375" style="122" bestFit="1" customWidth="1"/>
    <col min="15" max="16384" width="8.7265625" style="122"/>
  </cols>
  <sheetData>
    <row r="1" spans="1:14" ht="13.5" customHeight="1">
      <c r="A1" s="142" t="s">
        <v>700</v>
      </c>
      <c r="B1" s="143"/>
      <c r="C1" s="143"/>
      <c r="D1" s="143"/>
      <c r="E1" s="143"/>
      <c r="F1" s="143"/>
      <c r="G1" s="143"/>
      <c r="H1" s="143"/>
      <c r="I1" s="404"/>
      <c r="J1" s="143"/>
      <c r="K1" s="143"/>
    </row>
    <row r="2" spans="1:14" ht="13.5" customHeight="1" thickBot="1">
      <c r="A2" s="143"/>
      <c r="B2" s="143"/>
      <c r="C2" s="143"/>
      <c r="D2" s="143"/>
      <c r="E2" s="143"/>
      <c r="F2" s="143"/>
      <c r="H2" s="143"/>
      <c r="J2" s="144" t="s">
        <v>701</v>
      </c>
      <c r="K2" s="405"/>
    </row>
    <row r="3" spans="1:14" ht="13.5" customHeight="1" thickTop="1">
      <c r="A3" s="851" t="s">
        <v>79</v>
      </c>
      <c r="B3" s="851"/>
      <c r="C3" s="851"/>
      <c r="D3" s="852"/>
      <c r="E3" s="855" t="s">
        <v>751</v>
      </c>
      <c r="F3" s="856"/>
      <c r="G3" s="855" t="s">
        <v>752</v>
      </c>
      <c r="H3" s="856"/>
      <c r="I3" s="855" t="s">
        <v>735</v>
      </c>
      <c r="J3" s="856"/>
      <c r="K3" s="248"/>
    </row>
    <row r="4" spans="1:14" ht="13.5" customHeight="1">
      <c r="A4" s="853"/>
      <c r="B4" s="853"/>
      <c r="C4" s="853"/>
      <c r="D4" s="854"/>
      <c r="E4" s="406" t="s">
        <v>209</v>
      </c>
      <c r="F4" s="407" t="s">
        <v>662</v>
      </c>
      <c r="G4" s="406" t="s">
        <v>209</v>
      </c>
      <c r="H4" s="407" t="s">
        <v>662</v>
      </c>
      <c r="I4" s="406" t="s">
        <v>209</v>
      </c>
      <c r="J4" s="407" t="s">
        <v>662</v>
      </c>
      <c r="K4" s="249"/>
    </row>
    <row r="5" spans="1:14" ht="13.5" customHeight="1">
      <c r="A5" s="147"/>
      <c r="B5" s="147"/>
      <c r="C5" s="147"/>
      <c r="D5" s="147"/>
      <c r="E5" s="363"/>
      <c r="G5" s="363"/>
    </row>
    <row r="6" spans="1:14" ht="13.5" customHeight="1">
      <c r="A6" s="147"/>
      <c r="B6" s="850" t="s">
        <v>113</v>
      </c>
      <c r="C6" s="850"/>
      <c r="D6" s="408"/>
      <c r="E6" s="363">
        <v>445555004</v>
      </c>
      <c r="F6" s="409" t="s">
        <v>413</v>
      </c>
      <c r="G6" s="410">
        <v>536360636</v>
      </c>
      <c r="H6" s="409" t="s">
        <v>413</v>
      </c>
      <c r="I6" s="410">
        <v>498264366</v>
      </c>
      <c r="J6" s="409" t="s">
        <v>413</v>
      </c>
    </row>
    <row r="7" spans="1:14" ht="13.5" customHeight="1">
      <c r="A7" s="147"/>
      <c r="B7" s="850" t="s">
        <v>115</v>
      </c>
      <c r="C7" s="850"/>
      <c r="D7" s="408"/>
      <c r="E7" s="363">
        <v>438331392</v>
      </c>
      <c r="F7" s="409" t="s">
        <v>413</v>
      </c>
      <c r="G7" s="410">
        <v>526494962</v>
      </c>
      <c r="H7" s="409" t="s">
        <v>413</v>
      </c>
      <c r="I7" s="410">
        <v>482789345</v>
      </c>
      <c r="J7" s="409" t="s">
        <v>413</v>
      </c>
    </row>
    <row r="8" spans="1:14" ht="13.5" customHeight="1">
      <c r="A8" s="147"/>
      <c r="B8" s="850" t="s">
        <v>210</v>
      </c>
      <c r="C8" s="850"/>
      <c r="D8" s="408"/>
      <c r="E8" s="363">
        <v>7223612</v>
      </c>
      <c r="F8" s="409" t="s">
        <v>413</v>
      </c>
      <c r="G8" s="410">
        <v>9865674</v>
      </c>
      <c r="H8" s="409" t="s">
        <v>413</v>
      </c>
      <c r="I8" s="410">
        <v>15475021</v>
      </c>
      <c r="J8" s="409" t="s">
        <v>413</v>
      </c>
    </row>
    <row r="9" spans="1:14" ht="13.5" customHeight="1">
      <c r="A9" s="147"/>
      <c r="B9" s="850" t="s">
        <v>211</v>
      </c>
      <c r="C9" s="850"/>
      <c r="D9" s="408"/>
      <c r="E9" s="363">
        <v>1022961</v>
      </c>
      <c r="F9" s="409" t="s">
        <v>413</v>
      </c>
      <c r="G9" s="410">
        <v>2143902</v>
      </c>
      <c r="H9" s="409" t="s">
        <v>413</v>
      </c>
      <c r="I9" s="410">
        <v>3663242</v>
      </c>
      <c r="J9" s="409" t="s">
        <v>413</v>
      </c>
    </row>
    <row r="10" spans="1:14" ht="13.5" customHeight="1">
      <c r="A10" s="147"/>
      <c r="B10" s="850" t="s">
        <v>212</v>
      </c>
      <c r="C10" s="850"/>
      <c r="D10" s="408"/>
      <c r="E10" s="363">
        <v>6200651</v>
      </c>
      <c r="F10" s="409" t="s">
        <v>413</v>
      </c>
      <c r="G10" s="410">
        <v>7721772</v>
      </c>
      <c r="H10" s="409" t="s">
        <v>413</v>
      </c>
      <c r="I10" s="410">
        <v>11811779</v>
      </c>
      <c r="J10" s="409" t="s">
        <v>413</v>
      </c>
    </row>
    <row r="11" spans="1:14" ht="13.5" customHeight="1">
      <c r="A11" s="411" t="s">
        <v>703</v>
      </c>
      <c r="B11" s="850" t="s">
        <v>244</v>
      </c>
      <c r="C11" s="850"/>
      <c r="D11" s="408"/>
      <c r="E11" s="363">
        <v>6200651</v>
      </c>
      <c r="F11" s="412" t="s">
        <v>704</v>
      </c>
      <c r="G11" s="363">
        <v>7721772</v>
      </c>
      <c r="H11" s="412" t="s">
        <v>704</v>
      </c>
      <c r="I11" s="363">
        <v>11811779</v>
      </c>
      <c r="J11" s="412" t="s">
        <v>704</v>
      </c>
      <c r="K11" s="412"/>
    </row>
    <row r="12" spans="1:14" ht="13.5" customHeight="1">
      <c r="A12" s="411" t="s">
        <v>703</v>
      </c>
      <c r="B12" s="850" t="s">
        <v>245</v>
      </c>
      <c r="C12" s="850"/>
      <c r="D12" s="408"/>
      <c r="E12" s="413">
        <v>0</v>
      </c>
      <c r="F12" s="414" t="s">
        <v>705</v>
      </c>
      <c r="G12" s="413">
        <v>0</v>
      </c>
      <c r="H12" s="414" t="s">
        <v>705</v>
      </c>
      <c r="I12" s="413">
        <v>0</v>
      </c>
      <c r="J12" s="414" t="s">
        <v>705</v>
      </c>
      <c r="K12" s="414"/>
    </row>
    <row r="13" spans="1:14" ht="13.5" customHeight="1">
      <c r="A13" s="147"/>
      <c r="B13" s="147"/>
      <c r="C13" s="147"/>
      <c r="D13" s="408"/>
      <c r="E13" s="363"/>
      <c r="G13" s="363"/>
    </row>
    <row r="14" spans="1:14" s="163" customFormat="1" ht="13.5" customHeight="1">
      <c r="A14" s="845" t="s">
        <v>490</v>
      </c>
      <c r="B14" s="845"/>
      <c r="C14" s="845"/>
      <c r="D14" s="416"/>
      <c r="E14" s="40">
        <v>445555004</v>
      </c>
      <c r="F14" s="417">
        <v>100</v>
      </c>
      <c r="G14" s="40">
        <v>536360636</v>
      </c>
      <c r="H14" s="417">
        <v>100</v>
      </c>
      <c r="I14" s="40">
        <v>498264366</v>
      </c>
      <c r="J14" s="417">
        <v>100</v>
      </c>
      <c r="L14" s="418"/>
      <c r="N14" s="419"/>
    </row>
    <row r="15" spans="1:14" ht="7.5" customHeight="1">
      <c r="A15" s="147"/>
      <c r="B15" s="147"/>
      <c r="C15" s="147"/>
      <c r="D15" s="408"/>
      <c r="E15" s="420"/>
      <c r="F15" s="421"/>
      <c r="G15" s="420"/>
      <c r="H15" s="421"/>
      <c r="I15" s="420"/>
      <c r="J15" s="421"/>
    </row>
    <row r="16" spans="1:14" ht="13.5" customHeight="1">
      <c r="A16" s="422" t="s">
        <v>450</v>
      </c>
      <c r="B16" s="850" t="s">
        <v>213</v>
      </c>
      <c r="C16" s="850"/>
      <c r="D16" s="408"/>
      <c r="E16" s="420">
        <v>88273547</v>
      </c>
      <c r="F16" s="421">
        <v>19.81204255535642</v>
      </c>
      <c r="G16" s="423">
        <v>86648823</v>
      </c>
      <c r="H16" s="421">
        <v>16.15495567426391</v>
      </c>
      <c r="I16" s="423">
        <v>86312114</v>
      </c>
      <c r="J16" s="421">
        <f t="shared" ref="J16:J40" si="0">I16/$I$14*100</f>
        <v>17.322554027473842</v>
      </c>
      <c r="K16" s="421"/>
    </row>
    <row r="17" spans="1:11" ht="13.5" customHeight="1">
      <c r="A17" s="422"/>
      <c r="B17" s="850" t="s">
        <v>246</v>
      </c>
      <c r="C17" s="850"/>
      <c r="D17" s="408"/>
      <c r="E17" s="420">
        <v>4372341</v>
      </c>
      <c r="F17" s="421">
        <v>0.98132463124575298</v>
      </c>
      <c r="G17" s="423">
        <v>4394420</v>
      </c>
      <c r="H17" s="421">
        <v>0.81930322716673043</v>
      </c>
      <c r="I17" s="423">
        <v>4614604</v>
      </c>
      <c r="J17" s="421">
        <f t="shared" si="0"/>
        <v>0.92613566509791323</v>
      </c>
      <c r="K17" s="421"/>
    </row>
    <row r="18" spans="1:11" ht="13.5" customHeight="1">
      <c r="A18" s="147"/>
      <c r="B18" s="850" t="s">
        <v>154</v>
      </c>
      <c r="C18" s="850"/>
      <c r="D18" s="408"/>
      <c r="E18" s="420">
        <v>100527</v>
      </c>
      <c r="F18" s="421">
        <v>2.25621975059223E-2</v>
      </c>
      <c r="G18" s="423">
        <v>107164</v>
      </c>
      <c r="H18" s="421">
        <v>1.9979840578755671E-2</v>
      </c>
      <c r="I18" s="423">
        <v>99042</v>
      </c>
      <c r="J18" s="421">
        <f t="shared" si="0"/>
        <v>1.987739978178572E-2</v>
      </c>
      <c r="K18" s="421"/>
    </row>
    <row r="19" spans="1:11" ht="13.5" customHeight="1">
      <c r="A19" s="147"/>
      <c r="B19" s="850" t="s">
        <v>158</v>
      </c>
      <c r="C19" s="850"/>
      <c r="D19" s="408"/>
      <c r="E19" s="420">
        <v>280577</v>
      </c>
      <c r="F19" s="421">
        <v>6.2972471968915422E-2</v>
      </c>
      <c r="G19" s="423">
        <v>236481</v>
      </c>
      <c r="H19" s="421">
        <v>4.4089924600656187E-2</v>
      </c>
      <c r="I19" s="423">
        <v>375041</v>
      </c>
      <c r="J19" s="421">
        <f t="shared" si="0"/>
        <v>7.5269480539172248E-2</v>
      </c>
      <c r="K19" s="421"/>
    </row>
    <row r="20" spans="1:11" ht="13.5" customHeight="1">
      <c r="A20" s="147"/>
      <c r="B20" s="850" t="s">
        <v>159</v>
      </c>
      <c r="C20" s="850"/>
      <c r="D20" s="408"/>
      <c r="E20" s="420">
        <v>135754</v>
      </c>
      <c r="F20" s="421">
        <v>3.0468516520128681E-2</v>
      </c>
      <c r="G20" s="423">
        <v>253368</v>
      </c>
      <c r="H20" s="421">
        <v>4.7238365941530427E-2</v>
      </c>
      <c r="I20" s="423">
        <v>347234</v>
      </c>
      <c r="J20" s="421">
        <f t="shared" si="0"/>
        <v>6.9688708182675863E-2</v>
      </c>
      <c r="K20" s="421"/>
    </row>
    <row r="21" spans="1:11" ht="13.5" customHeight="1">
      <c r="A21" s="147"/>
      <c r="B21" s="850" t="s">
        <v>157</v>
      </c>
      <c r="C21" s="850"/>
      <c r="D21" s="408"/>
      <c r="E21" s="420">
        <v>12087877</v>
      </c>
      <c r="F21" s="421">
        <v>2.7129932088025659</v>
      </c>
      <c r="G21" s="424">
        <v>14737756</v>
      </c>
      <c r="H21" s="421">
        <v>2.7477325908756662</v>
      </c>
      <c r="I21" s="424">
        <v>15996742</v>
      </c>
      <c r="J21" s="421">
        <f t="shared" si="0"/>
        <v>3.2104928812027471</v>
      </c>
      <c r="K21" s="421"/>
    </row>
    <row r="22" spans="1:11" ht="13.5" customHeight="1">
      <c r="A22" s="147"/>
      <c r="B22" s="850" t="s">
        <v>247</v>
      </c>
      <c r="C22" s="850"/>
      <c r="D22" s="408"/>
      <c r="E22" s="420">
        <v>65457</v>
      </c>
      <c r="F22" s="421">
        <v>1.4691115443066598E-2</v>
      </c>
      <c r="G22" s="424">
        <v>61071</v>
      </c>
      <c r="H22" s="421">
        <v>1.1386182337213873E-2</v>
      </c>
      <c r="I22" s="424">
        <v>68106</v>
      </c>
      <c r="J22" s="421">
        <f t="shared" si="0"/>
        <v>1.3668647538804733E-2</v>
      </c>
      <c r="K22" s="421"/>
    </row>
    <row r="23" spans="1:11" ht="13.5" customHeight="1">
      <c r="A23" s="147"/>
      <c r="B23" s="850" t="s">
        <v>146</v>
      </c>
      <c r="C23" s="850"/>
      <c r="D23" s="408"/>
      <c r="E23" s="420">
        <v>353726</v>
      </c>
      <c r="F23" s="421">
        <v>7.9389973588984752E-2</v>
      </c>
      <c r="G23" s="170">
        <v>0</v>
      </c>
      <c r="H23" s="421">
        <v>0</v>
      </c>
      <c r="I23" s="170">
        <v>0</v>
      </c>
      <c r="J23" s="425">
        <f t="shared" si="0"/>
        <v>0</v>
      </c>
      <c r="K23" s="421"/>
    </row>
    <row r="24" spans="1:11" ht="13.5" customHeight="1">
      <c r="A24" s="147"/>
      <c r="B24" s="857" t="s">
        <v>649</v>
      </c>
      <c r="C24" s="857"/>
      <c r="D24" s="408"/>
      <c r="E24" s="170">
        <v>85186</v>
      </c>
      <c r="F24" s="426">
        <v>1.9119076036681656E-2</v>
      </c>
      <c r="G24" s="424">
        <v>200694</v>
      </c>
      <c r="H24" s="421">
        <v>3.7417734734731728E-2</v>
      </c>
      <c r="I24" s="424">
        <v>184676</v>
      </c>
      <c r="J24" s="421">
        <f t="shared" si="0"/>
        <v>3.7063858586267033E-2</v>
      </c>
      <c r="K24" s="421"/>
    </row>
    <row r="25" spans="1:11" ht="13.5" customHeight="1">
      <c r="A25" s="147"/>
      <c r="B25" s="850" t="s">
        <v>685</v>
      </c>
      <c r="C25" s="850"/>
      <c r="D25" s="408"/>
      <c r="E25" s="170">
        <v>0</v>
      </c>
      <c r="F25" s="170">
        <v>0</v>
      </c>
      <c r="G25" s="170">
        <v>714187</v>
      </c>
      <c r="H25" s="170">
        <v>0.13315425332592826</v>
      </c>
      <c r="I25" s="424">
        <v>1221045</v>
      </c>
      <c r="J25" s="421">
        <f t="shared" si="0"/>
        <v>0.24505966778286528</v>
      </c>
      <c r="K25" s="421"/>
    </row>
    <row r="26" spans="1:11" ht="13.5" customHeight="1">
      <c r="A26" s="147"/>
      <c r="B26" s="850" t="s">
        <v>248</v>
      </c>
      <c r="C26" s="850"/>
      <c r="D26" s="408"/>
      <c r="E26" s="420">
        <v>1566970</v>
      </c>
      <c r="F26" s="421">
        <v>0.35168946278964924</v>
      </c>
      <c r="G26" s="424">
        <v>597675</v>
      </c>
      <c r="H26" s="421">
        <v>0.11143155554017949</v>
      </c>
      <c r="I26" s="424">
        <v>1889610</v>
      </c>
      <c r="J26" s="421">
        <f t="shared" si="0"/>
        <v>0.37923843825508485</v>
      </c>
      <c r="K26" s="421"/>
    </row>
    <row r="27" spans="1:11" ht="13.5" customHeight="1">
      <c r="A27" s="422" t="s">
        <v>450</v>
      </c>
      <c r="B27" s="850" t="s">
        <v>83</v>
      </c>
      <c r="C27" s="850"/>
      <c r="D27" s="408"/>
      <c r="E27" s="420">
        <v>142980031</v>
      </c>
      <c r="F27" s="421">
        <v>32.090320996596866</v>
      </c>
      <c r="G27" s="424">
        <v>142594059</v>
      </c>
      <c r="H27" s="421">
        <v>26.585481750379607</v>
      </c>
      <c r="I27" s="424">
        <v>154959650</v>
      </c>
      <c r="J27" s="421">
        <f t="shared" si="0"/>
        <v>31.099886039211562</v>
      </c>
      <c r="K27" s="421"/>
    </row>
    <row r="28" spans="1:11" ht="13.5" customHeight="1">
      <c r="A28" s="147"/>
      <c r="B28" s="850" t="s">
        <v>84</v>
      </c>
      <c r="C28" s="850"/>
      <c r="D28" s="408"/>
      <c r="E28" s="420">
        <v>85089</v>
      </c>
      <c r="F28" s="421">
        <v>1.9097305436165633E-2</v>
      </c>
      <c r="G28" s="424">
        <v>92072</v>
      </c>
      <c r="H28" s="421">
        <v>1.7166062126900753E-2</v>
      </c>
      <c r="I28" s="424">
        <v>88121</v>
      </c>
      <c r="J28" s="421">
        <f t="shared" si="0"/>
        <v>1.7685591427583646E-2</v>
      </c>
      <c r="K28" s="421"/>
    </row>
    <row r="29" spans="1:11" ht="13.5" customHeight="1">
      <c r="A29" s="147"/>
      <c r="B29" s="850" t="s">
        <v>89</v>
      </c>
      <c r="C29" s="850"/>
      <c r="D29" s="408"/>
      <c r="E29" s="420">
        <v>4101176</v>
      </c>
      <c r="F29" s="421">
        <v>0.92046458084443361</v>
      </c>
      <c r="G29" s="424">
        <v>3232774</v>
      </c>
      <c r="H29" s="421">
        <v>0.6027239478476567</v>
      </c>
      <c r="I29" s="424">
        <v>3184901</v>
      </c>
      <c r="J29" s="421">
        <f t="shared" si="0"/>
        <v>0.63919903114243581</v>
      </c>
      <c r="K29" s="421"/>
    </row>
    <row r="30" spans="1:11" ht="13.5" customHeight="1">
      <c r="A30" s="147"/>
      <c r="B30" s="850" t="s">
        <v>587</v>
      </c>
      <c r="C30" s="850"/>
      <c r="D30" s="408"/>
      <c r="E30" s="420">
        <v>6364579</v>
      </c>
      <c r="F30" s="421">
        <v>1.4284608954812681</v>
      </c>
      <c r="G30" s="424">
        <v>5102229</v>
      </c>
      <c r="H30" s="421">
        <v>0.9512683551967448</v>
      </c>
      <c r="I30" s="424">
        <v>5297236</v>
      </c>
      <c r="J30" s="421">
        <f t="shared" si="0"/>
        <v>1.0631376356542421</v>
      </c>
      <c r="K30" s="421"/>
    </row>
    <row r="31" spans="1:11" ht="13.5" customHeight="1">
      <c r="A31" s="147"/>
      <c r="B31" s="850" t="s">
        <v>249</v>
      </c>
      <c r="C31" s="850"/>
      <c r="D31" s="408"/>
      <c r="E31" s="420">
        <v>3024329</v>
      </c>
      <c r="F31" s="421">
        <v>0.67877792255700942</v>
      </c>
      <c r="G31" s="427">
        <v>2929944</v>
      </c>
      <c r="H31" s="421">
        <v>0.54626380150686527</v>
      </c>
      <c r="I31" s="427">
        <v>2940703</v>
      </c>
      <c r="J31" s="421">
        <f t="shared" si="0"/>
        <v>0.59018930524925395</v>
      </c>
      <c r="K31" s="421"/>
    </row>
    <row r="32" spans="1:11" ht="13.5" customHeight="1">
      <c r="A32" s="147"/>
      <c r="B32" s="850" t="s">
        <v>85</v>
      </c>
      <c r="C32" s="850"/>
      <c r="D32" s="408"/>
      <c r="E32" s="420">
        <v>56499044</v>
      </c>
      <c r="F32" s="421">
        <v>12.680599138776591</v>
      </c>
      <c r="G32" s="427">
        <v>143246024</v>
      </c>
      <c r="H32" s="421">
        <v>26.707035226947561</v>
      </c>
      <c r="I32" s="427">
        <v>97518196</v>
      </c>
      <c r="J32" s="421">
        <f t="shared" si="0"/>
        <v>19.571577390304487</v>
      </c>
      <c r="K32" s="421"/>
    </row>
    <row r="33" spans="1:11" ht="13.5" customHeight="1">
      <c r="A33" s="147"/>
      <c r="B33" s="858" t="s">
        <v>250</v>
      </c>
      <c r="C33" s="858"/>
      <c r="D33" s="408"/>
      <c r="E33" s="420">
        <v>13378</v>
      </c>
      <c r="F33" s="421">
        <v>3.0025473577668538E-3</v>
      </c>
      <c r="G33" s="427">
        <v>13777</v>
      </c>
      <c r="H33" s="421">
        <v>2.5686075888686211E-3</v>
      </c>
      <c r="I33" s="427">
        <v>13770</v>
      </c>
      <c r="J33" s="421">
        <f t="shared" si="0"/>
        <v>2.7635931725448737E-3</v>
      </c>
      <c r="K33" s="421"/>
    </row>
    <row r="34" spans="1:11" ht="13.5" customHeight="1">
      <c r="A34" s="147"/>
      <c r="B34" s="850" t="s">
        <v>251</v>
      </c>
      <c r="C34" s="850"/>
      <c r="D34" s="408"/>
      <c r="E34" s="420">
        <v>31293536</v>
      </c>
      <c r="F34" s="421">
        <v>7.0234955772149732</v>
      </c>
      <c r="G34" s="427">
        <v>33375792</v>
      </c>
      <c r="H34" s="421">
        <v>6.2226400969514843</v>
      </c>
      <c r="I34" s="427">
        <v>32653093</v>
      </c>
      <c r="J34" s="421">
        <f t="shared" si="0"/>
        <v>6.5533670934838639</v>
      </c>
      <c r="K34" s="421"/>
    </row>
    <row r="35" spans="1:11" ht="13.5" customHeight="1">
      <c r="A35" s="147"/>
      <c r="B35" s="850" t="s">
        <v>91</v>
      </c>
      <c r="C35" s="850"/>
      <c r="D35" s="408"/>
      <c r="E35" s="420">
        <v>2295396</v>
      </c>
      <c r="F35" s="421">
        <v>0.51517679734105293</v>
      </c>
      <c r="G35" s="428">
        <v>2195115</v>
      </c>
      <c r="H35" s="421">
        <v>0.40926101817807525</v>
      </c>
      <c r="I35" s="428">
        <v>1703736</v>
      </c>
      <c r="J35" s="421">
        <f t="shared" si="0"/>
        <v>0.34193414505583969</v>
      </c>
      <c r="K35" s="421"/>
    </row>
    <row r="36" spans="1:11" ht="13.5" customHeight="1">
      <c r="A36" s="147"/>
      <c r="B36" s="850" t="s">
        <v>92</v>
      </c>
      <c r="C36" s="850"/>
      <c r="D36" s="408"/>
      <c r="E36" s="420">
        <v>4500539</v>
      </c>
      <c r="F36" s="421">
        <v>1.0100972853174375</v>
      </c>
      <c r="G36" s="428">
        <v>4852153</v>
      </c>
      <c r="H36" s="421">
        <v>0.9046437554004243</v>
      </c>
      <c r="I36" s="428">
        <v>4933503</v>
      </c>
      <c r="J36" s="421">
        <f t="shared" si="0"/>
        <v>0.99013763308131097</v>
      </c>
      <c r="K36" s="421"/>
    </row>
    <row r="37" spans="1:11" ht="13.5" customHeight="1">
      <c r="A37" s="147"/>
      <c r="B37" s="850" t="s">
        <v>93</v>
      </c>
      <c r="C37" s="850"/>
      <c r="D37" s="408"/>
      <c r="E37" s="420">
        <v>11893584</v>
      </c>
      <c r="F37" s="421">
        <v>2.6693862470906065</v>
      </c>
      <c r="G37" s="427">
        <v>13974460</v>
      </c>
      <c r="H37" s="421">
        <v>2.6054223710779549</v>
      </c>
      <c r="I37" s="427">
        <v>8820641</v>
      </c>
      <c r="J37" s="421">
        <f t="shared" si="0"/>
        <v>1.7702732930333616</v>
      </c>
      <c r="K37" s="421"/>
    </row>
    <row r="38" spans="1:11" ht="13.5" customHeight="1">
      <c r="A38" s="147"/>
      <c r="B38" s="850" t="s">
        <v>94</v>
      </c>
      <c r="C38" s="850"/>
      <c r="D38" s="408"/>
      <c r="E38" s="420">
        <v>7642457</v>
      </c>
      <c r="F38" s="421">
        <v>1.7152667866793838</v>
      </c>
      <c r="G38" s="427">
        <v>7113612</v>
      </c>
      <c r="H38" s="421">
        <v>1.3262740631100303</v>
      </c>
      <c r="I38" s="427">
        <v>9830674</v>
      </c>
      <c r="J38" s="421">
        <f t="shared" si="0"/>
        <v>1.9729835546778798</v>
      </c>
      <c r="K38" s="421"/>
    </row>
    <row r="39" spans="1:11" ht="13.5" customHeight="1">
      <c r="A39" s="147"/>
      <c r="B39" s="850" t="s">
        <v>95</v>
      </c>
      <c r="C39" s="850"/>
      <c r="D39" s="408"/>
      <c r="E39" s="420">
        <v>12269027</v>
      </c>
      <c r="F39" s="421">
        <v>2.753650366364194</v>
      </c>
      <c r="G39" s="423">
        <v>10977805</v>
      </c>
      <c r="H39" s="421">
        <v>2.0467208559279881</v>
      </c>
      <c r="I39" s="423">
        <v>11215582</v>
      </c>
      <c r="J39" s="421">
        <f t="shared" si="0"/>
        <v>2.2509299812140289</v>
      </c>
      <c r="K39" s="421"/>
    </row>
    <row r="40" spans="1:11" ht="13.5" customHeight="1">
      <c r="A40" s="147"/>
      <c r="B40" s="850" t="s">
        <v>215</v>
      </c>
      <c r="C40" s="850"/>
      <c r="D40" s="408"/>
      <c r="E40" s="420">
        <v>55270877</v>
      </c>
      <c r="F40" s="421">
        <v>12.404950343684167</v>
      </c>
      <c r="G40" s="423">
        <v>58709181</v>
      </c>
      <c r="H40" s="421">
        <v>10.94584073839453</v>
      </c>
      <c r="I40" s="423">
        <v>53996346</v>
      </c>
      <c r="J40" s="421">
        <f t="shared" si="0"/>
        <v>10.83688693885045</v>
      </c>
    </row>
    <row r="41" spans="1:11" s="163" customFormat="1" ht="13.5" customHeight="1">
      <c r="A41" s="147"/>
      <c r="B41" s="147"/>
      <c r="C41" s="147"/>
      <c r="D41" s="408"/>
      <c r="E41" s="363"/>
      <c r="F41" s="421"/>
      <c r="G41" s="363"/>
      <c r="H41" s="421"/>
      <c r="I41" s="363"/>
      <c r="J41" s="421"/>
    </row>
    <row r="42" spans="1:11" s="163" customFormat="1" ht="13.5" customHeight="1">
      <c r="A42" s="845" t="s">
        <v>446</v>
      </c>
      <c r="B42" s="845"/>
      <c r="C42" s="845"/>
      <c r="D42" s="416"/>
      <c r="E42" s="429">
        <v>438331392</v>
      </c>
      <c r="F42" s="417">
        <v>100</v>
      </c>
      <c r="G42" s="429">
        <v>526494962</v>
      </c>
      <c r="H42" s="417">
        <v>100</v>
      </c>
      <c r="I42" s="429">
        <v>482789345</v>
      </c>
      <c r="J42" s="417">
        <v>100</v>
      </c>
    </row>
    <row r="43" spans="1:11" ht="13.5" customHeight="1">
      <c r="A43" s="147"/>
      <c r="B43" s="147"/>
      <c r="C43" s="147"/>
      <c r="D43" s="408"/>
      <c r="E43" s="163"/>
      <c r="F43" s="421"/>
      <c r="G43" s="163"/>
      <c r="H43" s="421"/>
      <c r="I43" s="163"/>
      <c r="J43" s="421"/>
    </row>
    <row r="44" spans="1:11" ht="13.5" customHeight="1">
      <c r="A44" s="147"/>
      <c r="B44" s="850" t="s">
        <v>122</v>
      </c>
      <c r="C44" s="850"/>
      <c r="D44" s="408"/>
      <c r="E44" s="363">
        <v>2773174</v>
      </c>
      <c r="F44" s="421">
        <v>0.63266607197505942</v>
      </c>
      <c r="G44" s="430">
        <v>2717845</v>
      </c>
      <c r="H44" s="421">
        <f>G44/G$42*100</f>
        <v>0.51621481612581888</v>
      </c>
      <c r="I44" s="430">
        <v>2621257</v>
      </c>
      <c r="J44" s="421">
        <f>I44/$I$42*100</f>
        <v>0.54294010983195995</v>
      </c>
    </row>
    <row r="45" spans="1:11" ht="13.5" customHeight="1">
      <c r="A45" s="147"/>
      <c r="B45" s="850" t="s">
        <v>216</v>
      </c>
      <c r="C45" s="850"/>
      <c r="D45" s="408"/>
      <c r="E45" s="363">
        <v>59924889</v>
      </c>
      <c r="F45" s="421">
        <v>13.671137886469239</v>
      </c>
      <c r="G45" s="430">
        <v>133012219</v>
      </c>
      <c r="H45" s="421">
        <f t="shared" ref="H45:H56" si="1">G45/G$42*100</f>
        <v>25.263721136993521</v>
      </c>
      <c r="I45" s="430">
        <v>66984071</v>
      </c>
      <c r="J45" s="421">
        <f t="shared" ref="J45:J55" si="2">I45/$I$42*100</f>
        <v>13.874388839298019</v>
      </c>
    </row>
    <row r="46" spans="1:11" ht="13.5" customHeight="1">
      <c r="A46" s="147"/>
      <c r="B46" s="850" t="s">
        <v>217</v>
      </c>
      <c r="C46" s="850"/>
      <c r="D46" s="408"/>
      <c r="E46" s="363">
        <v>129542909</v>
      </c>
      <c r="F46" s="421">
        <v>29.55364625128195</v>
      </c>
      <c r="G46" s="430">
        <v>133232865</v>
      </c>
      <c r="H46" s="421">
        <f t="shared" si="1"/>
        <v>25.305629610184187</v>
      </c>
      <c r="I46" s="430">
        <v>147455007</v>
      </c>
      <c r="J46" s="421">
        <f t="shared" si="2"/>
        <v>30.542307639370126</v>
      </c>
    </row>
    <row r="47" spans="1:11" ht="13.5" customHeight="1">
      <c r="A47" s="147"/>
      <c r="B47" s="850" t="s">
        <v>218</v>
      </c>
      <c r="C47" s="850"/>
      <c r="D47" s="408"/>
      <c r="E47" s="363">
        <v>40408412</v>
      </c>
      <c r="F47" s="421">
        <v>9.2186899541066865</v>
      </c>
      <c r="G47" s="430">
        <v>46089088</v>
      </c>
      <c r="H47" s="421">
        <f t="shared" si="1"/>
        <v>8.7539466332063398</v>
      </c>
      <c r="I47" s="430">
        <v>60337176</v>
      </c>
      <c r="J47" s="421">
        <f t="shared" si="2"/>
        <v>12.497619639886626</v>
      </c>
    </row>
    <row r="48" spans="1:11" ht="13.5" customHeight="1">
      <c r="A48" s="147"/>
      <c r="B48" s="850" t="s">
        <v>219</v>
      </c>
      <c r="C48" s="850"/>
      <c r="D48" s="408"/>
      <c r="E48" s="363">
        <v>905191</v>
      </c>
      <c r="F48" s="421">
        <v>0.20650836707584019</v>
      </c>
      <c r="G48" s="430">
        <v>903760</v>
      </c>
      <c r="H48" s="421">
        <f t="shared" si="1"/>
        <v>0.17165596353797588</v>
      </c>
      <c r="I48" s="430">
        <v>834152</v>
      </c>
      <c r="J48" s="421">
        <f t="shared" si="2"/>
        <v>0.17277763244754293</v>
      </c>
    </row>
    <row r="49" spans="1:10" ht="13.5" customHeight="1">
      <c r="A49" s="147"/>
      <c r="B49" s="850" t="s">
        <v>220</v>
      </c>
      <c r="C49" s="850"/>
      <c r="D49" s="408"/>
      <c r="E49" s="363">
        <v>25360745</v>
      </c>
      <c r="F49" s="421">
        <v>5.7857469172547882</v>
      </c>
      <c r="G49" s="430">
        <v>24336486</v>
      </c>
      <c r="H49" s="421">
        <f t="shared" si="1"/>
        <v>4.6223587605763266</v>
      </c>
      <c r="I49" s="430">
        <v>24721568</v>
      </c>
      <c r="J49" s="421">
        <f t="shared" si="2"/>
        <v>5.1205703390160773</v>
      </c>
    </row>
    <row r="50" spans="1:10" ht="13.5" customHeight="1">
      <c r="A50" s="147"/>
      <c r="B50" s="850" t="s">
        <v>221</v>
      </c>
      <c r="C50" s="850"/>
      <c r="D50" s="408"/>
      <c r="E50" s="363">
        <v>14397544</v>
      </c>
      <c r="F50" s="421">
        <v>3.2846253457475392</v>
      </c>
      <c r="G50" s="430">
        <v>17865082</v>
      </c>
      <c r="H50" s="421">
        <f t="shared" si="1"/>
        <v>3.3932104368360507</v>
      </c>
      <c r="I50" s="430">
        <v>16957752</v>
      </c>
      <c r="J50" s="421">
        <f t="shared" si="2"/>
        <v>3.5124536561592921</v>
      </c>
    </row>
    <row r="51" spans="1:10" ht="13.5" customHeight="1">
      <c r="A51" s="147"/>
      <c r="B51" s="850" t="s">
        <v>222</v>
      </c>
      <c r="C51" s="850"/>
      <c r="D51" s="408"/>
      <c r="E51" s="363">
        <v>38814642</v>
      </c>
      <c r="F51" s="421">
        <v>8.8550906251314085</v>
      </c>
      <c r="G51" s="430">
        <v>39565434</v>
      </c>
      <c r="H51" s="421">
        <f t="shared" si="1"/>
        <v>7.5148741879129313</v>
      </c>
      <c r="I51" s="430">
        <v>36998929</v>
      </c>
      <c r="J51" s="421">
        <f t="shared" si="2"/>
        <v>7.6635761296678986</v>
      </c>
    </row>
    <row r="52" spans="1:10" ht="13.5" customHeight="1">
      <c r="A52" s="147"/>
      <c r="B52" s="850" t="s">
        <v>252</v>
      </c>
      <c r="C52" s="850"/>
      <c r="D52" s="408"/>
      <c r="E52" s="363">
        <v>15016703</v>
      </c>
      <c r="F52" s="421">
        <v>3.4258789751476435</v>
      </c>
      <c r="G52" s="430">
        <v>16289214</v>
      </c>
      <c r="H52" s="421">
        <f t="shared" si="1"/>
        <v>3.0938974113108415</v>
      </c>
      <c r="I52" s="430">
        <v>15248132</v>
      </c>
      <c r="J52" s="421">
        <f>I52/$I$42*100</f>
        <v>3.1583406216224597</v>
      </c>
    </row>
    <row r="53" spans="1:10" ht="13.5" customHeight="1">
      <c r="A53" s="147"/>
      <c r="B53" s="850" t="s">
        <v>224</v>
      </c>
      <c r="C53" s="850"/>
      <c r="D53" s="408"/>
      <c r="E53" s="363">
        <v>45146160</v>
      </c>
      <c r="F53" s="421">
        <v>10.299549798158193</v>
      </c>
      <c r="G53" s="430">
        <v>48729076</v>
      </c>
      <c r="H53" s="421">
        <f t="shared" si="1"/>
        <v>9.2553736535089577</v>
      </c>
      <c r="I53" s="430">
        <v>39614457</v>
      </c>
      <c r="J53" s="421">
        <f t="shared" si="2"/>
        <v>8.2053295935932464</v>
      </c>
    </row>
    <row r="54" spans="1:10" ht="13.5" customHeight="1">
      <c r="A54" s="147"/>
      <c r="B54" s="850" t="s">
        <v>225</v>
      </c>
      <c r="C54" s="850"/>
      <c r="D54" s="408"/>
      <c r="E54" s="363">
        <v>2722190</v>
      </c>
      <c r="F54" s="421">
        <v>0.62103468966238218</v>
      </c>
      <c r="G54" s="430">
        <v>2456322</v>
      </c>
      <c r="H54" s="421">
        <f t="shared" si="1"/>
        <v>0.46654235601213601</v>
      </c>
      <c r="I54" s="430">
        <v>8637784</v>
      </c>
      <c r="J54" s="421">
        <f t="shared" si="2"/>
        <v>1.7891413904339584</v>
      </c>
    </row>
    <row r="55" spans="1:10" ht="13.5" customHeight="1">
      <c r="A55" s="147"/>
      <c r="B55" s="850" t="s">
        <v>141</v>
      </c>
      <c r="C55" s="850"/>
      <c r="D55" s="408"/>
      <c r="E55" s="363">
        <v>62924709</v>
      </c>
      <c r="F55" s="421">
        <v>14.355510499234333</v>
      </c>
      <c r="G55" s="430">
        <v>60583439</v>
      </c>
      <c r="H55" s="421">
        <f t="shared" si="1"/>
        <v>11.506936129048848</v>
      </c>
      <c r="I55" s="430">
        <v>61750655</v>
      </c>
      <c r="J55" s="421">
        <f t="shared" si="2"/>
        <v>12.790393085414923</v>
      </c>
    </row>
    <row r="56" spans="1:10" ht="13.5" customHeight="1">
      <c r="A56" s="147"/>
      <c r="B56" s="850" t="s">
        <v>226</v>
      </c>
      <c r="C56" s="850"/>
      <c r="D56" s="408"/>
      <c r="E56" s="363">
        <v>394124</v>
      </c>
      <c r="F56" s="421">
        <v>8.9914618754935074E-2</v>
      </c>
      <c r="G56" s="430">
        <v>714132</v>
      </c>
      <c r="H56" s="421">
        <f t="shared" si="1"/>
        <v>0.13563890474606288</v>
      </c>
      <c r="I56" s="430">
        <v>628405</v>
      </c>
      <c r="J56" s="421">
        <f>I56/$I$42*100</f>
        <v>0.13016132325786933</v>
      </c>
    </row>
    <row r="57" spans="1:10" ht="13.5" customHeight="1">
      <c r="A57" s="147"/>
      <c r="B57" s="859" t="s">
        <v>253</v>
      </c>
      <c r="C57" s="859"/>
      <c r="D57" s="408"/>
      <c r="E57" s="431">
        <v>0</v>
      </c>
      <c r="F57" s="421">
        <v>0</v>
      </c>
      <c r="G57" s="432">
        <v>0</v>
      </c>
      <c r="H57" s="421">
        <v>0</v>
      </c>
      <c r="I57" s="421">
        <v>0</v>
      </c>
      <c r="J57" s="421">
        <f t="shared" ref="J57" si="3">I57/$I$14*100</f>
        <v>0</v>
      </c>
    </row>
    <row r="58" spans="1:10" ht="13.5" customHeight="1">
      <c r="A58" s="147"/>
      <c r="B58" s="147"/>
      <c r="C58" s="147"/>
      <c r="D58" s="408"/>
      <c r="E58" s="363"/>
      <c r="F58" s="421"/>
      <c r="G58" s="363"/>
      <c r="H58" s="421"/>
      <c r="J58" s="421"/>
    </row>
    <row r="59" spans="1:10" ht="13.5" customHeight="1">
      <c r="A59" s="147" t="s">
        <v>406</v>
      </c>
      <c r="B59" s="147"/>
      <c r="C59" s="147"/>
      <c r="D59" s="408"/>
      <c r="E59" s="363"/>
      <c r="F59" s="421"/>
      <c r="G59" s="363"/>
      <c r="H59" s="421"/>
      <c r="J59" s="421"/>
    </row>
    <row r="60" spans="1:10" ht="13.5" customHeight="1">
      <c r="A60" s="147"/>
      <c r="B60" s="850" t="s">
        <v>229</v>
      </c>
      <c r="C60" s="850"/>
      <c r="D60" s="408"/>
      <c r="E60" s="363">
        <v>60743394</v>
      </c>
      <c r="F60" s="421">
        <v>13.857869892193348</v>
      </c>
      <c r="G60" s="433">
        <v>66132935</v>
      </c>
      <c r="H60" s="421">
        <v>12.560981542687582</v>
      </c>
      <c r="I60" s="433">
        <v>66512768</v>
      </c>
      <c r="J60" s="421">
        <f>I60/$I$42*100</f>
        <v>13.776768002201873</v>
      </c>
    </row>
    <row r="61" spans="1:10" ht="13.5" customHeight="1">
      <c r="A61" s="147"/>
      <c r="B61" s="850" t="s">
        <v>230</v>
      </c>
      <c r="C61" s="850"/>
      <c r="D61" s="408"/>
      <c r="E61" s="363">
        <v>56174689</v>
      </c>
      <c r="F61" s="421">
        <v>12.81557516190855</v>
      </c>
      <c r="G61" s="433">
        <v>56173043</v>
      </c>
      <c r="H61" s="421">
        <v>10.669246062035443</v>
      </c>
      <c r="I61" s="433">
        <v>60635593</v>
      </c>
      <c r="J61" s="421">
        <f t="shared" ref="J61:J77" si="4">I61/$I$42*100</f>
        <v>12.559430656034881</v>
      </c>
    </row>
    <row r="62" spans="1:10" ht="13.5" customHeight="1">
      <c r="A62" s="147"/>
      <c r="B62" s="850" t="s">
        <v>231</v>
      </c>
      <c r="C62" s="850"/>
      <c r="D62" s="408"/>
      <c r="E62" s="363">
        <v>2963931</v>
      </c>
      <c r="F62" s="421">
        <v>0.67618497194013427</v>
      </c>
      <c r="G62" s="433">
        <v>4380857</v>
      </c>
      <c r="H62" s="421">
        <v>0.83207956698358676</v>
      </c>
      <c r="I62" s="433">
        <v>3911696</v>
      </c>
      <c r="J62" s="421">
        <f t="shared" si="4"/>
        <v>0.81022832017968416</v>
      </c>
    </row>
    <row r="63" spans="1:10" ht="13.5" customHeight="1">
      <c r="A63" s="147"/>
      <c r="B63" s="850" t="s">
        <v>232</v>
      </c>
      <c r="C63" s="850"/>
      <c r="D63" s="408"/>
      <c r="E63" s="363">
        <v>78083536</v>
      </c>
      <c r="F63" s="421">
        <v>17.81381334421971</v>
      </c>
      <c r="G63" s="433">
        <v>79040622</v>
      </c>
      <c r="H63" s="421">
        <v>15.01260747106636</v>
      </c>
      <c r="I63" s="433">
        <v>93702663</v>
      </c>
      <c r="J63" s="421">
        <f t="shared" si="4"/>
        <v>19.40860210989122</v>
      </c>
    </row>
    <row r="64" spans="1:10" ht="13.5" customHeight="1">
      <c r="A64" s="147"/>
      <c r="B64" s="850" t="s">
        <v>116</v>
      </c>
      <c r="C64" s="850"/>
      <c r="D64" s="408"/>
      <c r="E64" s="363">
        <v>55484600</v>
      </c>
      <c r="F64" s="421">
        <v>12.658139711791394</v>
      </c>
      <c r="G64" s="433">
        <v>132939741</v>
      </c>
      <c r="H64" s="421">
        <v>25.2499550033681</v>
      </c>
      <c r="I64" s="433">
        <v>65267612</v>
      </c>
      <c r="J64" s="421">
        <f t="shared" si="4"/>
        <v>13.518859244915607</v>
      </c>
    </row>
    <row r="65" spans="1:12" ht="13.5" customHeight="1">
      <c r="A65" s="147"/>
      <c r="B65" s="850" t="s">
        <v>233</v>
      </c>
      <c r="C65" s="850"/>
      <c r="D65" s="408"/>
      <c r="E65" s="363">
        <v>65126385</v>
      </c>
      <c r="F65" s="421">
        <v>14.857796221905092</v>
      </c>
      <c r="G65" s="433">
        <v>71715638</v>
      </c>
      <c r="H65" s="421">
        <v>13.621334139185931</v>
      </c>
      <c r="I65" s="433">
        <v>67756759</v>
      </c>
      <c r="J65" s="421">
        <f t="shared" si="4"/>
        <v>14.034435453417061</v>
      </c>
    </row>
    <row r="66" spans="1:12" ht="13.5" customHeight="1">
      <c r="A66" s="147"/>
      <c r="B66" s="434"/>
      <c r="C66" s="435" t="s">
        <v>589</v>
      </c>
      <c r="D66" s="408"/>
      <c r="E66" s="363">
        <v>30070460</v>
      </c>
      <c r="F66" s="421">
        <v>6.8602113717650415</v>
      </c>
      <c r="G66" s="433">
        <v>30987169</v>
      </c>
      <c r="H66" s="421">
        <v>5.885558502267302</v>
      </c>
      <c r="I66" s="433">
        <v>37807101</v>
      </c>
      <c r="J66" s="421">
        <f t="shared" si="4"/>
        <v>7.8309725331655784</v>
      </c>
    </row>
    <row r="67" spans="1:12" ht="13.5" customHeight="1">
      <c r="A67" s="147"/>
      <c r="B67" s="434"/>
      <c r="C67" s="435" t="s">
        <v>447</v>
      </c>
      <c r="D67" s="408"/>
      <c r="E67" s="363">
        <v>32346032</v>
      </c>
      <c r="F67" s="421">
        <v>7.3793555721420931</v>
      </c>
      <c r="G67" s="433">
        <v>37263180</v>
      </c>
      <c r="H67" s="421">
        <v>7.0775947899763576</v>
      </c>
      <c r="I67" s="433">
        <v>25949708</v>
      </c>
      <c r="J67" s="421">
        <f t="shared" si="4"/>
        <v>5.3749545777568883</v>
      </c>
    </row>
    <row r="68" spans="1:12" ht="13.5" customHeight="1">
      <c r="A68" s="147"/>
      <c r="B68" s="434"/>
      <c r="C68" s="435" t="s">
        <v>448</v>
      </c>
      <c r="D68" s="408"/>
      <c r="E68" s="363">
        <v>2709893</v>
      </c>
      <c r="F68" s="421">
        <v>0.61822927799795824</v>
      </c>
      <c r="G68" s="433">
        <v>3465289</v>
      </c>
      <c r="H68" s="421">
        <v>0.6581808469422733</v>
      </c>
      <c r="I68" s="433">
        <v>3999950</v>
      </c>
      <c r="J68" s="421">
        <f t="shared" si="4"/>
        <v>0.8285083424945926</v>
      </c>
      <c r="K68" s="363"/>
    </row>
    <row r="69" spans="1:12" ht="13.5" customHeight="1">
      <c r="A69" s="147"/>
      <c r="B69" s="850" t="s">
        <v>234</v>
      </c>
      <c r="C69" s="850"/>
      <c r="D69" s="408"/>
      <c r="E69" s="363">
        <v>2722190</v>
      </c>
      <c r="F69" s="421">
        <v>0.62103468966238218</v>
      </c>
      <c r="G69" s="433">
        <v>2456322</v>
      </c>
      <c r="H69" s="421">
        <v>0.46654235601213601</v>
      </c>
      <c r="I69" s="433">
        <v>8636407</v>
      </c>
      <c r="J69" s="421">
        <f t="shared" si="4"/>
        <v>1.7888561728718351</v>
      </c>
    </row>
    <row r="70" spans="1:12" ht="13.5" customHeight="1">
      <c r="A70" s="147"/>
      <c r="B70" s="434"/>
      <c r="C70" s="435" t="s">
        <v>589</v>
      </c>
      <c r="D70" s="408"/>
      <c r="E70" s="363">
        <v>2048462</v>
      </c>
      <c r="F70" s="421">
        <v>0.4673318036048853</v>
      </c>
      <c r="G70" s="433">
        <v>1445563</v>
      </c>
      <c r="H70" s="421">
        <v>0.2745635009514108</v>
      </c>
      <c r="I70" s="433">
        <v>4704685</v>
      </c>
      <c r="J70" s="421">
        <f t="shared" si="4"/>
        <v>0.97447987382571588</v>
      </c>
    </row>
    <row r="71" spans="1:12" ht="13.5" customHeight="1">
      <c r="A71" s="147"/>
      <c r="B71" s="434"/>
      <c r="C71" s="435" t="s">
        <v>447</v>
      </c>
      <c r="D71" s="408"/>
      <c r="E71" s="363">
        <v>673728</v>
      </c>
      <c r="F71" s="421">
        <v>0.15370288605749688</v>
      </c>
      <c r="G71" s="433">
        <v>1010759</v>
      </c>
      <c r="H71" s="421">
        <v>0.19197885506072515</v>
      </c>
      <c r="I71" s="433">
        <v>3931722</v>
      </c>
      <c r="J71" s="421">
        <f t="shared" si="4"/>
        <v>0.81437629904611908</v>
      </c>
    </row>
    <row r="72" spans="1:12" ht="13.5" customHeight="1">
      <c r="A72" s="147"/>
      <c r="B72" s="434"/>
      <c r="C72" s="435" t="s">
        <v>448</v>
      </c>
      <c r="D72" s="408"/>
      <c r="E72" s="431">
        <v>0</v>
      </c>
      <c r="F72" s="421">
        <v>0</v>
      </c>
      <c r="G72" s="421">
        <v>0</v>
      </c>
      <c r="H72" s="421">
        <v>0</v>
      </c>
      <c r="I72" s="421">
        <v>0</v>
      </c>
      <c r="J72" s="421">
        <f t="shared" ref="J72:J78" si="5">I72/$I$40*100</f>
        <v>0</v>
      </c>
    </row>
    <row r="73" spans="1:12" ht="13.5" customHeight="1">
      <c r="A73" s="147"/>
      <c r="B73" s="850" t="s">
        <v>141</v>
      </c>
      <c r="C73" s="850"/>
      <c r="D73" s="408"/>
      <c r="E73" s="363">
        <v>62912688</v>
      </c>
      <c r="F73" s="421">
        <v>14.352768053628246</v>
      </c>
      <c r="G73" s="433">
        <v>60583361</v>
      </c>
      <c r="H73" s="421">
        <v>11.506921314092271</v>
      </c>
      <c r="I73" s="433">
        <v>61747078</v>
      </c>
      <c r="J73" s="421">
        <f t="shared" si="4"/>
        <v>12.789652182568362</v>
      </c>
    </row>
    <row r="74" spans="1:12" ht="13.5" customHeight="1">
      <c r="A74" s="147"/>
      <c r="B74" s="850" t="s">
        <v>236</v>
      </c>
      <c r="C74" s="850"/>
      <c r="D74" s="408"/>
      <c r="E74" s="363">
        <v>9167560</v>
      </c>
      <c r="F74" s="421">
        <v>2.0914678180293325</v>
      </c>
      <c r="G74" s="433">
        <v>10284396</v>
      </c>
      <c r="H74" s="421">
        <v>1.953370258460327</v>
      </c>
      <c r="I74" s="433">
        <v>12192701</v>
      </c>
      <c r="J74" s="421">
        <f t="shared" si="4"/>
        <v>2.525470192387945</v>
      </c>
    </row>
    <row r="75" spans="1:12" ht="13.5" customHeight="1">
      <c r="A75" s="147"/>
      <c r="B75" s="850" t="s">
        <v>237</v>
      </c>
      <c r="C75" s="850"/>
      <c r="D75" s="408"/>
      <c r="E75" s="363">
        <v>2143977</v>
      </c>
      <c r="F75" s="421">
        <v>0.48912239440975286</v>
      </c>
      <c r="G75" s="433">
        <v>2285936</v>
      </c>
      <c r="H75" s="421">
        <v>0.43418003304654607</v>
      </c>
      <c r="I75" s="433">
        <v>2236383</v>
      </c>
      <c r="J75" s="421">
        <f t="shared" si="4"/>
        <v>0.46322128339431351</v>
      </c>
    </row>
    <row r="76" spans="1:12" ht="13.5" customHeight="1">
      <c r="A76" s="147"/>
      <c r="B76" s="850" t="s">
        <v>238</v>
      </c>
      <c r="C76" s="850"/>
      <c r="D76" s="408"/>
      <c r="E76" s="363">
        <v>3940980</v>
      </c>
      <c r="F76" s="421">
        <v>0.89908687169729329</v>
      </c>
      <c r="G76" s="433">
        <v>3508493</v>
      </c>
      <c r="H76" s="421">
        <v>0.66638681340316419</v>
      </c>
      <c r="I76" s="433">
        <v>3273687</v>
      </c>
      <c r="J76" s="421">
        <f t="shared" si="4"/>
        <v>0.67807772352556783</v>
      </c>
    </row>
    <row r="77" spans="1:12" ht="13.5" customHeight="1">
      <c r="A77" s="147"/>
      <c r="B77" s="850" t="s">
        <v>239</v>
      </c>
      <c r="C77" s="850"/>
      <c r="D77" s="408"/>
      <c r="E77" s="363">
        <v>38867462</v>
      </c>
      <c r="F77" s="421">
        <v>8.8671408686147668</v>
      </c>
      <c r="G77" s="433">
        <v>36993618</v>
      </c>
      <c r="H77" s="421">
        <v>7.0263954396585477</v>
      </c>
      <c r="I77" s="433">
        <v>36915998</v>
      </c>
      <c r="J77" s="421">
        <f t="shared" si="4"/>
        <v>7.6463986586116555</v>
      </c>
      <c r="L77" s="316"/>
    </row>
    <row r="78" spans="1:12" ht="13.5" customHeight="1">
      <c r="A78" s="147"/>
      <c r="B78" s="859" t="s">
        <v>253</v>
      </c>
      <c r="C78" s="859"/>
      <c r="D78" s="408"/>
      <c r="E78" s="421">
        <v>0</v>
      </c>
      <c r="F78" s="421">
        <v>0</v>
      </c>
      <c r="G78" s="421">
        <v>0</v>
      </c>
      <c r="H78" s="421">
        <v>0</v>
      </c>
      <c r="I78" s="421">
        <v>0</v>
      </c>
      <c r="J78" s="421">
        <f t="shared" si="5"/>
        <v>0</v>
      </c>
      <c r="K78" s="149"/>
    </row>
    <row r="79" spans="1:12" ht="13.5" customHeight="1">
      <c r="A79" s="177"/>
      <c r="B79" s="177"/>
      <c r="C79" s="177"/>
      <c r="D79" s="436"/>
      <c r="E79" s="437"/>
      <c r="F79" s="437"/>
      <c r="G79" s="438"/>
      <c r="H79" s="437"/>
      <c r="I79" s="438"/>
      <c r="J79" s="437"/>
      <c r="K79" s="439"/>
    </row>
    <row r="80" spans="1:12" ht="13.5" customHeight="1">
      <c r="A80" s="122" t="s">
        <v>753</v>
      </c>
      <c r="B80" s="187"/>
      <c r="C80" s="440"/>
      <c r="D80" s="441"/>
      <c r="E80" s="442"/>
      <c r="F80" s="147"/>
      <c r="G80" s="439"/>
      <c r="H80" s="147"/>
      <c r="I80" s="443"/>
      <c r="J80" s="439"/>
      <c r="K80" s="147"/>
    </row>
    <row r="81" spans="1:10" ht="13.5" customHeight="1">
      <c r="A81" s="187" t="s">
        <v>254</v>
      </c>
      <c r="E81" s="147"/>
      <c r="F81" s="147"/>
      <c r="G81" s="147"/>
      <c r="H81" s="147"/>
      <c r="J81" s="147"/>
    </row>
    <row r="82" spans="1:10" ht="13.5" customHeight="1"/>
    <row r="83" spans="1:10" ht="13.5" customHeight="1">
      <c r="I83" s="444"/>
    </row>
  </sheetData>
  <mergeCells count="65">
    <mergeCell ref="B78:C78"/>
    <mergeCell ref="B55:C55"/>
    <mergeCell ref="B56:C56"/>
    <mergeCell ref="B75:C75"/>
    <mergeCell ref="B76:C76"/>
    <mergeCell ref="B60:C60"/>
    <mergeCell ref="B61:C61"/>
    <mergeCell ref="B62:C62"/>
    <mergeCell ref="B63:C63"/>
    <mergeCell ref="B73:C73"/>
    <mergeCell ref="B74:C74"/>
    <mergeCell ref="B64:C64"/>
    <mergeCell ref="B57:C57"/>
    <mergeCell ref="B65:C65"/>
    <mergeCell ref="B69:C69"/>
    <mergeCell ref="B77:C77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38:C38"/>
    <mergeCell ref="B44:C44"/>
    <mergeCell ref="B39:C39"/>
    <mergeCell ref="B40:C40"/>
    <mergeCell ref="A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0:C10"/>
    <mergeCell ref="A3:D4"/>
    <mergeCell ref="I3:J3"/>
    <mergeCell ref="B6:C6"/>
    <mergeCell ref="B7:C7"/>
    <mergeCell ref="B8:C8"/>
    <mergeCell ref="B9:C9"/>
    <mergeCell ref="G3:H3"/>
    <mergeCell ref="E3:F3"/>
    <mergeCell ref="B11:C11"/>
    <mergeCell ref="B12:C12"/>
    <mergeCell ref="A14:C14"/>
    <mergeCell ref="B16:C16"/>
    <mergeCell ref="B17:C17"/>
  </mergeCells>
  <phoneticPr fontId="12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120" zoomScaleNormal="120" workbookViewId="0">
      <selection sqref="A1:XFD1048576"/>
    </sheetView>
  </sheetViews>
  <sheetFormatPr defaultColWidth="9" defaultRowHeight="13"/>
  <cols>
    <col min="1" max="1" width="3.08984375" style="122" customWidth="1"/>
    <col min="2" max="2" width="3.26953125" style="122" customWidth="1"/>
    <col min="3" max="3" width="23.36328125" style="122" customWidth="1"/>
    <col min="4" max="4" width="1.6328125" style="122" customWidth="1"/>
    <col min="5" max="7" width="14.6328125" style="122" customWidth="1"/>
    <col min="8" max="8" width="3.08984375" style="122" customWidth="1"/>
    <col min="9" max="9" width="2.6328125" style="122" customWidth="1"/>
    <col min="10" max="10" width="22.6328125" style="122" customWidth="1"/>
    <col min="11" max="11" width="1.6328125" style="122" customWidth="1"/>
    <col min="12" max="14" width="14.6328125" style="122" customWidth="1"/>
    <col min="15" max="16384" width="9" style="122"/>
  </cols>
  <sheetData>
    <row r="1" spans="1:14" ht="13.5" customHeight="1">
      <c r="A1" s="142" t="s">
        <v>754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3.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 t="s">
        <v>699</v>
      </c>
    </row>
    <row r="3" spans="1:14" ht="13.5" customHeight="1" thickTop="1">
      <c r="A3" s="851" t="s">
        <v>255</v>
      </c>
      <c r="B3" s="851"/>
      <c r="C3" s="851"/>
      <c r="D3" s="852"/>
      <c r="E3" s="445" t="s">
        <v>256</v>
      </c>
      <c r="F3" s="446" t="s">
        <v>257</v>
      </c>
      <c r="G3" s="447" t="s">
        <v>258</v>
      </c>
      <c r="H3" s="867" t="s">
        <v>79</v>
      </c>
      <c r="I3" s="851"/>
      <c r="J3" s="851"/>
      <c r="K3" s="852"/>
      <c r="L3" s="445" t="s">
        <v>256</v>
      </c>
      <c r="M3" s="446" t="s">
        <v>257</v>
      </c>
      <c r="N3" s="448" t="s">
        <v>258</v>
      </c>
    </row>
    <row r="4" spans="1:14" ht="13.5" customHeight="1">
      <c r="A4" s="865"/>
      <c r="B4" s="865"/>
      <c r="C4" s="865"/>
      <c r="D4" s="866"/>
      <c r="E4" s="449" t="s">
        <v>259</v>
      </c>
      <c r="F4" s="449" t="s">
        <v>260</v>
      </c>
      <c r="G4" s="449" t="s">
        <v>261</v>
      </c>
      <c r="H4" s="868"/>
      <c r="I4" s="853"/>
      <c r="J4" s="853"/>
      <c r="K4" s="854"/>
      <c r="L4" s="450" t="s">
        <v>259</v>
      </c>
      <c r="M4" s="450" t="s">
        <v>260</v>
      </c>
      <c r="N4" s="407" t="s">
        <v>261</v>
      </c>
    </row>
    <row r="5" spans="1:14" ht="13.5" customHeight="1">
      <c r="A5" s="442"/>
      <c r="B5" s="442"/>
      <c r="C5" s="442"/>
      <c r="D5" s="442"/>
      <c r="E5" s="451"/>
      <c r="F5" s="452"/>
      <c r="G5" s="453"/>
      <c r="H5" s="147"/>
      <c r="I5" s="147"/>
      <c r="J5" s="147"/>
      <c r="K5" s="147"/>
      <c r="L5" s="451"/>
      <c r="M5" s="452"/>
      <c r="N5" s="452"/>
    </row>
    <row r="6" spans="1:14" s="163" customFormat="1" ht="13.5" customHeight="1">
      <c r="A6" s="845" t="s">
        <v>594</v>
      </c>
      <c r="B6" s="845"/>
      <c r="C6" s="845"/>
      <c r="D6" s="454"/>
      <c r="E6" s="455">
        <v>498264366</v>
      </c>
      <c r="F6" s="456">
        <v>393901003</v>
      </c>
      <c r="G6" s="457">
        <v>104363363</v>
      </c>
      <c r="H6" s="869" t="s">
        <v>517</v>
      </c>
      <c r="I6" s="869"/>
      <c r="J6" s="869"/>
      <c r="K6" s="256"/>
      <c r="L6" s="458">
        <v>482789345</v>
      </c>
      <c r="M6" s="459">
        <v>381130746</v>
      </c>
      <c r="N6" s="459">
        <v>101658599</v>
      </c>
    </row>
    <row r="7" spans="1:14" ht="13.5" customHeight="1">
      <c r="A7" s="147"/>
      <c r="B7" s="147"/>
      <c r="C7" s="147"/>
      <c r="D7" s="147"/>
      <c r="E7" s="460"/>
      <c r="F7" s="461"/>
      <c r="G7" s="462"/>
      <c r="H7" s="263"/>
      <c r="I7" s="263"/>
      <c r="J7" s="263"/>
      <c r="K7" s="263"/>
      <c r="L7" s="460"/>
      <c r="M7" s="461"/>
      <c r="N7" s="461"/>
    </row>
    <row r="8" spans="1:14" ht="13.5" customHeight="1">
      <c r="A8" s="463">
        <v>1</v>
      </c>
      <c r="B8" s="870" t="s">
        <v>213</v>
      </c>
      <c r="C8" s="870"/>
      <c r="D8" s="147"/>
      <c r="E8" s="464">
        <v>86312114</v>
      </c>
      <c r="F8" s="465">
        <v>79655492</v>
      </c>
      <c r="G8" s="466">
        <v>6656622</v>
      </c>
      <c r="H8" s="259">
        <v>1</v>
      </c>
      <c r="I8" s="860" t="s">
        <v>122</v>
      </c>
      <c r="J8" s="860"/>
      <c r="K8" s="263"/>
      <c r="L8" s="467">
        <v>2621257</v>
      </c>
      <c r="M8" s="468">
        <v>1891209</v>
      </c>
      <c r="N8" s="468">
        <v>730048</v>
      </c>
    </row>
    <row r="9" spans="1:14" ht="13.5" customHeight="1">
      <c r="A9" s="147"/>
      <c r="B9" s="147"/>
      <c r="C9" s="147"/>
      <c r="D9" s="147"/>
      <c r="E9" s="469"/>
      <c r="F9" s="470"/>
      <c r="G9" s="471"/>
      <c r="H9" s="472"/>
      <c r="I9" s="263"/>
      <c r="J9" s="263"/>
      <c r="K9" s="263"/>
      <c r="L9" s="157"/>
      <c r="M9" s="326"/>
      <c r="N9" s="326"/>
    </row>
    <row r="10" spans="1:14" ht="13.5" customHeight="1">
      <c r="A10" s="463">
        <v>2</v>
      </c>
      <c r="B10" s="850" t="s">
        <v>81</v>
      </c>
      <c r="C10" s="850"/>
      <c r="D10" s="147"/>
      <c r="E10" s="464">
        <v>4614604</v>
      </c>
      <c r="F10" s="465">
        <v>3635249</v>
      </c>
      <c r="G10" s="466">
        <v>979355</v>
      </c>
      <c r="H10" s="259">
        <v>2</v>
      </c>
      <c r="I10" s="860" t="s">
        <v>216</v>
      </c>
      <c r="J10" s="860"/>
      <c r="K10" s="263"/>
      <c r="L10" s="460">
        <v>66984071</v>
      </c>
      <c r="M10" s="461">
        <v>47950532</v>
      </c>
      <c r="N10" s="326">
        <v>19033539</v>
      </c>
    </row>
    <row r="11" spans="1:14" ht="13.5" customHeight="1">
      <c r="A11" s="147"/>
      <c r="B11" s="147"/>
      <c r="C11" s="147"/>
      <c r="D11" s="147"/>
      <c r="E11" s="469"/>
      <c r="F11" s="470"/>
      <c r="G11" s="471"/>
      <c r="H11" s="472"/>
      <c r="I11" s="473">
        <v>1</v>
      </c>
      <c r="J11" s="474" t="s">
        <v>126</v>
      </c>
      <c r="K11" s="475"/>
      <c r="L11" s="467">
        <v>59640420</v>
      </c>
      <c r="M11" s="468">
        <v>41890740</v>
      </c>
      <c r="N11" s="461">
        <v>17749680</v>
      </c>
    </row>
    <row r="12" spans="1:14" ht="13.5" customHeight="1">
      <c r="A12" s="463">
        <v>3</v>
      </c>
      <c r="B12" s="850" t="s">
        <v>154</v>
      </c>
      <c r="C12" s="850"/>
      <c r="D12" s="147"/>
      <c r="E12" s="464">
        <v>99042</v>
      </c>
      <c r="F12" s="465">
        <v>91123</v>
      </c>
      <c r="G12" s="466">
        <v>7919</v>
      </c>
      <c r="H12" s="472"/>
      <c r="I12" s="473">
        <v>2</v>
      </c>
      <c r="J12" s="474" t="s">
        <v>130</v>
      </c>
      <c r="K12" s="475"/>
      <c r="L12" s="467">
        <v>3324122</v>
      </c>
      <c r="M12" s="468">
        <v>2770356</v>
      </c>
      <c r="N12" s="468">
        <v>553766</v>
      </c>
    </row>
    <row r="13" spans="1:14" ht="13.5" customHeight="1">
      <c r="A13" s="147"/>
      <c r="B13" s="147"/>
      <c r="C13" s="147"/>
      <c r="D13" s="147"/>
      <c r="E13" s="157"/>
      <c r="F13" s="326"/>
      <c r="G13" s="476"/>
      <c r="H13" s="472"/>
      <c r="I13" s="473">
        <v>3</v>
      </c>
      <c r="J13" s="477" t="s">
        <v>262</v>
      </c>
      <c r="K13" s="478"/>
      <c r="L13" s="467">
        <v>2078491</v>
      </c>
      <c r="M13" s="468">
        <v>1699380</v>
      </c>
      <c r="N13" s="468">
        <v>379111</v>
      </c>
    </row>
    <row r="14" spans="1:14" ht="13.5" customHeight="1">
      <c r="A14" s="147">
        <v>4</v>
      </c>
      <c r="B14" s="859" t="s">
        <v>158</v>
      </c>
      <c r="C14" s="859"/>
      <c r="D14" s="147"/>
      <c r="E14" s="469">
        <v>375041</v>
      </c>
      <c r="F14" s="470">
        <v>345075</v>
      </c>
      <c r="G14" s="471">
        <v>29966</v>
      </c>
      <c r="H14" s="472"/>
      <c r="I14" s="473">
        <v>4</v>
      </c>
      <c r="J14" s="474" t="s">
        <v>133</v>
      </c>
      <c r="K14" s="478"/>
      <c r="L14" s="467">
        <v>1038940</v>
      </c>
      <c r="M14" s="468">
        <v>846895</v>
      </c>
      <c r="N14" s="468">
        <v>192045</v>
      </c>
    </row>
    <row r="15" spans="1:14" ht="13.5" customHeight="1">
      <c r="A15" s="147"/>
      <c r="B15" s="147"/>
      <c r="C15" s="147"/>
      <c r="D15" s="147"/>
      <c r="E15" s="157"/>
      <c r="F15" s="326"/>
      <c r="G15" s="476"/>
      <c r="H15" s="472"/>
      <c r="I15" s="473">
        <v>5</v>
      </c>
      <c r="J15" s="474" t="s">
        <v>135</v>
      </c>
      <c r="K15" s="478"/>
      <c r="L15" s="467">
        <v>679080</v>
      </c>
      <c r="M15" s="468">
        <v>528190</v>
      </c>
      <c r="N15" s="468">
        <v>150890</v>
      </c>
    </row>
    <row r="16" spans="1:14" ht="13.5" customHeight="1">
      <c r="A16" s="147">
        <v>5</v>
      </c>
      <c r="B16" s="859" t="s">
        <v>227</v>
      </c>
      <c r="C16" s="859"/>
      <c r="D16" s="147"/>
      <c r="E16" s="464">
        <v>347234</v>
      </c>
      <c r="F16" s="470">
        <v>319500</v>
      </c>
      <c r="G16" s="466">
        <v>27734</v>
      </c>
      <c r="H16" s="472"/>
      <c r="I16" s="473">
        <v>6</v>
      </c>
      <c r="J16" s="474" t="s">
        <v>139</v>
      </c>
      <c r="K16" s="478"/>
      <c r="L16" s="467">
        <v>223018</v>
      </c>
      <c r="M16" s="468">
        <v>214971</v>
      </c>
      <c r="N16" s="468">
        <v>8047</v>
      </c>
    </row>
    <row r="17" spans="1:15" ht="13.5" customHeight="1">
      <c r="A17" s="147"/>
      <c r="B17" s="147"/>
      <c r="C17" s="147"/>
      <c r="D17" s="147"/>
      <c r="E17" s="157"/>
      <c r="F17" s="326"/>
      <c r="G17" s="476"/>
      <c r="H17" s="472"/>
      <c r="I17" s="473"/>
      <c r="J17" s="477"/>
      <c r="K17" s="478"/>
      <c r="L17" s="157"/>
      <c r="M17" s="326"/>
      <c r="N17" s="326"/>
    </row>
    <row r="18" spans="1:15" ht="13.5" customHeight="1">
      <c r="A18" s="463">
        <v>6</v>
      </c>
      <c r="B18" s="859" t="s">
        <v>157</v>
      </c>
      <c r="C18" s="859"/>
      <c r="D18" s="147"/>
      <c r="E18" s="469">
        <v>15996742</v>
      </c>
      <c r="F18" s="470">
        <v>14382574</v>
      </c>
      <c r="G18" s="471">
        <v>1614168</v>
      </c>
      <c r="H18" s="259">
        <v>3</v>
      </c>
      <c r="I18" s="860" t="s">
        <v>217</v>
      </c>
      <c r="J18" s="860"/>
      <c r="K18" s="475"/>
      <c r="L18" s="467">
        <v>147455007</v>
      </c>
      <c r="M18" s="468">
        <v>129210005</v>
      </c>
      <c r="N18" s="468">
        <v>18245002</v>
      </c>
    </row>
    <row r="19" spans="1:15" ht="13.5" customHeight="1">
      <c r="A19" s="147"/>
      <c r="B19" s="147"/>
      <c r="C19" s="147"/>
      <c r="D19" s="147"/>
      <c r="E19" s="157"/>
      <c r="F19" s="326"/>
      <c r="G19" s="476"/>
      <c r="H19" s="472"/>
      <c r="I19" s="473">
        <v>1</v>
      </c>
      <c r="J19" s="474" t="s">
        <v>140</v>
      </c>
      <c r="K19" s="475"/>
      <c r="L19" s="460">
        <v>41820665</v>
      </c>
      <c r="M19" s="461">
        <v>35771791</v>
      </c>
      <c r="N19" s="461">
        <v>6048874</v>
      </c>
    </row>
    <row r="20" spans="1:15" ht="13.5" customHeight="1">
      <c r="A20" s="463">
        <v>7</v>
      </c>
      <c r="B20" s="850" t="s">
        <v>247</v>
      </c>
      <c r="C20" s="850"/>
      <c r="D20" s="147"/>
      <c r="E20" s="464">
        <v>68106</v>
      </c>
      <c r="F20" s="470">
        <v>68106</v>
      </c>
      <c r="G20" s="466">
        <v>0</v>
      </c>
      <c r="H20" s="472"/>
      <c r="I20" s="473">
        <v>2</v>
      </c>
      <c r="J20" s="474" t="s">
        <v>263</v>
      </c>
      <c r="K20" s="475"/>
      <c r="L20" s="467">
        <v>31589319</v>
      </c>
      <c r="M20" s="41">
        <v>26089001</v>
      </c>
      <c r="N20" s="468">
        <v>5500318</v>
      </c>
    </row>
    <row r="21" spans="1:15" ht="13.5" customHeight="1">
      <c r="A21" s="147"/>
      <c r="B21" s="147"/>
      <c r="C21" s="147"/>
      <c r="D21" s="147"/>
      <c r="E21" s="157"/>
      <c r="F21" s="326"/>
      <c r="G21" s="476"/>
      <c r="H21" s="472"/>
      <c r="I21" s="473">
        <v>3</v>
      </c>
      <c r="J21" s="474" t="s">
        <v>142</v>
      </c>
      <c r="K21" s="263"/>
      <c r="L21" s="467">
        <v>64548259</v>
      </c>
      <c r="M21" s="41">
        <v>58489248</v>
      </c>
      <c r="N21" s="468">
        <v>6059011</v>
      </c>
    </row>
    <row r="22" spans="1:15" ht="13.5" customHeight="1">
      <c r="A22" s="463">
        <v>8</v>
      </c>
      <c r="B22" s="850" t="s">
        <v>146</v>
      </c>
      <c r="C22" s="850"/>
      <c r="D22" s="147"/>
      <c r="E22" s="469">
        <v>0</v>
      </c>
      <c r="F22" s="470">
        <v>0</v>
      </c>
      <c r="G22" s="471">
        <v>0</v>
      </c>
      <c r="H22" s="479"/>
      <c r="I22" s="473">
        <v>4</v>
      </c>
      <c r="J22" s="474" t="s">
        <v>143</v>
      </c>
      <c r="K22" s="263"/>
      <c r="L22" s="467">
        <v>9453789</v>
      </c>
      <c r="M22" s="41">
        <v>8817590</v>
      </c>
      <c r="N22" s="468">
        <v>636199</v>
      </c>
    </row>
    <row r="23" spans="1:15" ht="13.5" customHeight="1">
      <c r="A23" s="147"/>
      <c r="B23" s="147"/>
      <c r="C23" s="147"/>
      <c r="D23" s="147"/>
      <c r="E23" s="157"/>
      <c r="F23" s="326"/>
      <c r="G23" s="476"/>
      <c r="H23" s="472"/>
      <c r="I23" s="473">
        <v>5</v>
      </c>
      <c r="J23" s="474" t="s">
        <v>144</v>
      </c>
      <c r="K23" s="475"/>
      <c r="L23" s="467">
        <v>42975</v>
      </c>
      <c r="M23" s="41">
        <v>42375</v>
      </c>
      <c r="N23" s="468">
        <v>600</v>
      </c>
    </row>
    <row r="24" spans="1:15" ht="13.5" customHeight="1">
      <c r="A24" s="147">
        <v>9</v>
      </c>
      <c r="B24" s="862" t="s">
        <v>755</v>
      </c>
      <c r="C24" s="863"/>
      <c r="D24" s="147"/>
      <c r="E24" s="480">
        <v>184676</v>
      </c>
      <c r="F24" s="470">
        <v>148031</v>
      </c>
      <c r="G24" s="466">
        <v>36645</v>
      </c>
      <c r="H24" s="472"/>
      <c r="I24" s="473"/>
      <c r="J24" s="474"/>
      <c r="K24" s="475"/>
      <c r="L24" s="157"/>
      <c r="M24" s="326"/>
      <c r="N24" s="326"/>
    </row>
    <row r="25" spans="1:15" ht="13.5" customHeight="1">
      <c r="A25" s="147"/>
      <c r="B25" s="147"/>
      <c r="C25" s="147"/>
      <c r="D25" s="147"/>
      <c r="E25" s="469"/>
      <c r="F25" s="470"/>
      <c r="G25" s="471"/>
      <c r="H25" s="259">
        <v>4</v>
      </c>
      <c r="I25" s="860" t="s">
        <v>218</v>
      </c>
      <c r="J25" s="860"/>
      <c r="K25" s="475"/>
      <c r="L25" s="467">
        <v>60337176</v>
      </c>
      <c r="M25" s="41">
        <v>47670217</v>
      </c>
      <c r="N25" s="468">
        <v>12666959</v>
      </c>
    </row>
    <row r="26" spans="1:15" ht="13.5" customHeight="1">
      <c r="A26" s="147">
        <v>10</v>
      </c>
      <c r="B26" s="859" t="s">
        <v>678</v>
      </c>
      <c r="C26" s="864"/>
      <c r="D26" s="147"/>
      <c r="E26" s="469">
        <v>1221045</v>
      </c>
      <c r="F26" s="470">
        <v>1147756</v>
      </c>
      <c r="G26" s="471">
        <v>73289</v>
      </c>
      <c r="H26" s="472"/>
      <c r="I26" s="473">
        <v>1</v>
      </c>
      <c r="J26" s="474" t="s">
        <v>264</v>
      </c>
      <c r="K26" s="475"/>
      <c r="L26" s="467">
        <v>29304411</v>
      </c>
      <c r="M26" s="41">
        <v>21836761</v>
      </c>
      <c r="N26" s="468">
        <v>7467650</v>
      </c>
    </row>
    <row r="27" spans="1:15" ht="13.5" customHeight="1">
      <c r="A27" s="147"/>
      <c r="B27" s="147"/>
      <c r="C27" s="147"/>
      <c r="D27" s="147"/>
      <c r="E27" s="469"/>
      <c r="F27" s="470"/>
      <c r="G27" s="471"/>
      <c r="H27" s="472"/>
      <c r="I27" s="473">
        <v>2</v>
      </c>
      <c r="J27" s="477" t="s">
        <v>265</v>
      </c>
      <c r="K27" s="475"/>
      <c r="L27" s="467">
        <v>36060</v>
      </c>
      <c r="M27" s="468">
        <v>34772</v>
      </c>
      <c r="N27" s="468">
        <v>1288</v>
      </c>
    </row>
    <row r="28" spans="1:15" ht="13.5" customHeight="1">
      <c r="A28" s="122">
        <v>11</v>
      </c>
      <c r="B28" s="861" t="s">
        <v>82</v>
      </c>
      <c r="C28" s="861"/>
      <c r="E28" s="480">
        <v>1889610</v>
      </c>
      <c r="F28" s="470">
        <v>1717218</v>
      </c>
      <c r="G28" s="466">
        <v>172392</v>
      </c>
      <c r="H28" s="472"/>
      <c r="I28" s="473">
        <v>3</v>
      </c>
      <c r="J28" s="477" t="s">
        <v>679</v>
      </c>
      <c r="K28" s="475"/>
      <c r="L28" s="467">
        <v>542770</v>
      </c>
      <c r="M28" s="468">
        <v>542770</v>
      </c>
      <c r="N28" s="468">
        <v>0</v>
      </c>
      <c r="O28" s="434"/>
    </row>
    <row r="29" spans="1:15" ht="13.5" customHeight="1">
      <c r="E29" s="469"/>
      <c r="F29" s="470"/>
      <c r="G29" s="471"/>
      <c r="H29" s="259"/>
      <c r="I29" s="473">
        <v>4</v>
      </c>
      <c r="J29" s="474" t="s">
        <v>266</v>
      </c>
      <c r="K29" s="475"/>
      <c r="L29" s="467">
        <v>30453935</v>
      </c>
      <c r="M29" s="468">
        <v>25255914</v>
      </c>
      <c r="N29" s="468">
        <v>5198021</v>
      </c>
    </row>
    <row r="30" spans="1:15" ht="13.5" customHeight="1">
      <c r="A30" s="463">
        <v>12</v>
      </c>
      <c r="B30" s="850" t="s">
        <v>83</v>
      </c>
      <c r="C30" s="850"/>
      <c r="D30" s="147"/>
      <c r="E30" s="469">
        <v>154959650</v>
      </c>
      <c r="F30" s="470">
        <v>108422506</v>
      </c>
      <c r="G30" s="471">
        <v>46537144</v>
      </c>
      <c r="H30" s="472"/>
      <c r="I30" s="473"/>
      <c r="J30" s="474"/>
      <c r="K30" s="475"/>
      <c r="L30" s="157"/>
      <c r="M30" s="326"/>
      <c r="N30" s="326"/>
    </row>
    <row r="31" spans="1:15" ht="13.5" customHeight="1">
      <c r="A31" s="147"/>
      <c r="B31" s="249">
        <v>1</v>
      </c>
      <c r="C31" s="435" t="s">
        <v>267</v>
      </c>
      <c r="D31" s="187"/>
      <c r="E31" s="480">
        <v>134383635</v>
      </c>
      <c r="F31" s="465">
        <v>94014519</v>
      </c>
      <c r="G31" s="466">
        <v>40369116</v>
      </c>
      <c r="H31" s="259">
        <v>5</v>
      </c>
      <c r="I31" s="860" t="s">
        <v>219</v>
      </c>
      <c r="J31" s="860"/>
      <c r="K31" s="475"/>
      <c r="L31" s="467">
        <v>834152</v>
      </c>
      <c r="M31" s="468">
        <v>787393</v>
      </c>
      <c r="N31" s="468">
        <v>46759</v>
      </c>
    </row>
    <row r="32" spans="1:15" ht="13.5" customHeight="1">
      <c r="A32" s="147"/>
      <c r="B32" s="249">
        <v>2</v>
      </c>
      <c r="C32" s="435" t="s">
        <v>268</v>
      </c>
      <c r="D32" s="187"/>
      <c r="E32" s="469">
        <v>20575942</v>
      </c>
      <c r="F32" s="470">
        <v>14407914</v>
      </c>
      <c r="G32" s="471">
        <v>6168028</v>
      </c>
      <c r="H32" s="259"/>
      <c r="I32" s="473">
        <v>1</v>
      </c>
      <c r="J32" s="474" t="s">
        <v>269</v>
      </c>
      <c r="K32" s="263"/>
      <c r="L32" s="460">
        <v>20</v>
      </c>
      <c r="M32" s="461">
        <v>0</v>
      </c>
      <c r="N32" s="481">
        <v>20</v>
      </c>
    </row>
    <row r="33" spans="1:14" ht="13.5" customHeight="1">
      <c r="A33" s="147"/>
      <c r="B33" s="249">
        <v>3</v>
      </c>
      <c r="C33" s="435" t="s">
        <v>595</v>
      </c>
      <c r="D33" s="187"/>
      <c r="E33" s="469">
        <v>73</v>
      </c>
      <c r="F33" s="470">
        <v>73</v>
      </c>
      <c r="G33" s="471">
        <v>0</v>
      </c>
      <c r="H33" s="472"/>
      <c r="I33" s="473">
        <v>2</v>
      </c>
      <c r="J33" s="474" t="s">
        <v>270</v>
      </c>
      <c r="K33" s="263"/>
      <c r="L33" s="467">
        <v>834132</v>
      </c>
      <c r="M33" s="468">
        <v>787393</v>
      </c>
      <c r="N33" s="468">
        <v>46739</v>
      </c>
    </row>
    <row r="34" spans="1:14" ht="13.5" customHeight="1">
      <c r="A34" s="147"/>
      <c r="B34" s="147"/>
      <c r="C34" s="147"/>
      <c r="D34" s="147"/>
      <c r="E34" s="460"/>
      <c r="F34" s="461"/>
      <c r="G34" s="462"/>
      <c r="K34" s="475"/>
      <c r="L34" s="157"/>
      <c r="M34" s="326"/>
      <c r="N34" s="326"/>
    </row>
    <row r="35" spans="1:14" ht="13.5" customHeight="1">
      <c r="A35" s="463">
        <v>13</v>
      </c>
      <c r="B35" s="850" t="s">
        <v>84</v>
      </c>
      <c r="C35" s="850"/>
      <c r="D35" s="147"/>
      <c r="E35" s="480">
        <v>88121</v>
      </c>
      <c r="F35" s="465">
        <v>81836</v>
      </c>
      <c r="G35" s="466">
        <v>6285</v>
      </c>
      <c r="H35" s="259">
        <v>6</v>
      </c>
      <c r="I35" s="860" t="s">
        <v>220</v>
      </c>
      <c r="J35" s="860"/>
      <c r="K35" s="475"/>
      <c r="L35" s="467">
        <v>24721568</v>
      </c>
      <c r="M35" s="468">
        <v>15934784</v>
      </c>
      <c r="N35" s="468">
        <v>8786784</v>
      </c>
    </row>
    <row r="36" spans="1:14" ht="13.5" customHeight="1">
      <c r="A36" s="147"/>
      <c r="B36" s="147"/>
      <c r="C36" s="147"/>
      <c r="D36" s="147"/>
      <c r="E36" s="157"/>
      <c r="F36" s="326"/>
      <c r="G36" s="476"/>
      <c r="H36" s="259"/>
      <c r="I36" s="473">
        <v>1</v>
      </c>
      <c r="J36" s="474" t="s">
        <v>160</v>
      </c>
      <c r="K36" s="478"/>
      <c r="L36" s="467">
        <v>9054509</v>
      </c>
      <c r="M36" s="468">
        <v>5608517</v>
      </c>
      <c r="N36" s="468">
        <v>3445992</v>
      </c>
    </row>
    <row r="37" spans="1:14" ht="13.5" customHeight="1">
      <c r="A37" s="463">
        <v>14</v>
      </c>
      <c r="B37" s="850" t="s">
        <v>89</v>
      </c>
      <c r="C37" s="850"/>
      <c r="D37" s="147"/>
      <c r="E37" s="469">
        <v>3184901</v>
      </c>
      <c r="F37" s="470">
        <v>2322335</v>
      </c>
      <c r="G37" s="471">
        <v>862566</v>
      </c>
      <c r="H37" s="472"/>
      <c r="I37" s="473">
        <v>2</v>
      </c>
      <c r="J37" s="474" t="s">
        <v>161</v>
      </c>
      <c r="K37" s="475"/>
      <c r="L37" s="482">
        <v>370040</v>
      </c>
      <c r="M37" s="481">
        <v>179361</v>
      </c>
      <c r="N37" s="481">
        <v>190679</v>
      </c>
    </row>
    <row r="38" spans="1:14" ht="13.5" customHeight="1">
      <c r="A38" s="147"/>
      <c r="B38" s="147"/>
      <c r="C38" s="147"/>
      <c r="D38" s="147"/>
      <c r="E38" s="157"/>
      <c r="F38" s="326"/>
      <c r="G38" s="476"/>
      <c r="H38" s="259"/>
      <c r="I38" s="473">
        <v>3</v>
      </c>
      <c r="J38" s="474" t="s">
        <v>163</v>
      </c>
      <c r="K38" s="263"/>
      <c r="L38" s="467">
        <v>8555460</v>
      </c>
      <c r="M38" s="468">
        <v>6485403</v>
      </c>
      <c r="N38" s="468">
        <v>2070057</v>
      </c>
    </row>
    <row r="39" spans="1:14" ht="13.5" customHeight="1">
      <c r="A39" s="463">
        <v>15</v>
      </c>
      <c r="B39" s="850" t="s">
        <v>167</v>
      </c>
      <c r="C39" s="850"/>
      <c r="D39" s="147"/>
      <c r="E39" s="480">
        <v>5297236</v>
      </c>
      <c r="F39" s="465">
        <v>3500997</v>
      </c>
      <c r="G39" s="466">
        <v>1796239</v>
      </c>
      <c r="H39" s="259"/>
      <c r="I39" s="473">
        <v>4</v>
      </c>
      <c r="J39" s="474" t="s">
        <v>165</v>
      </c>
      <c r="K39" s="263"/>
      <c r="L39" s="467">
        <v>3468597</v>
      </c>
      <c r="M39" s="468">
        <v>1894228</v>
      </c>
      <c r="N39" s="468">
        <v>1574369</v>
      </c>
    </row>
    <row r="40" spans="1:14" ht="13.5" customHeight="1">
      <c r="A40" s="147"/>
      <c r="B40" s="249">
        <v>1</v>
      </c>
      <c r="C40" s="435" t="s">
        <v>271</v>
      </c>
      <c r="D40" s="187"/>
      <c r="E40" s="469">
        <v>37987</v>
      </c>
      <c r="F40" s="470">
        <v>37987</v>
      </c>
      <c r="G40" s="471">
        <v>0</v>
      </c>
      <c r="H40" s="472"/>
      <c r="I40" s="473">
        <v>5</v>
      </c>
      <c r="J40" s="474" t="s">
        <v>166</v>
      </c>
      <c r="K40" s="475"/>
      <c r="L40" s="467">
        <v>3272962</v>
      </c>
      <c r="M40" s="468">
        <v>1767275</v>
      </c>
      <c r="N40" s="468">
        <v>1505687</v>
      </c>
    </row>
    <row r="41" spans="1:14" ht="13.5" customHeight="1">
      <c r="A41" s="147"/>
      <c r="B41" s="249">
        <v>2</v>
      </c>
      <c r="C41" s="435" t="s">
        <v>272</v>
      </c>
      <c r="D41" s="187"/>
      <c r="E41" s="482">
        <v>263230</v>
      </c>
      <c r="F41" s="481">
        <v>211193</v>
      </c>
      <c r="G41" s="483">
        <v>52037</v>
      </c>
      <c r="H41" s="472"/>
      <c r="I41" s="473"/>
      <c r="J41" s="474"/>
      <c r="K41" s="475"/>
      <c r="L41" s="157"/>
      <c r="M41" s="326"/>
      <c r="N41" s="326"/>
    </row>
    <row r="42" spans="1:14" ht="13.5" customHeight="1">
      <c r="A42" s="147"/>
      <c r="B42" s="249">
        <v>3</v>
      </c>
      <c r="C42" s="435" t="s">
        <v>273</v>
      </c>
      <c r="D42" s="187"/>
      <c r="E42" s="482">
        <v>2209938</v>
      </c>
      <c r="F42" s="481">
        <v>1586216</v>
      </c>
      <c r="G42" s="483">
        <v>623722</v>
      </c>
      <c r="H42" s="259">
        <v>7</v>
      </c>
      <c r="I42" s="860" t="s">
        <v>221</v>
      </c>
      <c r="J42" s="860"/>
      <c r="K42" s="263"/>
      <c r="L42" s="467">
        <v>16957752</v>
      </c>
      <c r="M42" s="468">
        <v>11939772</v>
      </c>
      <c r="N42" s="468">
        <v>5017980</v>
      </c>
    </row>
    <row r="43" spans="1:14" ht="13.5" customHeight="1">
      <c r="A43" s="147"/>
      <c r="B43" s="249">
        <v>4</v>
      </c>
      <c r="C43" s="435" t="s">
        <v>54</v>
      </c>
      <c r="D43" s="187"/>
      <c r="E43" s="482">
        <v>2786081</v>
      </c>
      <c r="F43" s="481">
        <v>1665601</v>
      </c>
      <c r="G43" s="483">
        <v>1120480</v>
      </c>
      <c r="H43" s="259"/>
      <c r="I43" s="860"/>
      <c r="J43" s="860"/>
      <c r="K43" s="263"/>
      <c r="L43" s="467"/>
      <c r="M43" s="468"/>
      <c r="N43" s="468"/>
    </row>
    <row r="44" spans="1:14" ht="13.5" customHeight="1">
      <c r="A44" s="147"/>
      <c r="B44" s="147"/>
      <c r="C44" s="260"/>
      <c r="D44" s="147"/>
      <c r="E44" s="157"/>
      <c r="F44" s="326"/>
      <c r="G44" s="476"/>
      <c r="H44" s="259">
        <v>8</v>
      </c>
      <c r="I44" s="860" t="s">
        <v>222</v>
      </c>
      <c r="J44" s="860"/>
      <c r="K44" s="475"/>
      <c r="L44" s="460">
        <v>36998929</v>
      </c>
      <c r="M44" s="461">
        <v>28698076</v>
      </c>
      <c r="N44" s="461">
        <v>8300853</v>
      </c>
    </row>
    <row r="45" spans="1:14" ht="13.5" customHeight="1">
      <c r="A45" s="463">
        <v>16</v>
      </c>
      <c r="B45" s="850" t="s">
        <v>168</v>
      </c>
      <c r="C45" s="850"/>
      <c r="D45" s="147"/>
      <c r="E45" s="157">
        <v>2940703</v>
      </c>
      <c r="F45" s="326">
        <v>2687820</v>
      </c>
      <c r="G45" s="476">
        <v>252883</v>
      </c>
      <c r="I45" s="473">
        <v>1</v>
      </c>
      <c r="J45" s="474" t="s">
        <v>176</v>
      </c>
      <c r="K45" s="475"/>
      <c r="L45" s="467">
        <v>3469072</v>
      </c>
      <c r="M45" s="468">
        <v>2416389</v>
      </c>
      <c r="N45" s="468">
        <v>1052683</v>
      </c>
    </row>
    <row r="46" spans="1:14" ht="13.5" customHeight="1">
      <c r="A46" s="147"/>
      <c r="B46" s="249">
        <v>1</v>
      </c>
      <c r="C46" s="435" t="s">
        <v>274</v>
      </c>
      <c r="D46" s="187"/>
      <c r="E46" s="157">
        <v>150312</v>
      </c>
      <c r="F46" s="326">
        <v>123481</v>
      </c>
      <c r="G46" s="476">
        <v>26831</v>
      </c>
      <c r="I46" s="473">
        <v>2</v>
      </c>
      <c r="J46" s="474" t="s">
        <v>276</v>
      </c>
      <c r="K46" s="475"/>
      <c r="L46" s="467">
        <v>15022326</v>
      </c>
      <c r="M46" s="468">
        <v>11070951</v>
      </c>
      <c r="N46" s="468">
        <v>3951375</v>
      </c>
    </row>
    <row r="47" spans="1:14" ht="13.5" customHeight="1">
      <c r="A47" s="147"/>
      <c r="B47" s="249">
        <v>2</v>
      </c>
      <c r="C47" s="435" t="s">
        <v>275</v>
      </c>
      <c r="D47" s="187"/>
      <c r="E47" s="157">
        <v>2790391</v>
      </c>
      <c r="F47" s="326">
        <v>2564339</v>
      </c>
      <c r="G47" s="476">
        <v>226052</v>
      </c>
      <c r="I47" s="473">
        <v>3</v>
      </c>
      <c r="J47" s="474" t="s">
        <v>277</v>
      </c>
      <c r="K47" s="475"/>
      <c r="L47" s="467">
        <v>1346489</v>
      </c>
      <c r="M47" s="468">
        <v>1150321</v>
      </c>
      <c r="N47" s="468">
        <v>196168</v>
      </c>
    </row>
    <row r="48" spans="1:14" ht="13.5" customHeight="1">
      <c r="A48" s="147"/>
      <c r="B48" s="147"/>
      <c r="C48" s="147"/>
      <c r="D48" s="147"/>
      <c r="E48" s="460"/>
      <c r="F48" s="461"/>
      <c r="G48" s="462"/>
      <c r="H48" s="259"/>
      <c r="I48" s="473">
        <v>4</v>
      </c>
      <c r="J48" s="474" t="s">
        <v>180</v>
      </c>
      <c r="K48" s="475"/>
      <c r="L48" s="467">
        <v>242608</v>
      </c>
      <c r="M48" s="468">
        <v>55177</v>
      </c>
      <c r="N48" s="468">
        <v>187431</v>
      </c>
    </row>
    <row r="49" spans="1:14" ht="13.5" customHeight="1">
      <c r="A49" s="463">
        <v>17</v>
      </c>
      <c r="B49" s="850" t="s">
        <v>85</v>
      </c>
      <c r="C49" s="850"/>
      <c r="D49" s="147"/>
      <c r="E49" s="482">
        <v>97518196</v>
      </c>
      <c r="F49" s="481">
        <v>82694834</v>
      </c>
      <c r="G49" s="483">
        <v>14823362</v>
      </c>
      <c r="H49" s="472"/>
      <c r="I49" s="473">
        <v>5</v>
      </c>
      <c r="J49" s="474" t="s">
        <v>182</v>
      </c>
      <c r="K49" s="263"/>
      <c r="L49" s="460">
        <v>13380801</v>
      </c>
      <c r="M49" s="461">
        <v>12001384</v>
      </c>
      <c r="N49" s="461">
        <v>1379417</v>
      </c>
    </row>
    <row r="50" spans="1:14" ht="13.5" customHeight="1">
      <c r="A50" s="147"/>
      <c r="B50" s="249">
        <v>1</v>
      </c>
      <c r="C50" s="435" t="s">
        <v>278</v>
      </c>
      <c r="D50" s="187"/>
      <c r="E50" s="482">
        <v>6530819</v>
      </c>
      <c r="F50" s="481">
        <v>6138918</v>
      </c>
      <c r="G50" s="483">
        <v>391901</v>
      </c>
      <c r="H50" s="479"/>
      <c r="I50" s="473">
        <v>6</v>
      </c>
      <c r="J50" s="474" t="s">
        <v>183</v>
      </c>
      <c r="K50" s="263"/>
      <c r="L50" s="467">
        <v>3537633</v>
      </c>
      <c r="M50" s="468">
        <v>2003854</v>
      </c>
      <c r="N50" s="468">
        <v>1533779</v>
      </c>
    </row>
    <row r="51" spans="1:14" ht="13.5" customHeight="1">
      <c r="A51" s="147"/>
      <c r="B51" s="249">
        <v>2</v>
      </c>
      <c r="C51" s="435" t="s">
        <v>279</v>
      </c>
      <c r="D51" s="187"/>
      <c r="E51" s="482">
        <v>12641869</v>
      </c>
      <c r="F51" s="481">
        <v>11653188</v>
      </c>
      <c r="G51" s="483">
        <v>988681</v>
      </c>
      <c r="H51" s="472"/>
      <c r="I51" s="473">
        <v>7</v>
      </c>
      <c r="J51" s="474" t="s">
        <v>280</v>
      </c>
      <c r="K51" s="263"/>
      <c r="L51" s="467">
        <v>0</v>
      </c>
      <c r="M51" s="468">
        <v>0</v>
      </c>
      <c r="N51" s="468">
        <v>0</v>
      </c>
    </row>
    <row r="52" spans="1:14" ht="13.5" customHeight="1">
      <c r="A52" s="147"/>
      <c r="B52" s="249">
        <v>3</v>
      </c>
      <c r="C52" s="435" t="s">
        <v>518</v>
      </c>
      <c r="D52" s="484"/>
      <c r="E52" s="482">
        <v>9742203</v>
      </c>
      <c r="F52" s="481">
        <v>8452383</v>
      </c>
      <c r="G52" s="483">
        <v>1289820</v>
      </c>
      <c r="H52" s="479"/>
      <c r="K52" s="263"/>
      <c r="L52" s="157"/>
      <c r="M52" s="326"/>
      <c r="N52" s="326"/>
    </row>
    <row r="53" spans="1:14" ht="13.5" customHeight="1">
      <c r="A53" s="147"/>
      <c r="B53" s="249">
        <v>4</v>
      </c>
      <c r="C53" s="485" t="s">
        <v>492</v>
      </c>
      <c r="D53" s="484"/>
      <c r="E53" s="482">
        <v>6587559</v>
      </c>
      <c r="F53" s="481">
        <v>6085975</v>
      </c>
      <c r="G53" s="483">
        <v>501584</v>
      </c>
      <c r="H53" s="259">
        <v>9</v>
      </c>
      <c r="I53" s="860" t="s">
        <v>282</v>
      </c>
      <c r="J53" s="860"/>
      <c r="K53" s="475"/>
      <c r="L53" s="467">
        <v>15248132</v>
      </c>
      <c r="M53" s="468">
        <v>11008505</v>
      </c>
      <c r="N53" s="468">
        <v>4239627</v>
      </c>
    </row>
    <row r="54" spans="1:14" ht="13.5" customHeight="1">
      <c r="A54" s="147"/>
      <c r="B54" s="249">
        <v>5</v>
      </c>
      <c r="C54" s="486" t="s">
        <v>281</v>
      </c>
      <c r="D54" s="484"/>
      <c r="E54" s="482">
        <v>11051539</v>
      </c>
      <c r="F54" s="481">
        <v>8210520</v>
      </c>
      <c r="G54" s="483">
        <v>2841019</v>
      </c>
      <c r="H54" s="472"/>
      <c r="K54" s="475"/>
      <c r="L54" s="157"/>
      <c r="M54" s="326"/>
      <c r="N54" s="326"/>
    </row>
    <row r="55" spans="1:14" ht="13.5" customHeight="1">
      <c r="A55" s="147"/>
      <c r="B55" s="249">
        <v>6</v>
      </c>
      <c r="C55" s="486" t="s">
        <v>283</v>
      </c>
      <c r="D55" s="484"/>
      <c r="E55" s="482">
        <v>2002447</v>
      </c>
      <c r="F55" s="481">
        <v>860415</v>
      </c>
      <c r="G55" s="483">
        <v>1142032</v>
      </c>
      <c r="H55" s="259">
        <v>10</v>
      </c>
      <c r="I55" s="860" t="s">
        <v>224</v>
      </c>
      <c r="J55" s="860"/>
      <c r="K55" s="475"/>
      <c r="L55" s="467">
        <v>39614457</v>
      </c>
      <c r="M55" s="468">
        <v>32680503</v>
      </c>
      <c r="N55" s="468">
        <v>6933954</v>
      </c>
    </row>
    <row r="56" spans="1:14" ht="13.5" customHeight="1">
      <c r="A56" s="147"/>
      <c r="B56" s="249">
        <v>7</v>
      </c>
      <c r="C56" s="435" t="s">
        <v>175</v>
      </c>
      <c r="D56" s="187"/>
      <c r="E56" s="482">
        <v>242008</v>
      </c>
      <c r="F56" s="481">
        <v>189935</v>
      </c>
      <c r="G56" s="483">
        <v>52073</v>
      </c>
      <c r="H56" s="472"/>
      <c r="I56" s="473">
        <v>1</v>
      </c>
      <c r="J56" s="474" t="s">
        <v>120</v>
      </c>
      <c r="K56" s="475"/>
      <c r="L56" s="482">
        <v>7803343</v>
      </c>
      <c r="M56" s="481">
        <v>6175425</v>
      </c>
      <c r="N56" s="481">
        <v>1627918</v>
      </c>
    </row>
    <row r="57" spans="1:14" ht="13.5" customHeight="1">
      <c r="A57" s="147"/>
      <c r="B57" s="249">
        <v>8</v>
      </c>
      <c r="C57" s="435" t="s">
        <v>680</v>
      </c>
      <c r="D57" s="187"/>
      <c r="E57" s="482">
        <v>84047</v>
      </c>
      <c r="F57" s="481">
        <v>84047</v>
      </c>
      <c r="G57" s="483">
        <v>0</v>
      </c>
      <c r="H57" s="472"/>
      <c r="I57" s="473">
        <v>2</v>
      </c>
      <c r="J57" s="474" t="s">
        <v>121</v>
      </c>
      <c r="K57" s="475"/>
      <c r="L57" s="487">
        <v>6872491</v>
      </c>
      <c r="M57" s="488">
        <v>5802247</v>
      </c>
      <c r="N57" s="488">
        <v>1070244</v>
      </c>
    </row>
    <row r="58" spans="1:14" ht="13.5" customHeight="1">
      <c r="A58" s="147"/>
      <c r="B58" s="249">
        <v>9</v>
      </c>
      <c r="C58" s="435" t="s">
        <v>407</v>
      </c>
      <c r="D58" s="187"/>
      <c r="E58" s="482">
        <v>4614588</v>
      </c>
      <c r="F58" s="481">
        <v>3123390</v>
      </c>
      <c r="G58" s="483">
        <v>1491198</v>
      </c>
      <c r="H58" s="472"/>
      <c r="I58" s="473">
        <v>3</v>
      </c>
      <c r="J58" s="474" t="s">
        <v>123</v>
      </c>
      <c r="K58" s="475"/>
      <c r="L58" s="467">
        <v>4118243</v>
      </c>
      <c r="M58" s="468">
        <v>3298880</v>
      </c>
      <c r="N58" s="468">
        <v>819363</v>
      </c>
    </row>
    <row r="59" spans="1:14" ht="13.5" customHeight="1">
      <c r="A59" s="147"/>
      <c r="B59" s="249">
        <v>10</v>
      </c>
      <c r="C59" s="435" t="s">
        <v>284</v>
      </c>
      <c r="D59" s="187"/>
      <c r="E59" s="482">
        <v>2343816</v>
      </c>
      <c r="F59" s="481">
        <v>2343816</v>
      </c>
      <c r="G59" s="483">
        <v>0</v>
      </c>
      <c r="I59" s="473">
        <v>4</v>
      </c>
      <c r="J59" s="474" t="s">
        <v>124</v>
      </c>
      <c r="K59" s="475"/>
      <c r="L59" s="467">
        <v>374313</v>
      </c>
      <c r="M59" s="468">
        <v>374313</v>
      </c>
      <c r="N59" s="468">
        <v>0</v>
      </c>
    </row>
    <row r="60" spans="1:14" ht="13.5" customHeight="1">
      <c r="A60" s="147"/>
      <c r="B60" s="249">
        <v>11</v>
      </c>
      <c r="C60" s="489" t="s">
        <v>681</v>
      </c>
      <c r="D60" s="187"/>
      <c r="E60" s="482">
        <v>795654</v>
      </c>
      <c r="F60" s="481">
        <v>490516</v>
      </c>
      <c r="G60" s="483">
        <v>305138</v>
      </c>
      <c r="I60" s="473">
        <v>5</v>
      </c>
      <c r="J60" s="474" t="s">
        <v>125</v>
      </c>
      <c r="K60" s="263"/>
      <c r="L60" s="460">
        <v>0</v>
      </c>
      <c r="M60" s="490">
        <v>0</v>
      </c>
      <c r="N60" s="490">
        <v>0</v>
      </c>
    </row>
    <row r="61" spans="1:14" ht="13.5" customHeight="1">
      <c r="A61" s="147"/>
      <c r="B61" s="249">
        <v>12</v>
      </c>
      <c r="C61" s="489" t="s">
        <v>682</v>
      </c>
      <c r="D61" s="187"/>
      <c r="E61" s="482">
        <v>10950813</v>
      </c>
      <c r="F61" s="481">
        <v>8987039</v>
      </c>
      <c r="G61" s="483">
        <v>1963774</v>
      </c>
      <c r="I61" s="473">
        <v>6</v>
      </c>
      <c r="J61" s="474" t="s">
        <v>285</v>
      </c>
      <c r="K61" s="263"/>
      <c r="L61" s="467">
        <v>2708134</v>
      </c>
      <c r="M61" s="468">
        <v>2708134</v>
      </c>
      <c r="N61" s="468">
        <v>0</v>
      </c>
    </row>
    <row r="62" spans="1:14" ht="13.5" customHeight="1">
      <c r="A62" s="147"/>
      <c r="B62" s="249">
        <v>13</v>
      </c>
      <c r="C62" s="435" t="s">
        <v>683</v>
      </c>
      <c r="D62" s="187"/>
      <c r="E62" s="482">
        <v>10855248</v>
      </c>
      <c r="F62" s="481">
        <v>9962539</v>
      </c>
      <c r="G62" s="483">
        <v>892709</v>
      </c>
      <c r="I62" s="473">
        <v>7</v>
      </c>
      <c r="J62" s="474" t="s">
        <v>129</v>
      </c>
      <c r="K62" s="263"/>
      <c r="L62" s="467">
        <v>10108533</v>
      </c>
      <c r="M62" s="468">
        <v>7880690</v>
      </c>
      <c r="N62" s="468">
        <v>2227843</v>
      </c>
    </row>
    <row r="63" spans="1:14" ht="13.5" customHeight="1">
      <c r="A63" s="147"/>
      <c r="B63" s="249">
        <v>14</v>
      </c>
      <c r="C63" s="435" t="s">
        <v>684</v>
      </c>
      <c r="D63" s="187"/>
      <c r="E63" s="482">
        <v>11995999</v>
      </c>
      <c r="F63" s="481">
        <v>10614105</v>
      </c>
      <c r="G63" s="483">
        <v>1381894</v>
      </c>
      <c r="H63" s="472"/>
      <c r="I63" s="473">
        <v>8</v>
      </c>
      <c r="J63" s="474" t="s">
        <v>131</v>
      </c>
      <c r="K63" s="263"/>
      <c r="L63" s="482">
        <v>7629400</v>
      </c>
      <c r="M63" s="481">
        <v>6440814</v>
      </c>
      <c r="N63" s="468">
        <v>1188586</v>
      </c>
    </row>
    <row r="64" spans="1:14" ht="13.5" customHeight="1">
      <c r="A64" s="147"/>
      <c r="B64" s="249">
        <v>15</v>
      </c>
      <c r="C64" s="435" t="s">
        <v>448</v>
      </c>
      <c r="D64" s="187"/>
      <c r="E64" s="482">
        <v>7079587</v>
      </c>
      <c r="F64" s="461">
        <v>5498048</v>
      </c>
      <c r="G64" s="483">
        <v>1581539</v>
      </c>
      <c r="H64" s="479"/>
      <c r="K64" s="263"/>
      <c r="L64" s="157"/>
      <c r="M64" s="326"/>
      <c r="N64" s="326"/>
    </row>
    <row r="65" spans="1:14" ht="13.5" customHeight="1">
      <c r="A65" s="147"/>
      <c r="B65" s="147"/>
      <c r="C65" s="147"/>
      <c r="D65" s="147"/>
      <c r="E65" s="460"/>
      <c r="F65" s="461"/>
      <c r="G65" s="462"/>
      <c r="H65" s="259">
        <v>11</v>
      </c>
      <c r="I65" s="860" t="s">
        <v>225</v>
      </c>
      <c r="J65" s="860"/>
      <c r="K65" s="263"/>
      <c r="L65" s="467">
        <v>8637784</v>
      </c>
      <c r="M65" s="481">
        <v>5299178</v>
      </c>
      <c r="N65" s="468">
        <v>3338606</v>
      </c>
    </row>
    <row r="66" spans="1:14" ht="13.5" customHeight="1">
      <c r="A66" s="463">
        <v>18</v>
      </c>
      <c r="B66" s="871" t="s">
        <v>451</v>
      </c>
      <c r="C66" s="871"/>
      <c r="D66" s="147"/>
      <c r="E66" s="482">
        <v>13770</v>
      </c>
      <c r="F66" s="481">
        <v>13770</v>
      </c>
      <c r="G66" s="483">
        <v>0</v>
      </c>
      <c r="H66" s="479"/>
      <c r="I66" s="473">
        <v>1</v>
      </c>
      <c r="J66" s="474" t="s">
        <v>288</v>
      </c>
      <c r="K66" s="263"/>
      <c r="L66" s="467">
        <v>3213902</v>
      </c>
      <c r="M66" s="468">
        <v>1613646</v>
      </c>
      <c r="N66" s="468">
        <v>1600256</v>
      </c>
    </row>
    <row r="67" spans="1:14" ht="13.5" customHeight="1">
      <c r="A67" s="249"/>
      <c r="B67" s="491"/>
      <c r="C67" s="491"/>
      <c r="D67" s="147"/>
      <c r="E67" s="157"/>
      <c r="F67" s="326"/>
      <c r="G67" s="476"/>
      <c r="H67" s="472"/>
      <c r="I67" s="473">
        <v>2</v>
      </c>
      <c r="J67" s="474" t="s">
        <v>138</v>
      </c>
      <c r="K67" s="475"/>
      <c r="L67" s="467">
        <v>5084097</v>
      </c>
      <c r="M67" s="468">
        <v>3427424</v>
      </c>
      <c r="N67" s="468">
        <v>1656673</v>
      </c>
    </row>
    <row r="68" spans="1:14" ht="13.5" customHeight="1">
      <c r="A68" s="463">
        <v>19</v>
      </c>
      <c r="B68" s="850" t="s">
        <v>251</v>
      </c>
      <c r="C68" s="850"/>
      <c r="D68" s="147"/>
      <c r="E68" s="469">
        <v>32653093</v>
      </c>
      <c r="F68" s="470">
        <v>26165591</v>
      </c>
      <c r="G68" s="471">
        <v>6487502</v>
      </c>
      <c r="H68" s="472"/>
      <c r="I68" s="473">
        <v>3</v>
      </c>
      <c r="J68" s="474" t="s">
        <v>54</v>
      </c>
      <c r="K68" s="475"/>
      <c r="L68" s="467">
        <v>339785</v>
      </c>
      <c r="M68" s="468">
        <v>258108</v>
      </c>
      <c r="N68" s="468">
        <v>81677</v>
      </c>
    </row>
    <row r="69" spans="1:14" ht="13.5" customHeight="1">
      <c r="A69" s="147"/>
      <c r="B69" s="249">
        <v>1</v>
      </c>
      <c r="C69" s="435" t="s">
        <v>286</v>
      </c>
      <c r="D69" s="187"/>
      <c r="E69" s="482">
        <v>23034137</v>
      </c>
      <c r="F69" s="481">
        <v>18276182</v>
      </c>
      <c r="G69" s="483">
        <v>4757955</v>
      </c>
      <c r="H69" s="472"/>
      <c r="I69" s="473"/>
      <c r="J69" s="474"/>
      <c r="K69" s="475"/>
      <c r="L69" s="157"/>
      <c r="M69" s="326"/>
      <c r="N69" s="326"/>
    </row>
    <row r="70" spans="1:14" ht="13.5" customHeight="1">
      <c r="A70" s="147"/>
      <c r="B70" s="249">
        <v>2</v>
      </c>
      <c r="C70" s="435" t="s">
        <v>287</v>
      </c>
      <c r="D70" s="187"/>
      <c r="E70" s="482">
        <v>9618956</v>
      </c>
      <c r="F70" s="488">
        <v>7889409</v>
      </c>
      <c r="G70" s="483">
        <v>1729547</v>
      </c>
      <c r="H70" s="259">
        <v>12</v>
      </c>
      <c r="I70" s="860" t="s">
        <v>141</v>
      </c>
      <c r="J70" s="860"/>
      <c r="K70" s="475"/>
      <c r="L70" s="467">
        <v>61750655</v>
      </c>
      <c r="M70" s="468">
        <v>47442167</v>
      </c>
      <c r="N70" s="468">
        <v>14308488</v>
      </c>
    </row>
    <row r="71" spans="1:14" ht="13.5" customHeight="1">
      <c r="A71" s="147"/>
      <c r="B71" s="147"/>
      <c r="C71" s="147"/>
      <c r="D71" s="147"/>
      <c r="E71" s="157"/>
      <c r="F71" s="326"/>
      <c r="G71" s="476"/>
      <c r="H71" s="479"/>
      <c r="I71" s="473"/>
      <c r="J71" s="474"/>
      <c r="K71" s="475"/>
      <c r="L71" s="157"/>
      <c r="M71" s="326"/>
      <c r="N71" s="326"/>
    </row>
    <row r="72" spans="1:14" ht="13.5" customHeight="1">
      <c r="A72" s="463">
        <v>20</v>
      </c>
      <c r="B72" s="850" t="s">
        <v>91</v>
      </c>
      <c r="C72" s="850"/>
      <c r="D72" s="147"/>
      <c r="E72" s="487">
        <v>1703736</v>
      </c>
      <c r="F72" s="461">
        <v>1498476</v>
      </c>
      <c r="G72" s="492">
        <v>205260</v>
      </c>
      <c r="H72" s="259">
        <v>13</v>
      </c>
      <c r="I72" s="860" t="s">
        <v>226</v>
      </c>
      <c r="J72" s="860"/>
      <c r="K72" s="475"/>
      <c r="L72" s="467">
        <v>628405</v>
      </c>
      <c r="M72" s="468">
        <v>618405</v>
      </c>
      <c r="N72" s="468">
        <v>10000</v>
      </c>
    </row>
    <row r="73" spans="1:14" ht="13.5" customHeight="1">
      <c r="A73" s="147"/>
      <c r="B73" s="249">
        <v>1</v>
      </c>
      <c r="C73" s="435" t="s">
        <v>179</v>
      </c>
      <c r="D73" s="187"/>
      <c r="E73" s="460">
        <v>644124</v>
      </c>
      <c r="F73" s="461">
        <v>504981</v>
      </c>
      <c r="G73" s="462">
        <v>139143</v>
      </c>
      <c r="H73" s="479"/>
      <c r="I73" s="473">
        <v>1</v>
      </c>
      <c r="J73" s="474" t="s">
        <v>145</v>
      </c>
      <c r="K73" s="475"/>
      <c r="L73" s="467">
        <v>11258</v>
      </c>
      <c r="M73" s="468">
        <v>1258</v>
      </c>
      <c r="N73" s="468">
        <v>10000</v>
      </c>
    </row>
    <row r="74" spans="1:14" ht="13.5" customHeight="1">
      <c r="A74" s="147"/>
      <c r="B74" s="249">
        <v>2</v>
      </c>
      <c r="C74" s="435" t="s">
        <v>181</v>
      </c>
      <c r="D74" s="187"/>
      <c r="E74" s="487">
        <v>1059612</v>
      </c>
      <c r="F74" s="481">
        <v>993495</v>
      </c>
      <c r="G74" s="492">
        <v>66117</v>
      </c>
      <c r="H74" s="479"/>
      <c r="I74" s="473">
        <v>2</v>
      </c>
      <c r="J74" s="474" t="s">
        <v>289</v>
      </c>
      <c r="K74" s="475"/>
      <c r="L74" s="487">
        <v>617147</v>
      </c>
      <c r="M74" s="488">
        <v>617147</v>
      </c>
      <c r="N74" s="488">
        <v>0</v>
      </c>
    </row>
    <row r="75" spans="1:14" ht="13.5" customHeight="1">
      <c r="A75" s="147"/>
      <c r="B75" s="147"/>
      <c r="C75" s="147"/>
      <c r="D75" s="147"/>
      <c r="E75" s="157"/>
      <c r="F75" s="326"/>
      <c r="G75" s="476"/>
      <c r="H75" s="479"/>
      <c r="I75" s="473"/>
      <c r="J75" s="474"/>
      <c r="K75" s="475"/>
      <c r="L75" s="467"/>
      <c r="M75" s="468"/>
      <c r="N75" s="468"/>
    </row>
    <row r="76" spans="1:14" ht="13.5" customHeight="1">
      <c r="A76" s="463">
        <v>21</v>
      </c>
      <c r="B76" s="850" t="s">
        <v>92</v>
      </c>
      <c r="C76" s="850"/>
      <c r="D76" s="147"/>
      <c r="E76" s="482">
        <v>4933503</v>
      </c>
      <c r="F76" s="465">
        <v>3475448</v>
      </c>
      <c r="G76" s="483">
        <v>1458055</v>
      </c>
      <c r="H76" s="259">
        <v>14</v>
      </c>
      <c r="I76" s="860" t="s">
        <v>253</v>
      </c>
      <c r="J76" s="860"/>
      <c r="K76" s="263"/>
      <c r="L76" s="460">
        <v>0</v>
      </c>
      <c r="M76" s="461">
        <v>0</v>
      </c>
      <c r="N76" s="461">
        <v>0</v>
      </c>
    </row>
    <row r="77" spans="1:14" ht="13.5" customHeight="1">
      <c r="A77" s="147"/>
      <c r="B77" s="147"/>
      <c r="C77" s="147"/>
      <c r="D77" s="147"/>
      <c r="E77" s="469"/>
      <c r="F77" s="470"/>
      <c r="G77" s="471"/>
      <c r="H77" s="259"/>
      <c r="I77" s="860"/>
      <c r="J77" s="860"/>
      <c r="K77" s="475"/>
      <c r="L77" s="467"/>
      <c r="M77" s="468"/>
      <c r="N77" s="468"/>
    </row>
    <row r="78" spans="1:14" ht="13.5" customHeight="1">
      <c r="A78" s="463">
        <v>22</v>
      </c>
      <c r="B78" s="850" t="s">
        <v>93</v>
      </c>
      <c r="C78" s="850"/>
      <c r="D78" s="147"/>
      <c r="E78" s="464">
        <v>8820641</v>
      </c>
      <c r="F78" s="461">
        <v>6550944</v>
      </c>
      <c r="G78" s="466">
        <v>2269697</v>
      </c>
      <c r="H78" s="479"/>
      <c r="I78" s="473"/>
      <c r="J78" s="474"/>
      <c r="K78" s="263"/>
      <c r="L78" s="467"/>
      <c r="M78" s="468"/>
      <c r="N78" s="468"/>
    </row>
    <row r="79" spans="1:14" ht="13.5" customHeight="1">
      <c r="A79" s="147"/>
      <c r="B79" s="147"/>
      <c r="C79" s="147"/>
      <c r="D79" s="147"/>
      <c r="E79" s="469"/>
      <c r="F79" s="470"/>
      <c r="G79" s="471"/>
      <c r="H79" s="479"/>
      <c r="I79" s="473"/>
      <c r="J79" s="474"/>
      <c r="K79" s="263"/>
      <c r="L79" s="467"/>
      <c r="M79" s="468"/>
      <c r="N79" s="468"/>
    </row>
    <row r="80" spans="1:14" ht="13.5" customHeight="1">
      <c r="A80" s="463">
        <v>23</v>
      </c>
      <c r="B80" s="850" t="s">
        <v>94</v>
      </c>
      <c r="C80" s="850"/>
      <c r="D80" s="147"/>
      <c r="E80" s="460">
        <v>9830674</v>
      </c>
      <c r="F80" s="461">
        <v>7906637</v>
      </c>
      <c r="G80" s="462">
        <v>1924037</v>
      </c>
      <c r="H80" s="479"/>
      <c r="I80" s="473"/>
      <c r="J80" s="474"/>
      <c r="K80" s="263"/>
      <c r="L80" s="493"/>
      <c r="M80" s="494"/>
      <c r="N80" s="494"/>
    </row>
    <row r="81" spans="1:14" ht="13.5" customHeight="1">
      <c r="A81" s="147"/>
      <c r="B81" s="147"/>
      <c r="C81" s="147"/>
      <c r="D81" s="147"/>
      <c r="E81" s="469"/>
      <c r="F81" s="470"/>
      <c r="G81" s="471"/>
      <c r="H81" s="259"/>
      <c r="I81" s="860"/>
      <c r="J81" s="860"/>
      <c r="K81" s="263"/>
      <c r="L81" s="467"/>
      <c r="M81" s="468"/>
      <c r="N81" s="468"/>
    </row>
    <row r="82" spans="1:14" ht="13.5" customHeight="1">
      <c r="A82" s="463">
        <v>24</v>
      </c>
      <c r="B82" s="850" t="s">
        <v>95</v>
      </c>
      <c r="C82" s="850"/>
      <c r="D82" s="147"/>
      <c r="E82" s="487">
        <v>11215582</v>
      </c>
      <c r="F82" s="488">
        <v>8592785</v>
      </c>
      <c r="G82" s="492">
        <v>2622797</v>
      </c>
      <c r="H82" s="479"/>
      <c r="I82" s="473"/>
      <c r="J82" s="474"/>
      <c r="K82" s="263"/>
      <c r="L82" s="495"/>
      <c r="M82" s="150"/>
      <c r="N82" s="150"/>
    </row>
    <row r="83" spans="1:14" ht="13.5" customHeight="1">
      <c r="A83" s="147"/>
      <c r="B83" s="249">
        <v>1</v>
      </c>
      <c r="C83" s="486" t="s">
        <v>290</v>
      </c>
      <c r="D83" s="484"/>
      <c r="E83" s="482">
        <v>56128</v>
      </c>
      <c r="F83" s="481">
        <v>51485</v>
      </c>
      <c r="G83" s="483">
        <v>4643</v>
      </c>
      <c r="H83" s="259"/>
      <c r="I83" s="860"/>
      <c r="J83" s="860"/>
      <c r="K83" s="263"/>
      <c r="L83" s="495"/>
      <c r="M83" s="263"/>
      <c r="N83" s="263"/>
    </row>
    <row r="84" spans="1:14" ht="13.5" customHeight="1">
      <c r="A84" s="147"/>
      <c r="B84" s="249">
        <v>2</v>
      </c>
      <c r="C84" s="435" t="s">
        <v>291</v>
      </c>
      <c r="D84" s="187"/>
      <c r="E84" s="464">
        <v>620</v>
      </c>
      <c r="F84" s="465">
        <v>546</v>
      </c>
      <c r="G84" s="466">
        <v>74</v>
      </c>
      <c r="H84" s="472"/>
      <c r="I84" s="479"/>
      <c r="J84" s="479"/>
      <c r="K84" s="263"/>
      <c r="L84" s="495"/>
      <c r="M84" s="150"/>
      <c r="N84" s="150"/>
    </row>
    <row r="85" spans="1:14" ht="13.5" customHeight="1">
      <c r="A85" s="147"/>
      <c r="B85" s="249">
        <v>3</v>
      </c>
      <c r="C85" s="435" t="s">
        <v>189</v>
      </c>
      <c r="D85" s="187"/>
      <c r="E85" s="464">
        <v>149846</v>
      </c>
      <c r="F85" s="465">
        <v>101176</v>
      </c>
      <c r="G85" s="466">
        <v>48670</v>
      </c>
      <c r="H85" s="259"/>
      <c r="I85" s="860"/>
      <c r="J85" s="860"/>
      <c r="K85" s="263"/>
      <c r="L85" s="251"/>
      <c r="M85" s="263"/>
      <c r="N85" s="263"/>
    </row>
    <row r="86" spans="1:14" ht="13.5" customHeight="1">
      <c r="A86" s="147"/>
      <c r="B86" s="249">
        <v>4</v>
      </c>
      <c r="C86" s="435" t="s">
        <v>190</v>
      </c>
      <c r="D86" s="187"/>
      <c r="E86" s="464">
        <v>3261699</v>
      </c>
      <c r="F86" s="465">
        <v>2617984</v>
      </c>
      <c r="G86" s="466">
        <v>643715</v>
      </c>
      <c r="H86" s="479"/>
      <c r="I86" s="479"/>
      <c r="J86" s="479"/>
      <c r="K86" s="475"/>
      <c r="L86" s="250"/>
      <c r="M86" s="150"/>
      <c r="N86" s="150"/>
    </row>
    <row r="87" spans="1:14" ht="13.5" customHeight="1">
      <c r="A87" s="147"/>
      <c r="B87" s="249">
        <v>5</v>
      </c>
      <c r="C87" s="435" t="s">
        <v>191</v>
      </c>
      <c r="D87" s="187"/>
      <c r="E87" s="464">
        <v>628900</v>
      </c>
      <c r="F87" s="465">
        <v>488928</v>
      </c>
      <c r="G87" s="466">
        <v>139972</v>
      </c>
      <c r="H87" s="472"/>
      <c r="I87" s="263"/>
      <c r="J87" s="263"/>
      <c r="K87" s="263"/>
      <c r="L87" s="251"/>
      <c r="M87" s="263"/>
      <c r="N87" s="263"/>
    </row>
    <row r="88" spans="1:14" ht="13.5" customHeight="1">
      <c r="A88" s="147"/>
      <c r="B88" s="249">
        <v>6</v>
      </c>
      <c r="C88" s="435" t="s">
        <v>194</v>
      </c>
      <c r="D88" s="187"/>
      <c r="E88" s="464">
        <v>7118389</v>
      </c>
      <c r="F88" s="465">
        <v>5332666</v>
      </c>
      <c r="G88" s="466">
        <v>1785723</v>
      </c>
      <c r="H88" s="479"/>
      <c r="I88" s="479"/>
      <c r="J88" s="479"/>
      <c r="K88" s="263"/>
      <c r="L88" s="250"/>
      <c r="M88" s="150"/>
      <c r="N88" s="150"/>
    </row>
    <row r="89" spans="1:14" ht="13.5" customHeight="1">
      <c r="A89" s="147"/>
      <c r="B89" s="249"/>
      <c r="C89" s="435"/>
      <c r="D89" s="187"/>
      <c r="E89" s="157"/>
      <c r="F89" s="326"/>
      <c r="G89" s="476"/>
      <c r="H89" s="259"/>
      <c r="I89" s="474"/>
      <c r="J89" s="474"/>
      <c r="K89" s="263"/>
      <c r="L89" s="250"/>
      <c r="M89" s="150"/>
      <c r="N89" s="150"/>
    </row>
    <row r="90" spans="1:14" ht="13.5" customHeight="1">
      <c r="A90" s="463">
        <v>25</v>
      </c>
      <c r="B90" s="850" t="s">
        <v>215</v>
      </c>
      <c r="C90" s="850"/>
      <c r="D90" s="147"/>
      <c r="E90" s="460">
        <v>53996346</v>
      </c>
      <c r="F90" s="461">
        <v>38476900</v>
      </c>
      <c r="G90" s="462">
        <v>15519446</v>
      </c>
      <c r="H90" s="263"/>
      <c r="I90" s="263"/>
      <c r="J90" s="263"/>
      <c r="K90" s="263"/>
      <c r="L90" s="251"/>
      <c r="M90" s="263"/>
      <c r="N90" s="263"/>
    </row>
    <row r="91" spans="1:14" ht="13.5" customHeight="1">
      <c r="A91" s="177"/>
      <c r="B91" s="177"/>
      <c r="C91" s="177"/>
      <c r="D91" s="177"/>
      <c r="E91" s="261"/>
      <c r="F91" s="262"/>
      <c r="G91" s="496"/>
      <c r="H91" s="497"/>
      <c r="I91" s="497"/>
      <c r="J91" s="497"/>
      <c r="K91" s="497"/>
      <c r="L91" s="498"/>
      <c r="M91" s="497"/>
      <c r="N91" s="497"/>
    </row>
    <row r="92" spans="1:14" ht="13.5" customHeight="1">
      <c r="A92" s="187" t="s">
        <v>50</v>
      </c>
      <c r="B92" s="147"/>
      <c r="C92" s="147"/>
      <c r="D92" s="147"/>
      <c r="E92" s="147"/>
      <c r="F92" s="147"/>
      <c r="G92" s="147"/>
    </row>
  </sheetData>
  <mergeCells count="48">
    <mergeCell ref="I83:J83"/>
    <mergeCell ref="I85:J85"/>
    <mergeCell ref="B90:C90"/>
    <mergeCell ref="I77:J77"/>
    <mergeCell ref="B78:C78"/>
    <mergeCell ref="B80:C80"/>
    <mergeCell ref="I81:J81"/>
    <mergeCell ref="B82:C82"/>
    <mergeCell ref="I76:J76"/>
    <mergeCell ref="B30:C30"/>
    <mergeCell ref="B39:C39"/>
    <mergeCell ref="I43:J43"/>
    <mergeCell ref="B45:C45"/>
    <mergeCell ref="B49:C49"/>
    <mergeCell ref="B66:C66"/>
    <mergeCell ref="B68:C68"/>
    <mergeCell ref="B72:C72"/>
    <mergeCell ref="B76:C76"/>
    <mergeCell ref="I44:J44"/>
    <mergeCell ref="I42:J42"/>
    <mergeCell ref="B35:C35"/>
    <mergeCell ref="I55:J55"/>
    <mergeCell ref="I65:J65"/>
    <mergeCell ref="I70:J70"/>
    <mergeCell ref="B18:C18"/>
    <mergeCell ref="I18:J18"/>
    <mergeCell ref="A3:D4"/>
    <mergeCell ref="H3:K4"/>
    <mergeCell ref="A6:C6"/>
    <mergeCell ref="H6:J6"/>
    <mergeCell ref="B8:C8"/>
    <mergeCell ref="I8:J8"/>
    <mergeCell ref="B10:C10"/>
    <mergeCell ref="I10:J10"/>
    <mergeCell ref="B12:C12"/>
    <mergeCell ref="B14:C14"/>
    <mergeCell ref="B16:C16"/>
    <mergeCell ref="B20:C20"/>
    <mergeCell ref="B22:C22"/>
    <mergeCell ref="B24:C24"/>
    <mergeCell ref="I25:J25"/>
    <mergeCell ref="B26:C26"/>
    <mergeCell ref="I72:J72"/>
    <mergeCell ref="B28:C28"/>
    <mergeCell ref="I31:J31"/>
    <mergeCell ref="I35:J35"/>
    <mergeCell ref="B37:C37"/>
    <mergeCell ref="I53:J53"/>
  </mergeCells>
  <phoneticPr fontId="10"/>
  <printOptions horizontalCentered="1" verticalCentered="1" gridLinesSet="0"/>
  <pageMargins left="0.39370078740157483" right="0.19685039370078741" top="0.19685039370078741" bottom="0.19685039370078741" header="0.51181102362204722" footer="0.51181102362204722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120" zoomScaleNormal="120" workbookViewId="0">
      <selection sqref="A1:XFD1048576"/>
    </sheetView>
  </sheetViews>
  <sheetFormatPr defaultRowHeight="13"/>
  <cols>
    <col min="1" max="1" width="4.6328125" style="93" customWidth="1"/>
    <col min="2" max="2" width="10.90625" style="93" bestFit="1" customWidth="1"/>
    <col min="3" max="4" width="13.36328125" style="93" customWidth="1"/>
    <col min="5" max="8" width="11.6328125" style="93" customWidth="1"/>
    <col min="9" max="9" width="13.36328125" style="93" customWidth="1"/>
    <col min="10" max="10" width="11.6328125" style="93" customWidth="1"/>
    <col min="11" max="11" width="7.7265625" style="501" customWidth="1"/>
    <col min="12" max="12" width="6" style="533" bestFit="1" customWidth="1"/>
    <col min="13" max="16384" width="8.7265625" style="93"/>
  </cols>
  <sheetData>
    <row r="1" spans="1:12" ht="13.5" customHeight="1">
      <c r="A1" s="300" t="s">
        <v>452</v>
      </c>
      <c r="B1" s="92"/>
      <c r="C1" s="92"/>
      <c r="D1" s="92"/>
      <c r="E1" s="92"/>
      <c r="F1" s="92"/>
      <c r="G1" s="92"/>
      <c r="H1" s="92"/>
      <c r="I1" s="92"/>
      <c r="J1" s="92"/>
      <c r="K1" s="499"/>
      <c r="L1" s="500"/>
    </row>
    <row r="2" spans="1:12" ht="13.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L2" s="502" t="s">
        <v>699</v>
      </c>
    </row>
    <row r="3" spans="1:12" ht="21" customHeight="1" thickTop="1">
      <c r="A3" s="883" t="s">
        <v>453</v>
      </c>
      <c r="B3" s="883"/>
      <c r="C3" s="817" t="s">
        <v>454</v>
      </c>
      <c r="D3" s="818"/>
      <c r="E3" s="818"/>
      <c r="F3" s="818"/>
      <c r="G3" s="818"/>
      <c r="H3" s="819"/>
      <c r="I3" s="817" t="s">
        <v>455</v>
      </c>
      <c r="J3" s="818"/>
      <c r="K3" s="818"/>
      <c r="L3" s="872" t="s">
        <v>756</v>
      </c>
    </row>
    <row r="4" spans="1:12" ht="13.5" customHeight="1">
      <c r="A4" s="884"/>
      <c r="B4" s="884"/>
      <c r="C4" s="875" t="s">
        <v>292</v>
      </c>
      <c r="D4" s="875" t="s">
        <v>293</v>
      </c>
      <c r="E4" s="824" t="s">
        <v>596</v>
      </c>
      <c r="F4" s="824" t="s">
        <v>597</v>
      </c>
      <c r="G4" s="875" t="s">
        <v>212</v>
      </c>
      <c r="H4" s="824" t="s">
        <v>456</v>
      </c>
      <c r="I4" s="824" t="s">
        <v>598</v>
      </c>
      <c r="J4" s="824" t="s">
        <v>457</v>
      </c>
      <c r="K4" s="876" t="s">
        <v>599</v>
      </c>
      <c r="L4" s="873"/>
    </row>
    <row r="5" spans="1:12" ht="13.5" customHeight="1">
      <c r="A5" s="884"/>
      <c r="B5" s="884"/>
      <c r="C5" s="815"/>
      <c r="D5" s="815"/>
      <c r="E5" s="812"/>
      <c r="F5" s="812"/>
      <c r="G5" s="815"/>
      <c r="H5" s="812"/>
      <c r="I5" s="812"/>
      <c r="J5" s="812"/>
      <c r="K5" s="877"/>
      <c r="L5" s="873"/>
    </row>
    <row r="6" spans="1:12" ht="13.5" customHeight="1">
      <c r="A6" s="885"/>
      <c r="B6" s="885"/>
      <c r="C6" s="816"/>
      <c r="D6" s="816"/>
      <c r="E6" s="813"/>
      <c r="F6" s="813"/>
      <c r="G6" s="816"/>
      <c r="H6" s="813"/>
      <c r="I6" s="813"/>
      <c r="J6" s="813"/>
      <c r="K6" s="878"/>
      <c r="L6" s="874"/>
    </row>
    <row r="7" spans="1:12" ht="13.5" customHeight="1">
      <c r="A7" s="101"/>
      <c r="B7" s="101"/>
      <c r="C7" s="503"/>
      <c r="D7" s="504"/>
      <c r="E7" s="398"/>
      <c r="F7" s="398"/>
      <c r="G7" s="398"/>
      <c r="H7" s="398"/>
      <c r="I7" s="398"/>
      <c r="J7" s="398"/>
      <c r="K7" s="505"/>
      <c r="L7" s="506"/>
    </row>
    <row r="8" spans="1:12" ht="13.5" customHeight="1">
      <c r="A8" s="881" t="s">
        <v>719</v>
      </c>
      <c r="B8" s="882"/>
      <c r="C8" s="479">
        <v>433891101</v>
      </c>
      <c r="D8" s="479">
        <v>426272604</v>
      </c>
      <c r="E8" s="479">
        <v>7618497</v>
      </c>
      <c r="F8" s="479">
        <v>1502622</v>
      </c>
      <c r="G8" s="479">
        <v>6115875</v>
      </c>
      <c r="H8" s="479">
        <v>1613538</v>
      </c>
      <c r="I8" s="479">
        <v>198765793</v>
      </c>
      <c r="J8" s="479">
        <v>77440640</v>
      </c>
      <c r="K8" s="507">
        <v>0.39</v>
      </c>
      <c r="L8" s="508" t="s">
        <v>757</v>
      </c>
    </row>
    <row r="9" spans="1:12" ht="13.5" customHeight="1">
      <c r="A9" s="881">
        <v>30</v>
      </c>
      <c r="B9" s="882"/>
      <c r="C9" s="479">
        <v>431463390</v>
      </c>
      <c r="D9" s="479">
        <v>423660932</v>
      </c>
      <c r="E9" s="479">
        <v>7802458</v>
      </c>
      <c r="F9" s="479">
        <v>1414212</v>
      </c>
      <c r="G9" s="479">
        <v>6388246</v>
      </c>
      <c r="H9" s="479">
        <v>2637715</v>
      </c>
      <c r="I9" s="479">
        <v>199807220</v>
      </c>
      <c r="J9" s="479">
        <v>78733679</v>
      </c>
      <c r="K9" s="507">
        <v>0.39</v>
      </c>
      <c r="L9" s="508">
        <v>30</v>
      </c>
    </row>
    <row r="10" spans="1:12" s="360" customFormat="1" ht="13.5" customHeight="1">
      <c r="A10" s="881" t="s">
        <v>637</v>
      </c>
      <c r="B10" s="882"/>
      <c r="C10" s="479">
        <v>445555004</v>
      </c>
      <c r="D10" s="479">
        <v>438331392</v>
      </c>
      <c r="E10" s="479">
        <v>7223612</v>
      </c>
      <c r="F10" s="479">
        <v>1022961</v>
      </c>
      <c r="G10" s="479">
        <v>6200651</v>
      </c>
      <c r="H10" s="479">
        <v>3916087</v>
      </c>
      <c r="I10" s="479">
        <v>202604335</v>
      </c>
      <c r="J10" s="479">
        <v>79105728</v>
      </c>
      <c r="K10" s="507">
        <v>0.39</v>
      </c>
      <c r="L10" s="508" t="s">
        <v>758</v>
      </c>
    </row>
    <row r="11" spans="1:12" s="122" customFormat="1" ht="13.5" customHeight="1">
      <c r="A11" s="881">
        <v>2</v>
      </c>
      <c r="B11" s="882"/>
      <c r="C11" s="479">
        <v>536360636</v>
      </c>
      <c r="D11" s="479">
        <v>526494962</v>
      </c>
      <c r="E11" s="479">
        <v>9865674</v>
      </c>
      <c r="F11" s="479">
        <v>2143902</v>
      </c>
      <c r="G11" s="479">
        <v>7721772</v>
      </c>
      <c r="H11" s="479">
        <v>3469558</v>
      </c>
      <c r="I11" s="479">
        <v>208378831</v>
      </c>
      <c r="J11" s="479">
        <v>83554395</v>
      </c>
      <c r="K11" s="507">
        <v>0.4</v>
      </c>
      <c r="L11" s="508">
        <v>2</v>
      </c>
    </row>
    <row r="12" spans="1:12" s="163" customFormat="1" ht="13.5" customHeight="1">
      <c r="A12" s="879">
        <v>3</v>
      </c>
      <c r="B12" s="880"/>
      <c r="C12" s="509">
        <v>498264366</v>
      </c>
      <c r="D12" s="509">
        <v>482789345</v>
      </c>
      <c r="E12" s="509">
        <v>15475021</v>
      </c>
      <c r="F12" s="509">
        <v>3663242</v>
      </c>
      <c r="G12" s="509">
        <v>11811779</v>
      </c>
      <c r="H12" s="509">
        <v>11140571</v>
      </c>
      <c r="I12" s="509">
        <v>214462406</v>
      </c>
      <c r="J12" s="509">
        <v>80369057</v>
      </c>
      <c r="K12" s="510">
        <v>0.39</v>
      </c>
      <c r="L12" s="511">
        <v>3</v>
      </c>
    </row>
    <row r="13" spans="1:12" ht="13.5" customHeight="1">
      <c r="A13" s="101"/>
      <c r="B13" s="112"/>
      <c r="C13" s="398"/>
      <c r="D13" s="398"/>
      <c r="E13" s="398"/>
      <c r="F13" s="398"/>
      <c r="G13" s="398"/>
      <c r="H13" s="398"/>
      <c r="I13" s="398"/>
      <c r="J13" s="398"/>
      <c r="K13" s="512"/>
      <c r="L13" s="513"/>
    </row>
    <row r="14" spans="1:12" ht="13.5" customHeight="1">
      <c r="A14" s="514">
        <v>201</v>
      </c>
      <c r="B14" s="515" t="s">
        <v>59</v>
      </c>
      <c r="C14" s="398">
        <v>111124775</v>
      </c>
      <c r="D14" s="398">
        <v>107859245</v>
      </c>
      <c r="E14" s="150">
        <v>3265530</v>
      </c>
      <c r="F14" s="398">
        <v>720485</v>
      </c>
      <c r="G14" s="398">
        <v>2545045</v>
      </c>
      <c r="H14" s="398">
        <v>1878126</v>
      </c>
      <c r="I14" s="398">
        <v>45735051</v>
      </c>
      <c r="J14" s="398">
        <v>25149695</v>
      </c>
      <c r="K14" s="516">
        <v>0.56999999999999995</v>
      </c>
      <c r="L14" s="517">
        <v>201</v>
      </c>
    </row>
    <row r="15" spans="1:12" ht="13.5" customHeight="1">
      <c r="A15" s="514">
        <v>202</v>
      </c>
      <c r="B15" s="515" t="s">
        <v>60</v>
      </c>
      <c r="C15" s="398">
        <v>42372365</v>
      </c>
      <c r="D15" s="398">
        <v>40962909</v>
      </c>
      <c r="E15" s="150">
        <v>1409456</v>
      </c>
      <c r="F15" s="398">
        <v>323682</v>
      </c>
      <c r="G15" s="398">
        <v>1085774</v>
      </c>
      <c r="H15" s="398">
        <v>1580305</v>
      </c>
      <c r="I15" s="398">
        <v>18280032</v>
      </c>
      <c r="J15" s="398">
        <v>6809409</v>
      </c>
      <c r="K15" s="518">
        <v>0.39</v>
      </c>
      <c r="L15" s="517">
        <v>202</v>
      </c>
    </row>
    <row r="16" spans="1:12" ht="13.5" customHeight="1">
      <c r="A16" s="514">
        <v>203</v>
      </c>
      <c r="B16" s="515" t="s">
        <v>61</v>
      </c>
      <c r="C16" s="519">
        <v>101138632</v>
      </c>
      <c r="D16" s="519">
        <v>98574182</v>
      </c>
      <c r="E16" s="150">
        <v>2564450</v>
      </c>
      <c r="F16" s="519">
        <v>1007341</v>
      </c>
      <c r="G16" s="398">
        <v>1557109</v>
      </c>
      <c r="H16" s="519">
        <v>1470810</v>
      </c>
      <c r="I16" s="232">
        <v>38980461</v>
      </c>
      <c r="J16" s="519">
        <v>21293072</v>
      </c>
      <c r="K16" s="518">
        <v>0.56000000000000005</v>
      </c>
      <c r="L16" s="517">
        <v>203</v>
      </c>
    </row>
    <row r="17" spans="1:12" ht="13.5" customHeight="1">
      <c r="A17" s="514">
        <v>204</v>
      </c>
      <c r="B17" s="515" t="s">
        <v>62</v>
      </c>
      <c r="C17" s="398">
        <v>30969600</v>
      </c>
      <c r="D17" s="398">
        <v>28936387</v>
      </c>
      <c r="E17" s="150">
        <v>2033213</v>
      </c>
      <c r="F17" s="398">
        <v>271942</v>
      </c>
      <c r="G17" s="398">
        <v>1761271</v>
      </c>
      <c r="H17" s="398">
        <v>1595202</v>
      </c>
      <c r="I17" s="519">
        <v>13789054</v>
      </c>
      <c r="J17" s="398">
        <v>5187017</v>
      </c>
      <c r="K17" s="518">
        <v>0.39</v>
      </c>
      <c r="L17" s="517">
        <v>204</v>
      </c>
    </row>
    <row r="18" spans="1:12" ht="13.5" customHeight="1">
      <c r="A18" s="514">
        <v>205</v>
      </c>
      <c r="B18" s="515" t="s">
        <v>63</v>
      </c>
      <c r="C18" s="398">
        <v>28932284</v>
      </c>
      <c r="D18" s="398">
        <v>27947404</v>
      </c>
      <c r="E18" s="150">
        <v>984880</v>
      </c>
      <c r="F18" s="398">
        <v>157417</v>
      </c>
      <c r="G18" s="398">
        <v>827463</v>
      </c>
      <c r="H18" s="398">
        <v>533778</v>
      </c>
      <c r="I18" s="398">
        <v>12364080</v>
      </c>
      <c r="J18" s="398">
        <v>3432751</v>
      </c>
      <c r="K18" s="518">
        <v>0.28999999999999998</v>
      </c>
      <c r="L18" s="517">
        <v>205</v>
      </c>
    </row>
    <row r="19" spans="1:12" ht="13.5" customHeight="1">
      <c r="A19" s="514">
        <v>206</v>
      </c>
      <c r="B19" s="515" t="s">
        <v>64</v>
      </c>
      <c r="C19" s="519">
        <v>27895999</v>
      </c>
      <c r="D19" s="519">
        <v>26877734</v>
      </c>
      <c r="E19" s="150">
        <v>1018265</v>
      </c>
      <c r="F19" s="519">
        <v>97095</v>
      </c>
      <c r="G19" s="398">
        <v>921170</v>
      </c>
      <c r="H19" s="519">
        <v>937609</v>
      </c>
      <c r="I19" s="398">
        <v>13476349</v>
      </c>
      <c r="J19" s="519">
        <v>4643130</v>
      </c>
      <c r="K19" s="518">
        <v>0.36</v>
      </c>
      <c r="L19" s="517">
        <v>206</v>
      </c>
    </row>
    <row r="20" spans="1:12" ht="13.5" customHeight="1">
      <c r="A20" s="514">
        <v>207</v>
      </c>
      <c r="B20" s="515" t="s">
        <v>65</v>
      </c>
      <c r="C20" s="519">
        <v>18637775</v>
      </c>
      <c r="D20" s="519">
        <v>17840449</v>
      </c>
      <c r="E20" s="150">
        <v>797326</v>
      </c>
      <c r="F20" s="519">
        <v>170930</v>
      </c>
      <c r="G20" s="398">
        <v>626396</v>
      </c>
      <c r="H20" s="519">
        <v>1146447</v>
      </c>
      <c r="I20" s="519">
        <v>8147047</v>
      </c>
      <c r="J20" s="519">
        <v>2638384</v>
      </c>
      <c r="K20" s="518">
        <v>0.34</v>
      </c>
      <c r="L20" s="517">
        <v>207</v>
      </c>
    </row>
    <row r="21" spans="1:12" ht="13.5" customHeight="1">
      <c r="A21" s="514">
        <v>209</v>
      </c>
      <c r="B21" s="515" t="s">
        <v>66</v>
      </c>
      <c r="C21" s="398">
        <v>32829573</v>
      </c>
      <c r="D21" s="398">
        <v>32132436</v>
      </c>
      <c r="E21" s="150">
        <v>697137</v>
      </c>
      <c r="F21" s="398">
        <v>242433</v>
      </c>
      <c r="G21" s="398">
        <v>454704</v>
      </c>
      <c r="H21" s="398">
        <v>95380</v>
      </c>
      <c r="I21" s="398">
        <v>16000837</v>
      </c>
      <c r="J21" s="398">
        <v>3895220</v>
      </c>
      <c r="K21" s="518">
        <v>0.25</v>
      </c>
      <c r="L21" s="517">
        <v>209</v>
      </c>
    </row>
    <row r="22" spans="1:12" ht="13.5" customHeight="1">
      <c r="A22" s="514"/>
      <c r="B22" s="515"/>
      <c r="I22" s="398"/>
      <c r="J22" s="398"/>
      <c r="K22" s="512"/>
      <c r="L22" s="517"/>
    </row>
    <row r="23" spans="1:12" ht="13.5" customHeight="1">
      <c r="A23" s="514">
        <v>343</v>
      </c>
      <c r="B23" s="515" t="s">
        <v>67</v>
      </c>
      <c r="C23" s="398">
        <v>15249476</v>
      </c>
      <c r="D23" s="398">
        <v>14886695</v>
      </c>
      <c r="E23" s="150">
        <v>362781</v>
      </c>
      <c r="F23" s="398">
        <v>241103</v>
      </c>
      <c r="G23" s="398">
        <v>121678</v>
      </c>
      <c r="H23" s="398">
        <v>373149</v>
      </c>
      <c r="I23" s="398">
        <v>7255948</v>
      </c>
      <c r="J23" s="398">
        <v>1259326</v>
      </c>
      <c r="K23" s="518">
        <v>0.18</v>
      </c>
      <c r="L23" s="517">
        <v>343</v>
      </c>
    </row>
    <row r="24" spans="1:12" ht="13.5" customHeight="1">
      <c r="A24" s="514">
        <v>386</v>
      </c>
      <c r="B24" s="515" t="s">
        <v>68</v>
      </c>
      <c r="C24" s="398">
        <v>8815132</v>
      </c>
      <c r="D24" s="398">
        <v>8576871</v>
      </c>
      <c r="E24" s="150">
        <v>238261</v>
      </c>
      <c r="F24" s="398">
        <v>54836</v>
      </c>
      <c r="G24" s="398">
        <v>183425</v>
      </c>
      <c r="H24" s="398">
        <v>230880</v>
      </c>
      <c r="I24" s="398">
        <v>4184471</v>
      </c>
      <c r="J24" s="519">
        <v>548801</v>
      </c>
      <c r="K24" s="518">
        <v>0.13</v>
      </c>
      <c r="L24" s="517">
        <v>386</v>
      </c>
    </row>
    <row r="25" spans="1:12" ht="13.5" customHeight="1">
      <c r="A25" s="520">
        <v>441</v>
      </c>
      <c r="B25" s="521" t="s">
        <v>69</v>
      </c>
      <c r="C25" s="398">
        <v>5030656</v>
      </c>
      <c r="D25" s="398">
        <v>4895769</v>
      </c>
      <c r="E25" s="150">
        <v>134887</v>
      </c>
      <c r="F25" s="398">
        <v>72912</v>
      </c>
      <c r="G25" s="398">
        <v>61975</v>
      </c>
      <c r="H25" s="398">
        <v>6400</v>
      </c>
      <c r="I25" s="519">
        <v>2318180</v>
      </c>
      <c r="J25" s="519">
        <v>340882</v>
      </c>
      <c r="K25" s="518">
        <v>0.16</v>
      </c>
      <c r="L25" s="517">
        <v>441</v>
      </c>
    </row>
    <row r="26" spans="1:12" ht="13.5" customHeight="1">
      <c r="A26" s="520">
        <v>448</v>
      </c>
      <c r="B26" s="521" t="s">
        <v>70</v>
      </c>
      <c r="C26" s="522">
        <v>8460313</v>
      </c>
      <c r="D26" s="519">
        <v>8235195</v>
      </c>
      <c r="E26" s="150">
        <v>225118</v>
      </c>
      <c r="F26" s="519">
        <v>36982</v>
      </c>
      <c r="G26" s="398">
        <v>188136</v>
      </c>
      <c r="H26" s="519">
        <v>96085</v>
      </c>
      <c r="I26" s="519">
        <v>3800539</v>
      </c>
      <c r="J26" s="523">
        <v>490654</v>
      </c>
      <c r="K26" s="518">
        <v>0.14000000000000001</v>
      </c>
      <c r="L26" s="517">
        <v>448</v>
      </c>
    </row>
    <row r="27" spans="1:12" ht="13.5" customHeight="1">
      <c r="A27" s="520">
        <v>449</v>
      </c>
      <c r="B27" s="521" t="s">
        <v>71</v>
      </c>
      <c r="C27" s="522">
        <v>13849247</v>
      </c>
      <c r="D27" s="519">
        <v>13586503</v>
      </c>
      <c r="E27" s="150">
        <v>262744</v>
      </c>
      <c r="F27" s="519">
        <v>50334</v>
      </c>
      <c r="G27" s="398">
        <v>212410</v>
      </c>
      <c r="H27" s="519">
        <v>223133</v>
      </c>
      <c r="I27" s="398">
        <v>6703807</v>
      </c>
      <c r="J27" s="398">
        <v>1142793</v>
      </c>
      <c r="K27" s="518">
        <v>0.18</v>
      </c>
      <c r="L27" s="517">
        <v>449</v>
      </c>
    </row>
    <row r="28" spans="1:12" ht="13.5" customHeight="1">
      <c r="A28" s="520">
        <v>501</v>
      </c>
      <c r="B28" s="521" t="s">
        <v>72</v>
      </c>
      <c r="C28" s="524">
        <v>10852280</v>
      </c>
      <c r="D28" s="398">
        <v>10651253</v>
      </c>
      <c r="E28" s="150">
        <v>201027</v>
      </c>
      <c r="F28" s="398">
        <v>78685</v>
      </c>
      <c r="G28" s="398">
        <v>122342</v>
      </c>
      <c r="H28" s="398">
        <v>331732</v>
      </c>
      <c r="I28" s="398">
        <v>4685695</v>
      </c>
      <c r="J28" s="398">
        <v>717462</v>
      </c>
      <c r="K28" s="518">
        <v>0.16</v>
      </c>
      <c r="L28" s="517">
        <v>501</v>
      </c>
    </row>
    <row r="29" spans="1:12" ht="13.5" customHeight="1">
      <c r="A29" s="520">
        <v>505</v>
      </c>
      <c r="B29" s="521" t="s">
        <v>73</v>
      </c>
      <c r="C29" s="524">
        <v>8043792</v>
      </c>
      <c r="D29" s="398">
        <v>7763689</v>
      </c>
      <c r="E29" s="150">
        <v>280103</v>
      </c>
      <c r="F29" s="398">
        <v>20011</v>
      </c>
      <c r="G29" s="398">
        <v>260092</v>
      </c>
      <c r="H29" s="398">
        <v>183376</v>
      </c>
      <c r="I29" s="398">
        <v>3942231</v>
      </c>
      <c r="J29" s="398">
        <v>640054</v>
      </c>
      <c r="K29" s="518">
        <v>0.17</v>
      </c>
      <c r="L29" s="517">
        <v>505</v>
      </c>
    </row>
    <row r="30" spans="1:12" ht="13.5" customHeight="1">
      <c r="A30" s="520">
        <v>525</v>
      </c>
      <c r="B30" s="521" t="s">
        <v>74</v>
      </c>
      <c r="C30" s="524">
        <v>7118987</v>
      </c>
      <c r="D30" s="398">
        <v>6740946</v>
      </c>
      <c r="E30" s="150">
        <v>378041</v>
      </c>
      <c r="F30" s="398">
        <v>6868</v>
      </c>
      <c r="G30" s="398">
        <v>371173</v>
      </c>
      <c r="H30" s="398">
        <v>203699</v>
      </c>
      <c r="I30" s="398">
        <v>2632530</v>
      </c>
      <c r="J30" s="398">
        <v>254678</v>
      </c>
      <c r="K30" s="518">
        <v>0.1</v>
      </c>
      <c r="L30" s="517">
        <v>525</v>
      </c>
    </row>
    <row r="31" spans="1:12" ht="13.5" customHeight="1">
      <c r="A31" s="514">
        <v>526</v>
      </c>
      <c r="B31" s="525" t="s">
        <v>75</v>
      </c>
      <c r="C31" s="524">
        <v>6434992</v>
      </c>
      <c r="D31" s="398">
        <v>6249638</v>
      </c>
      <c r="E31" s="150">
        <v>185354</v>
      </c>
      <c r="F31" s="398">
        <v>37431</v>
      </c>
      <c r="G31" s="398">
        <v>147923</v>
      </c>
      <c r="H31" s="398">
        <v>45861</v>
      </c>
      <c r="I31" s="398">
        <v>3172231</v>
      </c>
      <c r="J31" s="398">
        <v>302840</v>
      </c>
      <c r="K31" s="518">
        <v>0.11</v>
      </c>
      <c r="L31" s="517">
        <v>526</v>
      </c>
    </row>
    <row r="32" spans="1:12" ht="13.5" customHeight="1">
      <c r="A32" s="514">
        <v>527</v>
      </c>
      <c r="B32" s="525" t="s">
        <v>76</v>
      </c>
      <c r="C32" s="524">
        <v>2457747</v>
      </c>
      <c r="D32" s="398">
        <v>2344486</v>
      </c>
      <c r="E32" s="150">
        <v>113261</v>
      </c>
      <c r="F32" s="519">
        <v>938</v>
      </c>
      <c r="G32" s="398">
        <v>112323</v>
      </c>
      <c r="H32" s="398">
        <v>202224</v>
      </c>
      <c r="I32" s="519">
        <v>958691</v>
      </c>
      <c r="J32" s="519">
        <v>61695</v>
      </c>
      <c r="K32" s="518">
        <v>7.0000000000000007E-2</v>
      </c>
      <c r="L32" s="517">
        <v>527</v>
      </c>
    </row>
    <row r="33" spans="1:12" ht="13.5" customHeight="1">
      <c r="A33" s="514">
        <v>528</v>
      </c>
      <c r="B33" s="525" t="s">
        <v>77</v>
      </c>
      <c r="C33" s="522">
        <v>18050741</v>
      </c>
      <c r="D33" s="519">
        <v>17727554</v>
      </c>
      <c r="E33" s="150">
        <v>323187</v>
      </c>
      <c r="F33" s="519">
        <v>71817</v>
      </c>
      <c r="G33" s="398">
        <v>251370</v>
      </c>
      <c r="H33" s="519">
        <v>6375</v>
      </c>
      <c r="I33" s="519">
        <v>8035172</v>
      </c>
      <c r="J33" s="519">
        <v>1561194</v>
      </c>
      <c r="K33" s="518">
        <v>0.2</v>
      </c>
      <c r="L33" s="517">
        <v>528</v>
      </c>
    </row>
    <row r="34" spans="1:12" ht="13.5" customHeight="1">
      <c r="A34" s="526"/>
      <c r="B34" s="527"/>
      <c r="C34" s="528"/>
      <c r="D34" s="529"/>
      <c r="E34" s="529"/>
      <c r="F34" s="529"/>
      <c r="G34" s="529"/>
      <c r="H34" s="529"/>
      <c r="I34" s="529"/>
      <c r="J34" s="529"/>
      <c r="K34" s="530"/>
      <c r="L34" s="531"/>
    </row>
    <row r="35" spans="1:12" ht="13.5" customHeight="1">
      <c r="A35" s="93" t="s">
        <v>39</v>
      </c>
      <c r="B35" s="187" t="s">
        <v>759</v>
      </c>
      <c r="C35" s="101"/>
      <c r="D35" s="101"/>
      <c r="E35" s="101"/>
      <c r="F35" s="101"/>
      <c r="G35" s="101"/>
      <c r="H35" s="101"/>
      <c r="I35" s="101"/>
      <c r="J35" s="101"/>
      <c r="K35" s="532"/>
    </row>
    <row r="36" spans="1:12" ht="13.5" customHeight="1">
      <c r="A36" s="343" t="s">
        <v>294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532"/>
      <c r="L36" s="534"/>
    </row>
    <row r="37" spans="1:12" ht="13.5" customHeight="1"/>
    <row r="38" spans="1:12">
      <c r="B38" s="535"/>
    </row>
  </sheetData>
  <mergeCells count="18">
    <mergeCell ref="E4:E6"/>
    <mergeCell ref="F4:F6"/>
    <mergeCell ref="L3:L6"/>
    <mergeCell ref="G4:G6"/>
    <mergeCell ref="K4:K6"/>
    <mergeCell ref="H4:H6"/>
    <mergeCell ref="A12:B12"/>
    <mergeCell ref="J4:J6"/>
    <mergeCell ref="A8:B8"/>
    <mergeCell ref="A9:B9"/>
    <mergeCell ref="A10:B10"/>
    <mergeCell ref="A11:B11"/>
    <mergeCell ref="A3:B6"/>
    <mergeCell ref="C3:H3"/>
    <mergeCell ref="I3:K3"/>
    <mergeCell ref="I4:I6"/>
    <mergeCell ref="C4:C6"/>
    <mergeCell ref="D4:D6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zoomScale="120" zoomScaleNormal="120" workbookViewId="0">
      <selection sqref="A1:XFD1048576"/>
    </sheetView>
  </sheetViews>
  <sheetFormatPr defaultRowHeight="13"/>
  <cols>
    <col min="1" max="1" width="4.08984375" style="93" customWidth="1"/>
    <col min="2" max="2" width="12.08984375" style="93" customWidth="1"/>
    <col min="3" max="3" width="13.6328125" style="93" customWidth="1"/>
    <col min="4" max="4" width="12.453125" style="93" bestFit="1" customWidth="1"/>
    <col min="5" max="5" width="10.6328125" style="93" customWidth="1"/>
    <col min="6" max="6" width="9.26953125" style="93" customWidth="1"/>
    <col min="7" max="7" width="10.26953125" style="93" customWidth="1"/>
    <col min="8" max="8" width="10.08984375" style="93" customWidth="1"/>
    <col min="9" max="9" width="11.453125" style="93" customWidth="1"/>
    <col min="10" max="10" width="9.6328125" style="93" customWidth="1"/>
    <col min="11" max="13" width="10.453125" style="93" customWidth="1"/>
    <col min="14" max="14" width="10.7265625" style="93" customWidth="1"/>
    <col min="15" max="15" width="13.7265625" style="93" bestFit="1" customWidth="1"/>
    <col min="16" max="16" width="10.08984375" style="93" customWidth="1"/>
    <col min="17" max="17" width="11.08984375" style="93" customWidth="1"/>
    <col min="18" max="18" width="11.26953125" style="93" bestFit="1" customWidth="1"/>
    <col min="19" max="19" width="11.7265625" style="93" customWidth="1"/>
    <col min="20" max="20" width="13.6328125" style="93" customWidth="1"/>
    <col min="21" max="21" width="13" style="93" customWidth="1"/>
    <col min="22" max="22" width="12.453125" style="93" bestFit="1" customWidth="1"/>
    <col min="23" max="23" width="10.90625" style="93" customWidth="1"/>
    <col min="24" max="24" width="10.26953125" style="93" customWidth="1"/>
    <col min="25" max="25" width="12.453125" style="93" bestFit="1" customWidth="1"/>
    <col min="26" max="26" width="11.26953125" style="93" bestFit="1" customWidth="1"/>
    <col min="27" max="28" width="12.453125" style="93" bestFit="1" customWidth="1"/>
    <col min="29" max="29" width="13.36328125" style="93" customWidth="1"/>
    <col min="30" max="30" width="11.26953125" style="93" bestFit="1" customWidth="1"/>
    <col min="31" max="31" width="12.6328125" style="93" customWidth="1"/>
    <col min="32" max="32" width="13.7265625" style="93" bestFit="1" customWidth="1"/>
    <col min="33" max="33" width="5.6328125" style="93" customWidth="1"/>
    <col min="34" max="34" width="8.7265625" style="93"/>
    <col min="35" max="35" width="11.7265625" style="93" customWidth="1"/>
    <col min="36" max="36" width="11.08984375" style="93" customWidth="1"/>
    <col min="37" max="16384" width="8.7265625" style="93"/>
  </cols>
  <sheetData>
    <row r="1" spans="1:36" ht="13.5" customHeight="1">
      <c r="A1" s="297" t="s">
        <v>458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6" ht="13.5" customHeight="1">
      <c r="A2" s="300" t="s">
        <v>760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6" ht="13.5" customHeight="1" thickBot="1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345"/>
      <c r="AG3" s="301" t="s">
        <v>699</v>
      </c>
    </row>
    <row r="4" spans="1:36" ht="27.75" customHeight="1" thickTop="1">
      <c r="A4" s="883" t="s">
        <v>453</v>
      </c>
      <c r="B4" s="892"/>
      <c r="C4" s="895" t="s">
        <v>505</v>
      </c>
      <c r="D4" s="538"/>
      <c r="E4" s="539"/>
      <c r="F4" s="539"/>
      <c r="G4" s="539"/>
      <c r="H4" s="539"/>
      <c r="I4" s="540"/>
      <c r="J4" s="899" t="s">
        <v>295</v>
      </c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540"/>
      <c r="AA4" s="539"/>
      <c r="AB4" s="539"/>
      <c r="AC4" s="895" t="s">
        <v>446</v>
      </c>
      <c r="AD4" s="541" t="s">
        <v>600</v>
      </c>
      <c r="AE4" s="539"/>
      <c r="AF4" s="331"/>
      <c r="AG4" s="902" t="s">
        <v>459</v>
      </c>
    </row>
    <row r="5" spans="1:36" ht="36.75" customHeight="1">
      <c r="A5" s="884"/>
      <c r="B5" s="893"/>
      <c r="C5" s="896"/>
      <c r="D5" s="875" t="s">
        <v>213</v>
      </c>
      <c r="E5" s="824" t="s">
        <v>601</v>
      </c>
      <c r="F5" s="824" t="s">
        <v>519</v>
      </c>
      <c r="G5" s="536" t="s">
        <v>296</v>
      </c>
      <c r="H5" s="890" t="s">
        <v>761</v>
      </c>
      <c r="I5" s="897" t="s">
        <v>297</v>
      </c>
      <c r="J5" s="824" t="s">
        <v>602</v>
      </c>
      <c r="K5" s="824" t="s">
        <v>603</v>
      </c>
      <c r="L5" s="824" t="s">
        <v>650</v>
      </c>
      <c r="M5" s="824" t="s">
        <v>676</v>
      </c>
      <c r="N5" s="824" t="s">
        <v>298</v>
      </c>
      <c r="O5" s="824" t="s">
        <v>520</v>
      </c>
      <c r="P5" s="824" t="s">
        <v>604</v>
      </c>
      <c r="Q5" s="824" t="s">
        <v>493</v>
      </c>
      <c r="R5" s="875" t="s">
        <v>167</v>
      </c>
      <c r="S5" s="875" t="s">
        <v>168</v>
      </c>
      <c r="T5" s="824" t="s">
        <v>494</v>
      </c>
      <c r="U5" s="900" t="s">
        <v>762</v>
      </c>
      <c r="V5" s="875" t="s">
        <v>251</v>
      </c>
      <c r="W5" s="875" t="s">
        <v>91</v>
      </c>
      <c r="X5" s="875" t="s">
        <v>92</v>
      </c>
      <c r="Y5" s="875" t="s">
        <v>93</v>
      </c>
      <c r="Z5" s="875" t="s">
        <v>94</v>
      </c>
      <c r="AA5" s="875" t="s">
        <v>95</v>
      </c>
      <c r="AB5" s="875" t="s">
        <v>215</v>
      </c>
      <c r="AC5" s="896"/>
      <c r="AD5" s="888" t="s">
        <v>122</v>
      </c>
      <c r="AE5" s="888" t="s">
        <v>216</v>
      </c>
      <c r="AF5" s="888" t="s">
        <v>217</v>
      </c>
      <c r="AG5" s="903"/>
    </row>
    <row r="6" spans="1:36" ht="23.25" customHeight="1">
      <c r="A6" s="885"/>
      <c r="B6" s="894"/>
      <c r="C6" s="889"/>
      <c r="D6" s="816"/>
      <c r="E6" s="813"/>
      <c r="F6" s="813"/>
      <c r="G6" s="537" t="s">
        <v>299</v>
      </c>
      <c r="H6" s="891"/>
      <c r="I6" s="898"/>
      <c r="J6" s="813"/>
      <c r="K6" s="813"/>
      <c r="L6" s="813"/>
      <c r="M6" s="813"/>
      <c r="N6" s="813"/>
      <c r="O6" s="813"/>
      <c r="P6" s="813"/>
      <c r="Q6" s="813"/>
      <c r="R6" s="816"/>
      <c r="S6" s="816"/>
      <c r="T6" s="813"/>
      <c r="U6" s="901"/>
      <c r="V6" s="816"/>
      <c r="W6" s="816"/>
      <c r="X6" s="816"/>
      <c r="Y6" s="816"/>
      <c r="Z6" s="816"/>
      <c r="AA6" s="816"/>
      <c r="AB6" s="816"/>
      <c r="AC6" s="889"/>
      <c r="AD6" s="889"/>
      <c r="AE6" s="889"/>
      <c r="AF6" s="889"/>
      <c r="AG6" s="904"/>
    </row>
    <row r="7" spans="1:36" ht="13.5" customHeight="1">
      <c r="A7" s="101"/>
      <c r="B7" s="112"/>
      <c r="C7" s="542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398"/>
      <c r="AD7" s="398"/>
      <c r="AE7" s="398"/>
      <c r="AF7" s="398"/>
      <c r="AG7" s="303"/>
    </row>
    <row r="8" spans="1:36" s="545" customFormat="1" ht="30" customHeight="1">
      <c r="A8" s="886" t="s">
        <v>719</v>
      </c>
      <c r="B8" s="887"/>
      <c r="C8" s="251">
        <v>433891101</v>
      </c>
      <c r="D8" s="252">
        <v>85808272</v>
      </c>
      <c r="E8" s="252">
        <v>4072113</v>
      </c>
      <c r="F8" s="252">
        <v>211249</v>
      </c>
      <c r="G8" s="252">
        <v>302203</v>
      </c>
      <c r="H8" s="252">
        <v>264137</v>
      </c>
      <c r="I8" s="252">
        <v>12330587</v>
      </c>
      <c r="J8" s="252">
        <v>84856</v>
      </c>
      <c r="K8" s="252">
        <v>716862</v>
      </c>
      <c r="L8" s="252">
        <v>0</v>
      </c>
      <c r="M8" s="252">
        <v>0</v>
      </c>
      <c r="N8" s="252">
        <v>295242</v>
      </c>
      <c r="O8" s="252">
        <v>145722373</v>
      </c>
      <c r="P8" s="252">
        <v>97393</v>
      </c>
      <c r="Q8" s="252">
        <v>5160882</v>
      </c>
      <c r="R8" s="252">
        <v>6847992</v>
      </c>
      <c r="S8" s="252">
        <v>2714272</v>
      </c>
      <c r="T8" s="252">
        <v>50617600</v>
      </c>
      <c r="U8" s="252">
        <v>9946</v>
      </c>
      <c r="V8" s="252">
        <v>30627215</v>
      </c>
      <c r="W8" s="252">
        <v>1944898</v>
      </c>
      <c r="X8" s="252">
        <v>3734766</v>
      </c>
      <c r="Y8" s="252">
        <v>12723924</v>
      </c>
      <c r="Z8" s="252">
        <v>7760373</v>
      </c>
      <c r="AA8" s="252">
        <v>12923914</v>
      </c>
      <c r="AB8" s="252">
        <v>48920032</v>
      </c>
      <c r="AC8" s="150">
        <v>426272604</v>
      </c>
      <c r="AD8" s="252">
        <v>2766421</v>
      </c>
      <c r="AE8" s="252">
        <v>57796517</v>
      </c>
      <c r="AF8" s="252">
        <v>126396134</v>
      </c>
      <c r="AG8" s="544" t="s">
        <v>763</v>
      </c>
    </row>
    <row r="9" spans="1:36" s="545" customFormat="1" ht="30" customHeight="1">
      <c r="A9" s="886" t="s">
        <v>631</v>
      </c>
      <c r="B9" s="887"/>
      <c r="C9" s="251">
        <v>431463390</v>
      </c>
      <c r="D9" s="252">
        <v>86285206</v>
      </c>
      <c r="E9" s="252">
        <v>4123438</v>
      </c>
      <c r="F9" s="252">
        <v>226253</v>
      </c>
      <c r="G9" s="252">
        <v>242140</v>
      </c>
      <c r="H9" s="252">
        <v>209455</v>
      </c>
      <c r="I9" s="252">
        <v>13072661</v>
      </c>
      <c r="J9" s="252">
        <v>80482</v>
      </c>
      <c r="K9" s="252">
        <v>740051</v>
      </c>
      <c r="L9" s="252">
        <v>0</v>
      </c>
      <c r="M9" s="252">
        <v>0</v>
      </c>
      <c r="N9" s="252">
        <v>357350</v>
      </c>
      <c r="O9" s="252">
        <v>143198050</v>
      </c>
      <c r="P9" s="252">
        <v>90479</v>
      </c>
      <c r="Q9" s="252">
        <v>5060410</v>
      </c>
      <c r="R9" s="252">
        <v>6900039</v>
      </c>
      <c r="S9" s="252">
        <v>2830942</v>
      </c>
      <c r="T9" s="252">
        <v>52145808</v>
      </c>
      <c r="U9" s="252">
        <v>9765</v>
      </c>
      <c r="V9" s="252">
        <v>32109303</v>
      </c>
      <c r="W9" s="252">
        <v>2160525</v>
      </c>
      <c r="X9" s="252">
        <v>4008402</v>
      </c>
      <c r="Y9" s="252">
        <v>9863317</v>
      </c>
      <c r="Z9" s="252">
        <v>7498495</v>
      </c>
      <c r="AA9" s="252">
        <v>11365265</v>
      </c>
      <c r="AB9" s="252">
        <v>48885554</v>
      </c>
      <c r="AC9" s="150">
        <v>423660932</v>
      </c>
      <c r="AD9" s="252">
        <v>2802249</v>
      </c>
      <c r="AE9" s="252">
        <v>55240292</v>
      </c>
      <c r="AF9" s="252">
        <v>126003456</v>
      </c>
      <c r="AG9" s="544">
        <v>30</v>
      </c>
    </row>
    <row r="10" spans="1:36" s="546" customFormat="1" ht="30" customHeight="1">
      <c r="A10" s="886" t="s">
        <v>637</v>
      </c>
      <c r="B10" s="887"/>
      <c r="C10" s="251">
        <v>445555004</v>
      </c>
      <c r="D10" s="252">
        <v>88273547</v>
      </c>
      <c r="E10" s="252">
        <v>4372341</v>
      </c>
      <c r="F10" s="252">
        <v>100527</v>
      </c>
      <c r="G10" s="252">
        <v>280577</v>
      </c>
      <c r="H10" s="252">
        <v>135754</v>
      </c>
      <c r="I10" s="252">
        <v>12087877</v>
      </c>
      <c r="J10" s="252">
        <v>65457</v>
      </c>
      <c r="K10" s="252">
        <v>353726</v>
      </c>
      <c r="L10" s="252">
        <v>85186</v>
      </c>
      <c r="M10" s="252">
        <v>0</v>
      </c>
      <c r="N10" s="252">
        <v>1566970</v>
      </c>
      <c r="O10" s="252">
        <v>142980031</v>
      </c>
      <c r="P10" s="252">
        <v>85089</v>
      </c>
      <c r="Q10" s="252">
        <v>4101176</v>
      </c>
      <c r="R10" s="252">
        <v>6364579</v>
      </c>
      <c r="S10" s="252">
        <v>3024329</v>
      </c>
      <c r="T10" s="252">
        <v>56499044</v>
      </c>
      <c r="U10" s="252">
        <v>13378</v>
      </c>
      <c r="V10" s="252">
        <v>31293536</v>
      </c>
      <c r="W10" s="252">
        <v>2295396</v>
      </c>
      <c r="X10" s="252">
        <v>4500539</v>
      </c>
      <c r="Y10" s="252">
        <v>11893584</v>
      </c>
      <c r="Z10" s="252">
        <v>7642457</v>
      </c>
      <c r="AA10" s="252">
        <v>12269027</v>
      </c>
      <c r="AB10" s="252">
        <v>55270877</v>
      </c>
      <c r="AC10" s="150">
        <v>438331392</v>
      </c>
      <c r="AD10" s="252">
        <v>2773174</v>
      </c>
      <c r="AE10" s="252">
        <v>59924889</v>
      </c>
      <c r="AF10" s="252">
        <v>129542909</v>
      </c>
      <c r="AG10" s="544" t="s">
        <v>651</v>
      </c>
      <c r="AI10" s="547"/>
      <c r="AJ10" s="547"/>
    </row>
    <row r="11" spans="1:36" s="143" customFormat="1" ht="30" customHeight="1">
      <c r="A11" s="886" t="s">
        <v>764</v>
      </c>
      <c r="B11" s="887"/>
      <c r="C11" s="251">
        <v>536360636</v>
      </c>
      <c r="D11" s="252">
        <v>86648823</v>
      </c>
      <c r="E11" s="252">
        <v>4394420</v>
      </c>
      <c r="F11" s="252">
        <v>107164</v>
      </c>
      <c r="G11" s="252">
        <v>236481</v>
      </c>
      <c r="H11" s="252">
        <v>253368</v>
      </c>
      <c r="I11" s="252">
        <v>14737756</v>
      </c>
      <c r="J11" s="252">
        <v>61071</v>
      </c>
      <c r="K11" s="252">
        <v>0</v>
      </c>
      <c r="L11" s="252">
        <v>200694</v>
      </c>
      <c r="M11" s="252">
        <v>714187</v>
      </c>
      <c r="N11" s="252">
        <v>597675</v>
      </c>
      <c r="O11" s="252">
        <v>142594059</v>
      </c>
      <c r="P11" s="252">
        <v>92072</v>
      </c>
      <c r="Q11" s="252">
        <v>3232774</v>
      </c>
      <c r="R11" s="252">
        <v>5102229</v>
      </c>
      <c r="S11" s="252">
        <v>2929944</v>
      </c>
      <c r="T11" s="252">
        <v>143246024</v>
      </c>
      <c r="U11" s="252">
        <v>13777</v>
      </c>
      <c r="V11" s="252">
        <v>33375792</v>
      </c>
      <c r="W11" s="252">
        <v>2195115</v>
      </c>
      <c r="X11" s="252">
        <v>4852153</v>
      </c>
      <c r="Y11" s="252">
        <v>13974460</v>
      </c>
      <c r="Z11" s="252">
        <v>7113612</v>
      </c>
      <c r="AA11" s="252">
        <v>10977805</v>
      </c>
      <c r="AB11" s="252">
        <v>58709181</v>
      </c>
      <c r="AC11" s="150">
        <v>526494962</v>
      </c>
      <c r="AD11" s="252">
        <v>2717845</v>
      </c>
      <c r="AE11" s="252">
        <v>133012219</v>
      </c>
      <c r="AF11" s="252">
        <v>133232865</v>
      </c>
      <c r="AG11" s="544">
        <v>2</v>
      </c>
      <c r="AI11" s="547"/>
      <c r="AJ11" s="547"/>
    </row>
    <row r="12" spans="1:36" s="551" customFormat="1" ht="30" customHeight="1">
      <c r="A12" s="886" t="s">
        <v>765</v>
      </c>
      <c r="B12" s="887"/>
      <c r="C12" s="255">
        <v>498264366</v>
      </c>
      <c r="D12" s="548">
        <v>86312114</v>
      </c>
      <c r="E12" s="548">
        <v>4614604</v>
      </c>
      <c r="F12" s="548">
        <v>99042</v>
      </c>
      <c r="G12" s="548">
        <v>375041</v>
      </c>
      <c r="H12" s="548">
        <v>347234</v>
      </c>
      <c r="I12" s="548">
        <v>15996742</v>
      </c>
      <c r="J12" s="548">
        <v>68106</v>
      </c>
      <c r="K12" s="548">
        <v>0</v>
      </c>
      <c r="L12" s="548">
        <v>184676</v>
      </c>
      <c r="M12" s="548">
        <v>1221045</v>
      </c>
      <c r="N12" s="548">
        <v>1889610</v>
      </c>
      <c r="O12" s="548">
        <v>154959650</v>
      </c>
      <c r="P12" s="548">
        <v>88121</v>
      </c>
      <c r="Q12" s="548">
        <v>3184901</v>
      </c>
      <c r="R12" s="548">
        <v>5297236</v>
      </c>
      <c r="S12" s="548">
        <v>2940703</v>
      </c>
      <c r="T12" s="548">
        <v>97518196</v>
      </c>
      <c r="U12" s="548">
        <v>13770</v>
      </c>
      <c r="V12" s="548">
        <v>32653093</v>
      </c>
      <c r="W12" s="548">
        <v>1703736</v>
      </c>
      <c r="X12" s="548">
        <v>4933503</v>
      </c>
      <c r="Y12" s="548">
        <v>8820641</v>
      </c>
      <c r="Z12" s="548">
        <v>9830674</v>
      </c>
      <c r="AA12" s="548">
        <v>11215582</v>
      </c>
      <c r="AB12" s="548">
        <v>53996346</v>
      </c>
      <c r="AC12" s="549">
        <v>482789345</v>
      </c>
      <c r="AD12" s="548">
        <v>2621257</v>
      </c>
      <c r="AE12" s="548">
        <v>66984071</v>
      </c>
      <c r="AF12" s="548">
        <v>147455007</v>
      </c>
      <c r="AG12" s="550">
        <v>3</v>
      </c>
      <c r="AI12" s="552"/>
      <c r="AJ12" s="552"/>
    </row>
    <row r="13" spans="1:36" ht="30" customHeight="1">
      <c r="A13" s="101"/>
      <c r="B13" s="112"/>
      <c r="C13" s="251"/>
      <c r="D13" s="263"/>
      <c r="E13" s="263"/>
      <c r="F13" s="263"/>
      <c r="G13" s="263"/>
      <c r="H13" s="263"/>
      <c r="I13" s="150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150"/>
      <c r="AD13" s="150"/>
      <c r="AE13" s="150"/>
      <c r="AF13" s="150"/>
      <c r="AG13" s="304"/>
    </row>
    <row r="14" spans="1:36" ht="30" customHeight="1">
      <c r="A14" s="514">
        <v>201</v>
      </c>
      <c r="B14" s="515" t="s">
        <v>59</v>
      </c>
      <c r="C14" s="250">
        <v>111124775</v>
      </c>
      <c r="D14" s="150">
        <v>28452417</v>
      </c>
      <c r="E14" s="150">
        <v>727610</v>
      </c>
      <c r="F14" s="150">
        <v>33724</v>
      </c>
      <c r="G14" s="150">
        <v>127757</v>
      </c>
      <c r="H14" s="150">
        <v>118307</v>
      </c>
      <c r="I14" s="150">
        <v>4857187</v>
      </c>
      <c r="J14" s="150">
        <v>7786</v>
      </c>
      <c r="K14" s="252">
        <v>0</v>
      </c>
      <c r="L14" s="150">
        <v>33211</v>
      </c>
      <c r="M14" s="150">
        <v>427584</v>
      </c>
      <c r="N14" s="150">
        <v>657589</v>
      </c>
      <c r="O14" s="150">
        <v>23230157</v>
      </c>
      <c r="P14" s="150">
        <v>32917</v>
      </c>
      <c r="Q14" s="150">
        <v>575551</v>
      </c>
      <c r="R14" s="150">
        <v>1182480</v>
      </c>
      <c r="S14" s="150">
        <v>1096362</v>
      </c>
      <c r="T14" s="150">
        <v>26945823</v>
      </c>
      <c r="U14" s="150">
        <v>12315</v>
      </c>
      <c r="V14" s="150">
        <v>7423546</v>
      </c>
      <c r="W14" s="150">
        <v>846032</v>
      </c>
      <c r="X14" s="150">
        <v>199310</v>
      </c>
      <c r="Y14" s="150">
        <v>973503</v>
      </c>
      <c r="Z14" s="150">
        <v>3131902</v>
      </c>
      <c r="AA14" s="150">
        <v>2377205</v>
      </c>
      <c r="AB14" s="150">
        <v>7654500</v>
      </c>
      <c r="AC14" s="150">
        <v>107859245</v>
      </c>
      <c r="AD14" s="150">
        <v>460495</v>
      </c>
      <c r="AE14" s="150">
        <v>11353651</v>
      </c>
      <c r="AF14" s="150">
        <v>43507002</v>
      </c>
      <c r="AG14" s="380">
        <v>201</v>
      </c>
    </row>
    <row r="15" spans="1:36" ht="30" customHeight="1">
      <c r="A15" s="514">
        <v>202</v>
      </c>
      <c r="B15" s="515" t="s">
        <v>60</v>
      </c>
      <c r="C15" s="250">
        <v>42372365</v>
      </c>
      <c r="D15" s="150">
        <v>7327947</v>
      </c>
      <c r="E15" s="150">
        <v>393574</v>
      </c>
      <c r="F15" s="150">
        <v>7471</v>
      </c>
      <c r="G15" s="150">
        <v>28125</v>
      </c>
      <c r="H15" s="150">
        <v>25980</v>
      </c>
      <c r="I15" s="150">
        <v>1350988</v>
      </c>
      <c r="J15" s="150">
        <v>15188</v>
      </c>
      <c r="K15" s="252">
        <v>0</v>
      </c>
      <c r="L15" s="150">
        <v>16499</v>
      </c>
      <c r="M15" s="150">
        <v>90427</v>
      </c>
      <c r="N15" s="150">
        <v>116542</v>
      </c>
      <c r="O15" s="150">
        <v>13110036</v>
      </c>
      <c r="P15" s="150">
        <v>6342</v>
      </c>
      <c r="Q15" s="150">
        <v>237421</v>
      </c>
      <c r="R15" s="150">
        <v>415326</v>
      </c>
      <c r="S15" s="150">
        <v>182499</v>
      </c>
      <c r="T15" s="150">
        <v>8705607</v>
      </c>
      <c r="U15" s="252">
        <v>0</v>
      </c>
      <c r="V15" s="150">
        <v>2597119</v>
      </c>
      <c r="W15" s="150">
        <v>126062</v>
      </c>
      <c r="X15" s="150">
        <v>1248648</v>
      </c>
      <c r="Y15" s="150">
        <v>1246919</v>
      </c>
      <c r="Z15" s="150">
        <v>754567</v>
      </c>
      <c r="AA15" s="150">
        <v>960365</v>
      </c>
      <c r="AB15" s="150">
        <v>3408713</v>
      </c>
      <c r="AC15" s="150">
        <v>40962909</v>
      </c>
      <c r="AD15" s="150">
        <v>243065</v>
      </c>
      <c r="AE15" s="150">
        <v>7727455</v>
      </c>
      <c r="AF15" s="150">
        <v>12651028</v>
      </c>
      <c r="AG15" s="380">
        <v>202</v>
      </c>
    </row>
    <row r="16" spans="1:36" ht="30" customHeight="1">
      <c r="A16" s="514">
        <v>203</v>
      </c>
      <c r="B16" s="515" t="s">
        <v>61</v>
      </c>
      <c r="C16" s="250">
        <v>101138632</v>
      </c>
      <c r="D16" s="259">
        <v>22931297</v>
      </c>
      <c r="E16" s="259">
        <v>1158489</v>
      </c>
      <c r="F16" s="259">
        <v>26801</v>
      </c>
      <c r="G16" s="259">
        <v>101984</v>
      </c>
      <c r="H16" s="259">
        <v>94601</v>
      </c>
      <c r="I16" s="259">
        <v>3994458</v>
      </c>
      <c r="J16" s="259">
        <v>38740</v>
      </c>
      <c r="K16" s="252">
        <v>0</v>
      </c>
      <c r="L16" s="150">
        <v>41867</v>
      </c>
      <c r="M16" s="150">
        <v>375167</v>
      </c>
      <c r="N16" s="259">
        <v>482710</v>
      </c>
      <c r="O16" s="259">
        <v>20757279</v>
      </c>
      <c r="P16" s="259">
        <v>22143</v>
      </c>
      <c r="Q16" s="259">
        <v>834566</v>
      </c>
      <c r="R16" s="259">
        <v>845985</v>
      </c>
      <c r="S16" s="259">
        <v>934487</v>
      </c>
      <c r="T16" s="259">
        <v>22514514</v>
      </c>
      <c r="U16" s="259">
        <v>1455</v>
      </c>
      <c r="V16" s="259">
        <v>6751982</v>
      </c>
      <c r="W16" s="259">
        <v>191825</v>
      </c>
      <c r="X16" s="259">
        <v>733017</v>
      </c>
      <c r="Y16" s="259">
        <v>1565261</v>
      </c>
      <c r="Z16" s="259">
        <v>791379</v>
      </c>
      <c r="AA16" s="259">
        <v>2292425</v>
      </c>
      <c r="AB16" s="259">
        <v>13656200</v>
      </c>
      <c r="AC16" s="150">
        <v>98574182</v>
      </c>
      <c r="AD16" s="259">
        <v>370926</v>
      </c>
      <c r="AE16" s="259">
        <v>7744052</v>
      </c>
      <c r="AF16" s="259">
        <v>32937356</v>
      </c>
      <c r="AG16" s="380">
        <v>203</v>
      </c>
    </row>
    <row r="17" spans="1:38" ht="30" customHeight="1">
      <c r="A17" s="514">
        <v>204</v>
      </c>
      <c r="B17" s="515" t="s">
        <v>62</v>
      </c>
      <c r="C17" s="250">
        <v>30969600</v>
      </c>
      <c r="D17" s="150">
        <v>5384349</v>
      </c>
      <c r="E17" s="150">
        <v>341900</v>
      </c>
      <c r="F17" s="150">
        <v>6121</v>
      </c>
      <c r="G17" s="150">
        <v>23053</v>
      </c>
      <c r="H17" s="150">
        <v>21298</v>
      </c>
      <c r="I17" s="150">
        <v>1092008</v>
      </c>
      <c r="J17" s="252">
        <v>0</v>
      </c>
      <c r="K17" s="252">
        <v>0</v>
      </c>
      <c r="L17" s="150">
        <v>13596</v>
      </c>
      <c r="M17" s="150">
        <v>62537</v>
      </c>
      <c r="N17" s="150">
        <v>128293</v>
      </c>
      <c r="O17" s="150">
        <v>9858509</v>
      </c>
      <c r="P17" s="150">
        <v>6074</v>
      </c>
      <c r="Q17" s="150">
        <v>196556</v>
      </c>
      <c r="R17" s="150">
        <v>189312</v>
      </c>
      <c r="S17" s="150">
        <v>135478</v>
      </c>
      <c r="T17" s="263">
        <v>6047143</v>
      </c>
      <c r="U17" s="252">
        <v>0</v>
      </c>
      <c r="V17" s="150">
        <v>2397249</v>
      </c>
      <c r="W17" s="150">
        <v>105850</v>
      </c>
      <c r="X17" s="150">
        <v>205691</v>
      </c>
      <c r="Y17" s="150">
        <v>268011</v>
      </c>
      <c r="Z17" s="150">
        <v>800293</v>
      </c>
      <c r="AA17" s="150">
        <v>960439</v>
      </c>
      <c r="AB17" s="150">
        <v>2725840</v>
      </c>
      <c r="AC17" s="150">
        <v>28936387</v>
      </c>
      <c r="AD17" s="150">
        <v>177197</v>
      </c>
      <c r="AE17" s="150">
        <v>3887450</v>
      </c>
      <c r="AF17" s="150">
        <v>10260476</v>
      </c>
      <c r="AG17" s="380">
        <v>204</v>
      </c>
    </row>
    <row r="18" spans="1:38" ht="30" customHeight="1">
      <c r="A18" s="514">
        <v>205</v>
      </c>
      <c r="B18" s="515" t="s">
        <v>63</v>
      </c>
      <c r="C18" s="250">
        <v>28932284</v>
      </c>
      <c r="D18" s="150">
        <v>3756828</v>
      </c>
      <c r="E18" s="150">
        <v>246651</v>
      </c>
      <c r="F18" s="150">
        <v>4099</v>
      </c>
      <c r="G18" s="150">
        <v>15489</v>
      </c>
      <c r="H18" s="150">
        <v>14329</v>
      </c>
      <c r="I18" s="150">
        <v>789880</v>
      </c>
      <c r="J18" s="252">
        <v>0</v>
      </c>
      <c r="K18" s="252">
        <v>0</v>
      </c>
      <c r="L18" s="150">
        <v>10423</v>
      </c>
      <c r="M18" s="150">
        <v>39473</v>
      </c>
      <c r="N18" s="150">
        <v>63051</v>
      </c>
      <c r="O18" s="150">
        <v>10320953</v>
      </c>
      <c r="P18" s="150">
        <v>2771</v>
      </c>
      <c r="Q18" s="150">
        <v>97087</v>
      </c>
      <c r="R18" s="150">
        <v>132213</v>
      </c>
      <c r="S18" s="150">
        <v>115388</v>
      </c>
      <c r="T18" s="479">
        <v>5032447</v>
      </c>
      <c r="U18" s="252">
        <v>0</v>
      </c>
      <c r="V18" s="150">
        <v>2282778</v>
      </c>
      <c r="W18" s="150">
        <v>125935</v>
      </c>
      <c r="X18" s="150">
        <v>153705</v>
      </c>
      <c r="Y18" s="150">
        <v>791262</v>
      </c>
      <c r="Z18" s="150">
        <v>588560</v>
      </c>
      <c r="AA18" s="150">
        <v>337862</v>
      </c>
      <c r="AB18" s="150">
        <v>4011100</v>
      </c>
      <c r="AC18" s="150">
        <v>27947404</v>
      </c>
      <c r="AD18" s="150">
        <v>158178</v>
      </c>
      <c r="AE18" s="150">
        <v>4508005</v>
      </c>
      <c r="AF18" s="150">
        <v>8442771</v>
      </c>
      <c r="AG18" s="380">
        <v>205</v>
      </c>
    </row>
    <row r="19" spans="1:38" ht="30" customHeight="1">
      <c r="A19" s="514">
        <v>206</v>
      </c>
      <c r="B19" s="515" t="s">
        <v>64</v>
      </c>
      <c r="C19" s="250">
        <v>27895999</v>
      </c>
      <c r="D19" s="259">
        <v>5043723</v>
      </c>
      <c r="E19" s="259">
        <v>261624</v>
      </c>
      <c r="F19" s="259">
        <v>5324</v>
      </c>
      <c r="G19" s="259">
        <v>20045</v>
      </c>
      <c r="H19" s="259">
        <v>18517</v>
      </c>
      <c r="I19" s="259">
        <v>892786</v>
      </c>
      <c r="J19" s="252">
        <v>0</v>
      </c>
      <c r="K19" s="252">
        <v>0</v>
      </c>
      <c r="L19" s="150">
        <v>11580</v>
      </c>
      <c r="M19" s="150">
        <v>58468</v>
      </c>
      <c r="N19" s="259">
        <v>110050</v>
      </c>
      <c r="O19" s="259">
        <v>10152175</v>
      </c>
      <c r="P19" s="259">
        <v>5588</v>
      </c>
      <c r="Q19" s="259">
        <v>74727</v>
      </c>
      <c r="R19" s="259">
        <v>304183</v>
      </c>
      <c r="S19" s="259">
        <v>133059</v>
      </c>
      <c r="T19" s="259">
        <v>4212184</v>
      </c>
      <c r="U19" s="252">
        <v>0</v>
      </c>
      <c r="V19" s="259">
        <v>1792448</v>
      </c>
      <c r="W19" s="259">
        <v>39001</v>
      </c>
      <c r="X19" s="553">
        <v>513135</v>
      </c>
      <c r="Y19" s="259">
        <v>1197171</v>
      </c>
      <c r="Z19" s="259">
        <v>497047</v>
      </c>
      <c r="AA19" s="259">
        <v>424264</v>
      </c>
      <c r="AB19" s="259">
        <v>2128900</v>
      </c>
      <c r="AC19" s="150">
        <v>26877734</v>
      </c>
      <c r="AD19" s="259">
        <v>175372</v>
      </c>
      <c r="AE19" s="259">
        <v>3488367</v>
      </c>
      <c r="AF19" s="259">
        <v>7702007</v>
      </c>
      <c r="AG19" s="380">
        <v>206</v>
      </c>
    </row>
    <row r="20" spans="1:38" ht="30" customHeight="1">
      <c r="A20" s="514">
        <v>207</v>
      </c>
      <c r="B20" s="515" t="s">
        <v>65</v>
      </c>
      <c r="C20" s="250">
        <v>18637775</v>
      </c>
      <c r="D20" s="259">
        <v>2837031</v>
      </c>
      <c r="E20" s="259">
        <v>163549</v>
      </c>
      <c r="F20" s="259">
        <v>2921</v>
      </c>
      <c r="G20" s="259">
        <v>11037</v>
      </c>
      <c r="H20" s="259">
        <v>10211</v>
      </c>
      <c r="I20" s="259">
        <v>545803</v>
      </c>
      <c r="J20" s="252">
        <v>0</v>
      </c>
      <c r="K20" s="252">
        <v>0</v>
      </c>
      <c r="L20" s="150">
        <v>6717</v>
      </c>
      <c r="M20" s="150">
        <v>30564</v>
      </c>
      <c r="N20" s="259">
        <v>79213</v>
      </c>
      <c r="O20" s="259">
        <v>6784113</v>
      </c>
      <c r="P20" s="259">
        <v>1983</v>
      </c>
      <c r="Q20" s="259">
        <v>89749</v>
      </c>
      <c r="R20" s="259">
        <v>153125</v>
      </c>
      <c r="S20" s="259">
        <v>69793</v>
      </c>
      <c r="T20" s="259">
        <v>3641164</v>
      </c>
      <c r="U20" s="252">
        <v>0</v>
      </c>
      <c r="V20" s="259">
        <v>1074324</v>
      </c>
      <c r="W20" s="259">
        <v>22268</v>
      </c>
      <c r="X20" s="259">
        <v>150845</v>
      </c>
      <c r="Y20" s="259">
        <v>109669</v>
      </c>
      <c r="Z20" s="259">
        <v>893507</v>
      </c>
      <c r="AA20" s="259">
        <v>468842</v>
      </c>
      <c r="AB20" s="259">
        <v>1491347</v>
      </c>
      <c r="AC20" s="150">
        <v>17840449</v>
      </c>
      <c r="AD20" s="259">
        <v>119553</v>
      </c>
      <c r="AE20" s="259">
        <v>2775209</v>
      </c>
      <c r="AF20" s="259">
        <v>5745798</v>
      </c>
      <c r="AG20" s="380">
        <v>207</v>
      </c>
    </row>
    <row r="21" spans="1:38" ht="30" customHeight="1">
      <c r="A21" s="514">
        <v>209</v>
      </c>
      <c r="B21" s="515" t="s">
        <v>66</v>
      </c>
      <c r="C21" s="250">
        <v>32829573</v>
      </c>
      <c r="D21" s="150">
        <v>3921900</v>
      </c>
      <c r="E21" s="150">
        <v>341852</v>
      </c>
      <c r="F21" s="150">
        <v>4662</v>
      </c>
      <c r="G21" s="150">
        <v>17585</v>
      </c>
      <c r="H21" s="150">
        <v>16257</v>
      </c>
      <c r="I21" s="150">
        <v>859464</v>
      </c>
      <c r="J21" s="150">
        <v>6392</v>
      </c>
      <c r="K21" s="252">
        <v>0</v>
      </c>
      <c r="L21" s="150">
        <v>14138</v>
      </c>
      <c r="M21" s="150">
        <v>63536</v>
      </c>
      <c r="N21" s="150">
        <v>79770</v>
      </c>
      <c r="O21" s="150">
        <v>14209284</v>
      </c>
      <c r="P21" s="150">
        <v>4018</v>
      </c>
      <c r="Q21" s="150">
        <v>216678</v>
      </c>
      <c r="R21" s="150">
        <v>278373</v>
      </c>
      <c r="S21" s="150">
        <v>20754</v>
      </c>
      <c r="T21" s="150">
        <v>5595952</v>
      </c>
      <c r="U21" s="252">
        <v>0</v>
      </c>
      <c r="V21" s="150">
        <v>1846145</v>
      </c>
      <c r="W21" s="150">
        <v>41503</v>
      </c>
      <c r="X21" s="150">
        <v>271097</v>
      </c>
      <c r="Y21" s="150">
        <v>399148</v>
      </c>
      <c r="Z21" s="150">
        <v>449382</v>
      </c>
      <c r="AA21" s="150">
        <v>771383</v>
      </c>
      <c r="AB21" s="150">
        <v>3400300</v>
      </c>
      <c r="AC21" s="150">
        <v>32132436</v>
      </c>
      <c r="AD21" s="150">
        <v>186423</v>
      </c>
      <c r="AE21" s="150">
        <v>6466343</v>
      </c>
      <c r="AF21" s="150">
        <v>7963567</v>
      </c>
      <c r="AG21" s="380">
        <v>209</v>
      </c>
    </row>
    <row r="22" spans="1:38" ht="30" customHeight="1">
      <c r="A22" s="514"/>
      <c r="B22" s="515"/>
      <c r="C22" s="2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380"/>
    </row>
    <row r="23" spans="1:38" ht="30" customHeight="1">
      <c r="A23" s="514">
        <v>343</v>
      </c>
      <c r="B23" s="515" t="s">
        <v>67</v>
      </c>
      <c r="C23" s="250">
        <v>15249476</v>
      </c>
      <c r="D23" s="150">
        <v>1166186</v>
      </c>
      <c r="E23" s="150">
        <v>169416</v>
      </c>
      <c r="F23" s="150">
        <v>1306</v>
      </c>
      <c r="G23" s="150">
        <v>4925</v>
      </c>
      <c r="H23" s="150">
        <v>4553</v>
      </c>
      <c r="I23" s="150">
        <v>291041</v>
      </c>
      <c r="J23" s="252">
        <v>0</v>
      </c>
      <c r="K23" s="252">
        <v>0</v>
      </c>
      <c r="L23" s="150">
        <v>6412</v>
      </c>
      <c r="M23" s="150">
        <v>18252</v>
      </c>
      <c r="N23" s="150">
        <v>30356</v>
      </c>
      <c r="O23" s="150">
        <v>6750573</v>
      </c>
      <c r="P23" s="150">
        <v>1346</v>
      </c>
      <c r="Q23" s="150">
        <v>51855</v>
      </c>
      <c r="R23" s="150">
        <v>351605</v>
      </c>
      <c r="S23" s="150">
        <v>36040</v>
      </c>
      <c r="T23" s="150">
        <v>1786178</v>
      </c>
      <c r="U23" s="252">
        <v>0</v>
      </c>
      <c r="V23" s="150">
        <v>1147946</v>
      </c>
      <c r="W23" s="150">
        <v>5219</v>
      </c>
      <c r="X23" s="150">
        <v>423553</v>
      </c>
      <c r="Y23" s="150">
        <v>585452</v>
      </c>
      <c r="Z23" s="150">
        <v>209915</v>
      </c>
      <c r="AA23" s="150">
        <v>721640</v>
      </c>
      <c r="AB23" s="150">
        <v>1485707</v>
      </c>
      <c r="AC23" s="150">
        <v>14886695</v>
      </c>
      <c r="AD23" s="150">
        <v>88058</v>
      </c>
      <c r="AE23" s="150">
        <v>2304844</v>
      </c>
      <c r="AF23" s="150">
        <v>2700631</v>
      </c>
      <c r="AG23" s="380">
        <v>343</v>
      </c>
    </row>
    <row r="24" spans="1:38" ht="30" customHeight="1">
      <c r="A24" s="514">
        <v>386</v>
      </c>
      <c r="B24" s="515" t="s">
        <v>68</v>
      </c>
      <c r="C24" s="250">
        <v>8815132</v>
      </c>
      <c r="D24" s="150">
        <v>479137</v>
      </c>
      <c r="E24" s="150">
        <v>101250</v>
      </c>
      <c r="F24" s="150">
        <v>432</v>
      </c>
      <c r="G24" s="150">
        <v>1628</v>
      </c>
      <c r="H24" s="150">
        <v>1504</v>
      </c>
      <c r="I24" s="150">
        <v>115257</v>
      </c>
      <c r="J24" s="252">
        <v>0</v>
      </c>
      <c r="K24" s="252">
        <v>0</v>
      </c>
      <c r="L24" s="150">
        <v>3910</v>
      </c>
      <c r="M24" s="150">
        <v>4600</v>
      </c>
      <c r="N24" s="150">
        <v>5613</v>
      </c>
      <c r="O24" s="150">
        <v>4262470</v>
      </c>
      <c r="P24" s="150">
        <v>600</v>
      </c>
      <c r="Q24" s="150">
        <v>104410</v>
      </c>
      <c r="R24" s="150">
        <v>74480</v>
      </c>
      <c r="S24" s="150">
        <v>8683</v>
      </c>
      <c r="T24" s="150">
        <v>1086305</v>
      </c>
      <c r="U24" s="252">
        <v>0</v>
      </c>
      <c r="V24" s="150">
        <v>717163</v>
      </c>
      <c r="W24" s="150">
        <v>39712</v>
      </c>
      <c r="X24" s="553">
        <v>163980</v>
      </c>
      <c r="Y24" s="150">
        <v>107759</v>
      </c>
      <c r="Z24" s="150">
        <v>179507</v>
      </c>
      <c r="AA24" s="150">
        <v>152832</v>
      </c>
      <c r="AB24" s="150">
        <v>1203900</v>
      </c>
      <c r="AC24" s="150">
        <v>8576871</v>
      </c>
      <c r="AD24" s="150">
        <v>58589</v>
      </c>
      <c r="AE24" s="150">
        <v>1404214</v>
      </c>
      <c r="AF24" s="150">
        <v>1366992</v>
      </c>
      <c r="AG24" s="380">
        <v>386</v>
      </c>
    </row>
    <row r="25" spans="1:38" ht="30" customHeight="1">
      <c r="A25" s="514">
        <v>441</v>
      </c>
      <c r="B25" s="515" t="s">
        <v>69</v>
      </c>
      <c r="C25" s="250">
        <v>5030656</v>
      </c>
      <c r="D25" s="259">
        <v>319090</v>
      </c>
      <c r="E25" s="259">
        <v>46285</v>
      </c>
      <c r="F25" s="259">
        <v>341</v>
      </c>
      <c r="G25" s="259">
        <v>1295</v>
      </c>
      <c r="H25" s="259">
        <v>1199</v>
      </c>
      <c r="I25" s="259">
        <v>81267</v>
      </c>
      <c r="J25" s="252">
        <v>0</v>
      </c>
      <c r="K25" s="252">
        <v>0</v>
      </c>
      <c r="L25" s="259">
        <v>1747</v>
      </c>
      <c r="M25" s="259">
        <v>4071</v>
      </c>
      <c r="N25" s="259">
        <v>4743</v>
      </c>
      <c r="O25" s="259">
        <v>2377360</v>
      </c>
      <c r="P25" s="252">
        <v>0</v>
      </c>
      <c r="Q25" s="259">
        <v>33660</v>
      </c>
      <c r="R25" s="259">
        <v>113827</v>
      </c>
      <c r="S25" s="259">
        <v>12271</v>
      </c>
      <c r="T25" s="259">
        <v>703936</v>
      </c>
      <c r="U25" s="252">
        <v>0</v>
      </c>
      <c r="V25" s="259">
        <v>236223</v>
      </c>
      <c r="W25" s="259">
        <v>12536</v>
      </c>
      <c r="X25" s="259">
        <v>30613</v>
      </c>
      <c r="Y25" s="259">
        <v>115060</v>
      </c>
      <c r="Z25" s="259">
        <v>92011</v>
      </c>
      <c r="AA25" s="259">
        <v>104357</v>
      </c>
      <c r="AB25" s="259">
        <v>738764</v>
      </c>
      <c r="AC25" s="150">
        <v>4895769</v>
      </c>
      <c r="AD25" s="259">
        <v>53128</v>
      </c>
      <c r="AE25" s="259">
        <v>1013677</v>
      </c>
      <c r="AF25" s="259">
        <v>1018873</v>
      </c>
      <c r="AG25" s="380">
        <v>441</v>
      </c>
    </row>
    <row r="26" spans="1:38" ht="30" customHeight="1">
      <c r="A26" s="514">
        <v>448</v>
      </c>
      <c r="B26" s="515" t="s">
        <v>70</v>
      </c>
      <c r="C26" s="250">
        <v>8460313</v>
      </c>
      <c r="D26" s="259">
        <v>443173</v>
      </c>
      <c r="E26" s="259">
        <v>94194</v>
      </c>
      <c r="F26" s="259">
        <v>421</v>
      </c>
      <c r="G26" s="259">
        <v>1598</v>
      </c>
      <c r="H26" s="259">
        <v>1481</v>
      </c>
      <c r="I26" s="259">
        <v>103947</v>
      </c>
      <c r="J26" s="252">
        <v>0</v>
      </c>
      <c r="K26" s="252">
        <v>0</v>
      </c>
      <c r="L26" s="259">
        <v>3422</v>
      </c>
      <c r="M26" s="259">
        <v>3392</v>
      </c>
      <c r="N26" s="259">
        <v>3432</v>
      </c>
      <c r="O26" s="259">
        <v>3686257</v>
      </c>
      <c r="P26" s="259">
        <v>573</v>
      </c>
      <c r="Q26" s="259">
        <v>53160</v>
      </c>
      <c r="R26" s="259">
        <v>63469</v>
      </c>
      <c r="S26" s="259">
        <v>10984</v>
      </c>
      <c r="T26" s="259">
        <v>1759852</v>
      </c>
      <c r="U26" s="252">
        <v>0</v>
      </c>
      <c r="V26" s="259">
        <v>446149</v>
      </c>
      <c r="W26" s="259">
        <v>35383</v>
      </c>
      <c r="X26" s="259">
        <v>43195</v>
      </c>
      <c r="Y26" s="259">
        <v>0</v>
      </c>
      <c r="Z26" s="259">
        <v>122844</v>
      </c>
      <c r="AA26" s="259">
        <v>129287</v>
      </c>
      <c r="AB26" s="259">
        <v>1454100</v>
      </c>
      <c r="AC26" s="150">
        <v>8235195</v>
      </c>
      <c r="AD26" s="259">
        <v>79814</v>
      </c>
      <c r="AE26" s="259">
        <v>1807303</v>
      </c>
      <c r="AF26" s="259">
        <v>1367878</v>
      </c>
      <c r="AG26" s="380">
        <v>448</v>
      </c>
    </row>
    <row r="27" spans="1:38" ht="30" customHeight="1">
      <c r="A27" s="514">
        <v>449</v>
      </c>
      <c r="B27" s="515" t="s">
        <v>71</v>
      </c>
      <c r="C27" s="250">
        <v>13849247</v>
      </c>
      <c r="D27" s="150">
        <v>970269</v>
      </c>
      <c r="E27" s="150">
        <v>187049</v>
      </c>
      <c r="F27" s="150">
        <v>1163</v>
      </c>
      <c r="G27" s="150">
        <v>4400</v>
      </c>
      <c r="H27" s="150">
        <v>4073</v>
      </c>
      <c r="I27" s="150">
        <v>248657</v>
      </c>
      <c r="J27" s="252">
        <v>0</v>
      </c>
      <c r="K27" s="252">
        <v>0</v>
      </c>
      <c r="L27" s="150">
        <v>7515</v>
      </c>
      <c r="M27" s="150">
        <v>9340</v>
      </c>
      <c r="N27" s="150">
        <v>44261</v>
      </c>
      <c r="O27" s="150">
        <v>6253388</v>
      </c>
      <c r="P27" s="150">
        <v>1404</v>
      </c>
      <c r="Q27" s="150">
        <v>118467</v>
      </c>
      <c r="R27" s="150">
        <v>388290</v>
      </c>
      <c r="S27" s="150">
        <v>21733</v>
      </c>
      <c r="T27" s="150">
        <v>1528805</v>
      </c>
      <c r="U27" s="252">
        <v>0</v>
      </c>
      <c r="V27" s="150">
        <v>1068014</v>
      </c>
      <c r="W27" s="150">
        <v>11810</v>
      </c>
      <c r="X27" s="150">
        <v>183407</v>
      </c>
      <c r="Y27" s="150">
        <v>549665</v>
      </c>
      <c r="Z27" s="150">
        <v>234277</v>
      </c>
      <c r="AA27" s="150">
        <v>246957</v>
      </c>
      <c r="AB27" s="150">
        <v>1766303</v>
      </c>
      <c r="AC27" s="150">
        <v>13586503</v>
      </c>
      <c r="AD27" s="150">
        <v>86860</v>
      </c>
      <c r="AE27" s="150">
        <v>2508764</v>
      </c>
      <c r="AF27" s="150">
        <v>2788358</v>
      </c>
      <c r="AG27" s="380">
        <v>449</v>
      </c>
    </row>
    <row r="28" spans="1:38" ht="30" customHeight="1">
      <c r="A28" s="514">
        <v>501</v>
      </c>
      <c r="B28" s="515" t="s">
        <v>72</v>
      </c>
      <c r="C28" s="250">
        <v>10852280</v>
      </c>
      <c r="D28" s="150">
        <v>680225</v>
      </c>
      <c r="E28" s="150">
        <v>99587</v>
      </c>
      <c r="F28" s="150">
        <v>693</v>
      </c>
      <c r="G28" s="150">
        <v>2598</v>
      </c>
      <c r="H28" s="150">
        <v>2396</v>
      </c>
      <c r="I28" s="150">
        <v>165212</v>
      </c>
      <c r="J28" s="252">
        <v>0</v>
      </c>
      <c r="K28" s="252">
        <v>0</v>
      </c>
      <c r="L28" s="150">
        <v>3475</v>
      </c>
      <c r="M28" s="150">
        <v>5737</v>
      </c>
      <c r="N28" s="150">
        <v>14191</v>
      </c>
      <c r="O28" s="150">
        <v>4644130</v>
      </c>
      <c r="P28" s="150">
        <v>705</v>
      </c>
      <c r="Q28" s="150">
        <v>72072</v>
      </c>
      <c r="R28" s="150">
        <v>174526</v>
      </c>
      <c r="S28" s="150">
        <v>21963</v>
      </c>
      <c r="T28" s="150">
        <v>1607597</v>
      </c>
      <c r="U28" s="252">
        <v>0</v>
      </c>
      <c r="V28" s="150">
        <v>542724</v>
      </c>
      <c r="W28" s="150">
        <v>25210</v>
      </c>
      <c r="X28" s="150">
        <v>246739</v>
      </c>
      <c r="Y28" s="150">
        <v>175392</v>
      </c>
      <c r="Z28" s="150">
        <v>210761</v>
      </c>
      <c r="AA28" s="150">
        <v>264763</v>
      </c>
      <c r="AB28" s="150">
        <v>1891584</v>
      </c>
      <c r="AC28" s="150">
        <v>10651253</v>
      </c>
      <c r="AD28" s="150">
        <v>68139</v>
      </c>
      <c r="AE28" s="150">
        <v>1956402</v>
      </c>
      <c r="AF28" s="150">
        <v>1917195</v>
      </c>
      <c r="AG28" s="380">
        <v>501</v>
      </c>
    </row>
    <row r="29" spans="1:38" ht="30" customHeight="1">
      <c r="A29" s="514">
        <v>505</v>
      </c>
      <c r="B29" s="515" t="s">
        <v>73</v>
      </c>
      <c r="C29" s="250">
        <v>8043792</v>
      </c>
      <c r="D29" s="150">
        <v>513577</v>
      </c>
      <c r="E29" s="150">
        <v>82104</v>
      </c>
      <c r="F29" s="150">
        <v>697</v>
      </c>
      <c r="G29" s="150">
        <v>2639</v>
      </c>
      <c r="H29" s="150">
        <v>2443</v>
      </c>
      <c r="I29" s="150">
        <v>145484</v>
      </c>
      <c r="J29" s="252">
        <v>0</v>
      </c>
      <c r="K29" s="252">
        <v>0</v>
      </c>
      <c r="L29" s="150">
        <v>2794</v>
      </c>
      <c r="M29" s="150">
        <v>6059</v>
      </c>
      <c r="N29" s="150">
        <v>45949</v>
      </c>
      <c r="O29" s="150">
        <v>3718566</v>
      </c>
      <c r="P29" s="259">
        <v>615</v>
      </c>
      <c r="Q29" s="150">
        <v>72932</v>
      </c>
      <c r="R29" s="150">
        <v>76742</v>
      </c>
      <c r="S29" s="150">
        <v>16442</v>
      </c>
      <c r="T29" s="150">
        <v>1252404</v>
      </c>
      <c r="U29" s="252">
        <v>0</v>
      </c>
      <c r="V29" s="150">
        <v>378820</v>
      </c>
      <c r="W29" s="150">
        <v>8329</v>
      </c>
      <c r="X29" s="150">
        <v>13565</v>
      </c>
      <c r="Y29" s="150">
        <v>83188</v>
      </c>
      <c r="Z29" s="150">
        <v>166669</v>
      </c>
      <c r="AA29" s="150">
        <v>216199</v>
      </c>
      <c r="AB29" s="150">
        <v>1237575</v>
      </c>
      <c r="AC29" s="150">
        <v>7763689</v>
      </c>
      <c r="AD29" s="150">
        <v>68179</v>
      </c>
      <c r="AE29" s="150">
        <v>1086757</v>
      </c>
      <c r="AF29" s="150">
        <v>1816740</v>
      </c>
      <c r="AG29" s="380">
        <v>505</v>
      </c>
    </row>
    <row r="30" spans="1:38" ht="30" customHeight="1">
      <c r="A30" s="514">
        <v>525</v>
      </c>
      <c r="B30" s="515" t="s">
        <v>74</v>
      </c>
      <c r="C30" s="250">
        <v>7118987</v>
      </c>
      <c r="D30" s="150">
        <v>239231</v>
      </c>
      <c r="E30" s="150">
        <v>24972</v>
      </c>
      <c r="F30" s="150">
        <v>305</v>
      </c>
      <c r="G30" s="150">
        <v>1140</v>
      </c>
      <c r="H30" s="150">
        <v>1051</v>
      </c>
      <c r="I30" s="150">
        <v>53145</v>
      </c>
      <c r="J30" s="252">
        <v>0</v>
      </c>
      <c r="K30" s="252">
        <v>0</v>
      </c>
      <c r="L30" s="150">
        <v>1013</v>
      </c>
      <c r="M30" s="150">
        <v>2060</v>
      </c>
      <c r="N30" s="150">
        <v>1513</v>
      </c>
      <c r="O30" s="150">
        <v>3092084</v>
      </c>
      <c r="P30" s="252">
        <v>0</v>
      </c>
      <c r="Q30" s="150">
        <v>41686</v>
      </c>
      <c r="R30" s="150">
        <v>105931</v>
      </c>
      <c r="S30" s="150">
        <v>12309</v>
      </c>
      <c r="T30" s="150">
        <v>941079</v>
      </c>
      <c r="U30" s="252">
        <v>0</v>
      </c>
      <c r="V30" s="150">
        <v>263990</v>
      </c>
      <c r="W30" s="150">
        <v>13091</v>
      </c>
      <c r="X30" s="150">
        <v>228896</v>
      </c>
      <c r="Y30" s="150">
        <v>194212</v>
      </c>
      <c r="Z30" s="150">
        <v>277786</v>
      </c>
      <c r="AA30" s="150">
        <v>165293</v>
      </c>
      <c r="AB30" s="150">
        <v>1458200</v>
      </c>
      <c r="AC30" s="150">
        <v>6740946</v>
      </c>
      <c r="AD30" s="150">
        <v>48589</v>
      </c>
      <c r="AE30" s="150">
        <v>1567710</v>
      </c>
      <c r="AF30" s="150">
        <v>723094</v>
      </c>
      <c r="AG30" s="380">
        <v>525</v>
      </c>
    </row>
    <row r="31" spans="1:38" ht="30" customHeight="1">
      <c r="A31" s="514">
        <v>526</v>
      </c>
      <c r="B31" s="515" t="s">
        <v>75</v>
      </c>
      <c r="C31" s="250">
        <v>6434992</v>
      </c>
      <c r="D31" s="150">
        <v>286758</v>
      </c>
      <c r="E31" s="150">
        <v>20133</v>
      </c>
      <c r="F31" s="150">
        <v>414</v>
      </c>
      <c r="G31" s="150">
        <v>1567</v>
      </c>
      <c r="H31" s="150">
        <v>1450</v>
      </c>
      <c r="I31" s="150">
        <v>67966</v>
      </c>
      <c r="J31" s="252">
        <v>0</v>
      </c>
      <c r="K31" s="252">
        <v>0</v>
      </c>
      <c r="L31" s="150">
        <v>839</v>
      </c>
      <c r="M31" s="150">
        <v>3418</v>
      </c>
      <c r="N31" s="150">
        <v>6872</v>
      </c>
      <c r="O31" s="150">
        <v>3265991</v>
      </c>
      <c r="P31" s="252">
        <v>0</v>
      </c>
      <c r="Q31" s="150">
        <v>83395</v>
      </c>
      <c r="R31" s="150">
        <v>107484</v>
      </c>
      <c r="S31" s="150">
        <v>21700</v>
      </c>
      <c r="T31" s="150">
        <v>763906</v>
      </c>
      <c r="U31" s="252">
        <v>0</v>
      </c>
      <c r="V31" s="150">
        <v>275200</v>
      </c>
      <c r="W31" s="150">
        <v>30215</v>
      </c>
      <c r="X31" s="150">
        <v>74534</v>
      </c>
      <c r="Y31" s="150">
        <v>257421</v>
      </c>
      <c r="Z31" s="150">
        <v>208316</v>
      </c>
      <c r="AA31" s="150">
        <v>127713</v>
      </c>
      <c r="AB31" s="150">
        <v>829700</v>
      </c>
      <c r="AC31" s="150">
        <v>6249638</v>
      </c>
      <c r="AD31" s="150">
        <v>51205</v>
      </c>
      <c r="AE31" s="150">
        <v>2129259</v>
      </c>
      <c r="AF31" s="150">
        <v>796990</v>
      </c>
      <c r="AG31" s="554">
        <v>526</v>
      </c>
      <c r="AH31" s="381"/>
      <c r="AI31" s="381"/>
      <c r="AJ31" s="381"/>
      <c r="AK31" s="381"/>
      <c r="AL31" s="381"/>
    </row>
    <row r="32" spans="1:38" ht="30" customHeight="1">
      <c r="A32" s="514">
        <v>527</v>
      </c>
      <c r="B32" s="515" t="s">
        <v>76</v>
      </c>
      <c r="C32" s="250">
        <v>2457747</v>
      </c>
      <c r="D32" s="259">
        <v>54397</v>
      </c>
      <c r="E32" s="259">
        <v>10413</v>
      </c>
      <c r="F32" s="259">
        <v>79</v>
      </c>
      <c r="G32" s="259">
        <v>304</v>
      </c>
      <c r="H32" s="259">
        <v>282</v>
      </c>
      <c r="I32" s="259">
        <v>14039</v>
      </c>
      <c r="J32" s="252">
        <v>0</v>
      </c>
      <c r="K32" s="252">
        <v>0</v>
      </c>
      <c r="L32" s="259">
        <v>475</v>
      </c>
      <c r="M32" s="259">
        <v>397</v>
      </c>
      <c r="N32" s="259">
        <v>618</v>
      </c>
      <c r="O32" s="259">
        <v>1105528</v>
      </c>
      <c r="P32" s="252">
        <v>0</v>
      </c>
      <c r="Q32" s="259">
        <v>12676</v>
      </c>
      <c r="R32" s="259">
        <v>31329</v>
      </c>
      <c r="S32" s="259">
        <v>7746</v>
      </c>
      <c r="T32" s="259">
        <v>368441</v>
      </c>
      <c r="U32" s="252">
        <v>0</v>
      </c>
      <c r="V32" s="259">
        <v>164161</v>
      </c>
      <c r="W32" s="259">
        <v>2782</v>
      </c>
      <c r="X32" s="259">
        <v>5434</v>
      </c>
      <c r="Y32" s="259">
        <v>183181</v>
      </c>
      <c r="Z32" s="259">
        <v>62565</v>
      </c>
      <c r="AA32" s="259">
        <v>31887</v>
      </c>
      <c r="AB32" s="259">
        <v>401013</v>
      </c>
      <c r="AC32" s="150">
        <v>2344486</v>
      </c>
      <c r="AD32" s="259">
        <v>36594</v>
      </c>
      <c r="AE32" s="259">
        <v>530538</v>
      </c>
      <c r="AF32" s="259">
        <v>225464</v>
      </c>
      <c r="AG32" s="554">
        <v>527</v>
      </c>
    </row>
    <row r="33" spans="1:33" ht="30" customHeight="1">
      <c r="A33" s="514">
        <v>528</v>
      </c>
      <c r="B33" s="515" t="s">
        <v>77</v>
      </c>
      <c r="C33" s="250">
        <v>18050741</v>
      </c>
      <c r="D33" s="259">
        <v>1504579</v>
      </c>
      <c r="E33" s="259">
        <v>143952</v>
      </c>
      <c r="F33" s="259">
        <v>2068</v>
      </c>
      <c r="G33" s="259">
        <v>7872</v>
      </c>
      <c r="H33" s="259">
        <v>7302</v>
      </c>
      <c r="I33" s="259">
        <v>328153</v>
      </c>
      <c r="J33" s="252">
        <v>0</v>
      </c>
      <c r="K33" s="252">
        <v>0</v>
      </c>
      <c r="L33" s="259">
        <v>5043</v>
      </c>
      <c r="M33" s="259">
        <v>15963</v>
      </c>
      <c r="N33" s="259">
        <v>14844</v>
      </c>
      <c r="O33" s="259">
        <v>7380797</v>
      </c>
      <c r="P33" s="259">
        <v>1042</v>
      </c>
      <c r="Q33" s="259">
        <v>218253</v>
      </c>
      <c r="R33" s="259">
        <v>308556</v>
      </c>
      <c r="S33" s="259">
        <v>83012</v>
      </c>
      <c r="T33" s="259">
        <v>3024859</v>
      </c>
      <c r="U33" s="252">
        <v>0</v>
      </c>
      <c r="V33" s="259">
        <v>1247112</v>
      </c>
      <c r="W33" s="259">
        <v>20973</v>
      </c>
      <c r="X33" s="259">
        <v>44139</v>
      </c>
      <c r="Y33" s="259">
        <v>18367</v>
      </c>
      <c r="Z33" s="259">
        <v>159386</v>
      </c>
      <c r="AA33" s="259">
        <v>461869</v>
      </c>
      <c r="AB33" s="259">
        <v>3052600</v>
      </c>
      <c r="AC33" s="150">
        <v>17727554</v>
      </c>
      <c r="AD33" s="259">
        <v>90893</v>
      </c>
      <c r="AE33" s="259">
        <v>2724071</v>
      </c>
      <c r="AF33" s="259">
        <v>3522787</v>
      </c>
      <c r="AG33" s="380">
        <v>528</v>
      </c>
    </row>
    <row r="34" spans="1:33" ht="13.5" customHeight="1">
      <c r="A34" s="526"/>
      <c r="B34" s="555"/>
      <c r="C34" s="528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372"/>
    </row>
    <row r="35" spans="1:33" ht="13.5" customHeight="1">
      <c r="A35" s="343" t="s">
        <v>300</v>
      </c>
      <c r="B35" s="343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350" t="s">
        <v>450</v>
      </c>
    </row>
  </sheetData>
  <mergeCells count="37">
    <mergeCell ref="AC4:AC6"/>
    <mergeCell ref="AG4:AG6"/>
    <mergeCell ref="AB5:AB6"/>
    <mergeCell ref="AF5:AF6"/>
    <mergeCell ref="K5:K6"/>
    <mergeCell ref="W5:W6"/>
    <mergeCell ref="L5:L6"/>
    <mergeCell ref="AA5:AA6"/>
    <mergeCell ref="AE5:AE6"/>
    <mergeCell ref="D5:D6"/>
    <mergeCell ref="E5:E6"/>
    <mergeCell ref="F5:F6"/>
    <mergeCell ref="I5:I6"/>
    <mergeCell ref="J4:Y4"/>
    <mergeCell ref="U5:U6"/>
    <mergeCell ref="V5:V6"/>
    <mergeCell ref="M5:M6"/>
    <mergeCell ref="N5:N6"/>
    <mergeCell ref="O5:O6"/>
    <mergeCell ref="P5:P6"/>
    <mergeCell ref="X5:X6"/>
    <mergeCell ref="A12:B12"/>
    <mergeCell ref="AD5:AD6"/>
    <mergeCell ref="A8:B8"/>
    <mergeCell ref="A9:B9"/>
    <mergeCell ref="A10:B10"/>
    <mergeCell ref="A11:B11"/>
    <mergeCell ref="Z5:Z6"/>
    <mergeCell ref="Y5:Y6"/>
    <mergeCell ref="Q5:Q6"/>
    <mergeCell ref="R5:R6"/>
    <mergeCell ref="S5:S6"/>
    <mergeCell ref="T5:T6"/>
    <mergeCell ref="H5:H6"/>
    <mergeCell ref="J5:J6"/>
    <mergeCell ref="A4:B6"/>
    <mergeCell ref="C4:C6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6" fitToWidth="2" orientation="landscape" r:id="rId1"/>
  <headerFooter alignWithMargins="0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120" zoomScaleNormal="120" zoomScaleSheetLayoutView="100" workbookViewId="0">
      <selection sqref="A1:XFD1048576"/>
    </sheetView>
  </sheetViews>
  <sheetFormatPr defaultRowHeight="13"/>
  <cols>
    <col min="1" max="1" width="4.08984375" style="266" customWidth="1"/>
    <col min="2" max="2" width="10.90625" style="266" bestFit="1" customWidth="1"/>
    <col min="3" max="3" width="12.453125" style="266" bestFit="1" customWidth="1"/>
    <col min="4" max="4" width="9.453125" style="266" customWidth="1"/>
    <col min="5" max="5" width="12.453125" style="266" bestFit="1" customWidth="1"/>
    <col min="6" max="9" width="12" style="266" customWidth="1"/>
    <col min="10" max="10" width="11.26953125" style="266" bestFit="1" customWidth="1"/>
    <col min="11" max="11" width="12.453125" style="266" bestFit="1" customWidth="1"/>
    <col min="12" max="12" width="9.453125" style="266" customWidth="1"/>
    <col min="13" max="13" width="9.6328125" style="266" customWidth="1"/>
    <col min="14" max="15" width="12.453125" style="266" bestFit="1" customWidth="1"/>
    <col min="16" max="16" width="11.26953125" style="266" bestFit="1" customWidth="1"/>
    <col min="17" max="17" width="12.453125" style="266" bestFit="1" customWidth="1"/>
    <col min="18" max="18" width="13.7265625" style="266" bestFit="1" customWidth="1"/>
    <col min="19" max="19" width="12.453125" style="266" bestFit="1" customWidth="1"/>
    <col min="20" max="20" width="11.26953125" style="266" bestFit="1" customWidth="1"/>
    <col min="21" max="22" width="12.453125" style="266" bestFit="1" customWidth="1"/>
    <col min="23" max="24" width="11.26953125" style="266" bestFit="1" customWidth="1"/>
    <col min="25" max="25" width="12.453125" style="266" bestFit="1" customWidth="1"/>
    <col min="26" max="26" width="9.6328125" style="266" customWidth="1"/>
    <col min="27" max="27" width="5.6328125" style="266" customWidth="1"/>
    <col min="28" max="28" width="3.90625" style="266" customWidth="1"/>
    <col min="29" max="16384" width="8.7265625" style="266"/>
  </cols>
  <sheetData>
    <row r="1" spans="1:27" ht="13.5" customHeight="1">
      <c r="A1" s="556" t="s">
        <v>408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</row>
    <row r="2" spans="1:27" ht="13.5" customHeight="1">
      <c r="A2" s="142" t="s">
        <v>815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</row>
    <row r="3" spans="1:27" ht="13.5" customHeight="1" thickBot="1"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738" t="s">
        <v>699</v>
      </c>
    </row>
    <row r="4" spans="1:27" ht="18" customHeight="1" thickTop="1">
      <c r="A4" s="917" t="s">
        <v>453</v>
      </c>
      <c r="B4" s="918"/>
      <c r="C4" s="739"/>
      <c r="D4" s="740"/>
      <c r="E4" s="905" t="s">
        <v>766</v>
      </c>
      <c r="F4" s="905"/>
      <c r="G4" s="905"/>
      <c r="H4" s="905"/>
      <c r="I4" s="905"/>
      <c r="J4" s="905"/>
      <c r="K4" s="905"/>
      <c r="L4" s="740"/>
      <c r="M4" s="740"/>
      <c r="N4" s="741"/>
      <c r="O4" s="740"/>
      <c r="P4" s="742"/>
      <c r="Q4" s="905" t="s">
        <v>301</v>
      </c>
      <c r="R4" s="905"/>
      <c r="S4" s="905"/>
      <c r="T4" s="905"/>
      <c r="U4" s="905"/>
      <c r="V4" s="905"/>
      <c r="W4" s="905"/>
      <c r="X4" s="742"/>
      <c r="Y4" s="740"/>
      <c r="Z4" s="743"/>
      <c r="AA4" s="906" t="s">
        <v>459</v>
      </c>
    </row>
    <row r="5" spans="1:27" ht="27" customHeight="1">
      <c r="A5" s="919"/>
      <c r="B5" s="920"/>
      <c r="C5" s="913" t="s">
        <v>218</v>
      </c>
      <c r="D5" s="913" t="s">
        <v>219</v>
      </c>
      <c r="E5" s="911" t="s">
        <v>460</v>
      </c>
      <c r="F5" s="913" t="s">
        <v>221</v>
      </c>
      <c r="G5" s="913" t="s">
        <v>222</v>
      </c>
      <c r="H5" s="913" t="s">
        <v>282</v>
      </c>
      <c r="I5" s="913" t="s">
        <v>224</v>
      </c>
      <c r="J5" s="911" t="s">
        <v>521</v>
      </c>
      <c r="K5" s="913" t="s">
        <v>141</v>
      </c>
      <c r="L5" s="913" t="s">
        <v>226</v>
      </c>
      <c r="M5" s="911" t="s">
        <v>461</v>
      </c>
      <c r="N5" s="913" t="s">
        <v>229</v>
      </c>
      <c r="O5" s="913" t="s">
        <v>230</v>
      </c>
      <c r="P5" s="911" t="s">
        <v>462</v>
      </c>
      <c r="Q5" s="913" t="s">
        <v>232</v>
      </c>
      <c r="R5" s="913" t="s">
        <v>116</v>
      </c>
      <c r="S5" s="911" t="s">
        <v>605</v>
      </c>
      <c r="T5" s="911" t="s">
        <v>606</v>
      </c>
      <c r="U5" s="913" t="s">
        <v>141</v>
      </c>
      <c r="V5" s="913" t="s">
        <v>236</v>
      </c>
      <c r="W5" s="911" t="s">
        <v>607</v>
      </c>
      <c r="X5" s="913" t="s">
        <v>238</v>
      </c>
      <c r="Y5" s="913" t="s">
        <v>239</v>
      </c>
      <c r="Z5" s="911" t="s">
        <v>461</v>
      </c>
      <c r="AA5" s="907"/>
    </row>
    <row r="6" spans="1:27" ht="27" customHeight="1">
      <c r="A6" s="921"/>
      <c r="B6" s="922"/>
      <c r="C6" s="914"/>
      <c r="D6" s="914"/>
      <c r="E6" s="912"/>
      <c r="F6" s="914"/>
      <c r="G6" s="914"/>
      <c r="H6" s="914"/>
      <c r="I6" s="914"/>
      <c r="J6" s="912"/>
      <c r="K6" s="914"/>
      <c r="L6" s="914"/>
      <c r="M6" s="912"/>
      <c r="N6" s="914"/>
      <c r="O6" s="914"/>
      <c r="P6" s="912"/>
      <c r="Q6" s="914"/>
      <c r="R6" s="914"/>
      <c r="S6" s="912"/>
      <c r="T6" s="912"/>
      <c r="U6" s="914"/>
      <c r="V6" s="914"/>
      <c r="W6" s="912"/>
      <c r="X6" s="914"/>
      <c r="Y6" s="914"/>
      <c r="Z6" s="912"/>
      <c r="AA6" s="908"/>
    </row>
    <row r="7" spans="1:27" ht="13.5" customHeight="1">
      <c r="A7" s="561"/>
      <c r="B7" s="695"/>
      <c r="C7" s="562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744"/>
    </row>
    <row r="8" spans="1:27" s="264" customFormat="1" ht="30.75" customHeight="1">
      <c r="A8" s="909" t="s">
        <v>719</v>
      </c>
      <c r="B8" s="910"/>
      <c r="C8" s="282">
        <v>37599202</v>
      </c>
      <c r="D8" s="282">
        <v>1312118</v>
      </c>
      <c r="E8" s="282">
        <v>26697693</v>
      </c>
      <c r="F8" s="282">
        <v>12336090</v>
      </c>
      <c r="G8" s="282">
        <v>39095738</v>
      </c>
      <c r="H8" s="282">
        <v>14015647</v>
      </c>
      <c r="I8" s="282">
        <v>39397877</v>
      </c>
      <c r="J8" s="282">
        <v>2290407</v>
      </c>
      <c r="K8" s="282">
        <v>66096828</v>
      </c>
      <c r="L8" s="282">
        <v>471932</v>
      </c>
      <c r="M8" s="282">
        <v>0</v>
      </c>
      <c r="N8" s="282">
        <v>60586672</v>
      </c>
      <c r="O8" s="282">
        <v>53563970</v>
      </c>
      <c r="P8" s="282">
        <v>4005308</v>
      </c>
      <c r="Q8" s="282">
        <v>76688669</v>
      </c>
      <c r="R8" s="282">
        <v>48823467</v>
      </c>
      <c r="S8" s="282">
        <v>55056300</v>
      </c>
      <c r="T8" s="282">
        <v>2290407</v>
      </c>
      <c r="U8" s="282">
        <v>66070818</v>
      </c>
      <c r="V8" s="282">
        <v>9790853</v>
      </c>
      <c r="W8" s="282">
        <v>1635311</v>
      </c>
      <c r="X8" s="282">
        <v>5159511</v>
      </c>
      <c r="Y8" s="282">
        <v>42601318</v>
      </c>
      <c r="Z8" s="282">
        <v>0</v>
      </c>
      <c r="AA8" s="745" t="s">
        <v>763</v>
      </c>
    </row>
    <row r="9" spans="1:27" s="264" customFormat="1" ht="30.75" customHeight="1">
      <c r="A9" s="909" t="s">
        <v>631</v>
      </c>
      <c r="B9" s="910"/>
      <c r="C9" s="282">
        <v>37999423</v>
      </c>
      <c r="D9" s="282">
        <v>1005187</v>
      </c>
      <c r="E9" s="282">
        <v>27541514</v>
      </c>
      <c r="F9" s="282">
        <v>12778257</v>
      </c>
      <c r="G9" s="282">
        <v>38651565</v>
      </c>
      <c r="H9" s="282">
        <v>14780063</v>
      </c>
      <c r="I9" s="282">
        <v>38599258</v>
      </c>
      <c r="J9" s="282">
        <v>5101873</v>
      </c>
      <c r="K9" s="282">
        <v>62771934</v>
      </c>
      <c r="L9" s="282">
        <v>385861</v>
      </c>
      <c r="M9" s="282">
        <v>0</v>
      </c>
      <c r="N9" s="282">
        <v>60810529</v>
      </c>
      <c r="O9" s="282">
        <v>54391741</v>
      </c>
      <c r="P9" s="282">
        <v>3215146</v>
      </c>
      <c r="Q9" s="282">
        <v>76549979</v>
      </c>
      <c r="R9" s="282">
        <v>50210737</v>
      </c>
      <c r="S9" s="282">
        <v>53672116</v>
      </c>
      <c r="T9" s="282">
        <v>5101873</v>
      </c>
      <c r="U9" s="282">
        <v>62763641</v>
      </c>
      <c r="V9" s="282">
        <v>8140254</v>
      </c>
      <c r="W9" s="282">
        <v>1875388</v>
      </c>
      <c r="X9" s="282">
        <v>4606971</v>
      </c>
      <c r="Y9" s="282">
        <v>42322557</v>
      </c>
      <c r="Z9" s="282">
        <v>0</v>
      </c>
      <c r="AA9" s="745">
        <v>30</v>
      </c>
    </row>
    <row r="10" spans="1:27" s="546" customFormat="1" ht="30.75" customHeight="1">
      <c r="A10" s="909" t="s">
        <v>637</v>
      </c>
      <c r="B10" s="910"/>
      <c r="C10" s="282">
        <v>40408412</v>
      </c>
      <c r="D10" s="282">
        <v>905191</v>
      </c>
      <c r="E10" s="282">
        <v>25360745</v>
      </c>
      <c r="F10" s="282">
        <v>14397544</v>
      </c>
      <c r="G10" s="282">
        <v>38814642</v>
      </c>
      <c r="H10" s="282">
        <v>15016703</v>
      </c>
      <c r="I10" s="282">
        <v>45146160</v>
      </c>
      <c r="J10" s="282">
        <v>2722190</v>
      </c>
      <c r="K10" s="282">
        <v>62924709</v>
      </c>
      <c r="L10" s="282">
        <v>394124</v>
      </c>
      <c r="M10" s="282">
        <v>0</v>
      </c>
      <c r="N10" s="282">
        <v>60743394</v>
      </c>
      <c r="O10" s="282">
        <v>56174689</v>
      </c>
      <c r="P10" s="282">
        <v>2963931</v>
      </c>
      <c r="Q10" s="282">
        <v>78083536</v>
      </c>
      <c r="R10" s="282">
        <v>55484600</v>
      </c>
      <c r="S10" s="282">
        <v>65126385</v>
      </c>
      <c r="T10" s="282">
        <v>2722190</v>
      </c>
      <c r="U10" s="282">
        <v>62912688</v>
      </c>
      <c r="V10" s="282">
        <v>9167560</v>
      </c>
      <c r="W10" s="282">
        <v>2143977</v>
      </c>
      <c r="X10" s="282">
        <v>3940980</v>
      </c>
      <c r="Y10" s="282">
        <v>38867462</v>
      </c>
      <c r="Z10" s="282">
        <v>0</v>
      </c>
      <c r="AA10" s="745" t="s">
        <v>651</v>
      </c>
    </row>
    <row r="11" spans="1:27" s="264" customFormat="1" ht="30.75" customHeight="1">
      <c r="A11" s="909" t="s">
        <v>764</v>
      </c>
      <c r="B11" s="910"/>
      <c r="C11" s="282">
        <v>46089088</v>
      </c>
      <c r="D11" s="282">
        <v>903760</v>
      </c>
      <c r="E11" s="282">
        <v>24336486</v>
      </c>
      <c r="F11" s="282">
        <v>17865082</v>
      </c>
      <c r="G11" s="282">
        <v>39565434</v>
      </c>
      <c r="H11" s="282">
        <v>16289214</v>
      </c>
      <c r="I11" s="282">
        <v>48729076</v>
      </c>
      <c r="J11" s="282">
        <v>2456322</v>
      </c>
      <c r="K11" s="282">
        <v>60583439</v>
      </c>
      <c r="L11" s="282">
        <v>714132</v>
      </c>
      <c r="M11" s="282">
        <v>0</v>
      </c>
      <c r="N11" s="282">
        <v>66132935</v>
      </c>
      <c r="O11" s="282">
        <v>56173043</v>
      </c>
      <c r="P11" s="282">
        <v>4380857</v>
      </c>
      <c r="Q11" s="282">
        <v>79040622</v>
      </c>
      <c r="R11" s="282">
        <v>132939741</v>
      </c>
      <c r="S11" s="282">
        <v>71715638</v>
      </c>
      <c r="T11" s="282">
        <v>2456322</v>
      </c>
      <c r="U11" s="282">
        <v>60583361</v>
      </c>
      <c r="V11" s="282">
        <v>10284396</v>
      </c>
      <c r="W11" s="282">
        <v>2285936</v>
      </c>
      <c r="X11" s="282">
        <v>3508493</v>
      </c>
      <c r="Y11" s="282">
        <v>36993618</v>
      </c>
      <c r="Z11" s="282">
        <v>0</v>
      </c>
      <c r="AA11" s="745">
        <v>2</v>
      </c>
    </row>
    <row r="12" spans="1:27" s="253" customFormat="1" ht="30.75" customHeight="1">
      <c r="A12" s="915" t="s">
        <v>765</v>
      </c>
      <c r="B12" s="916"/>
      <c r="C12" s="548">
        <v>60337176</v>
      </c>
      <c r="D12" s="548">
        <v>834152</v>
      </c>
      <c r="E12" s="548">
        <v>24721568</v>
      </c>
      <c r="F12" s="548">
        <v>16957752</v>
      </c>
      <c r="G12" s="548">
        <v>36998929</v>
      </c>
      <c r="H12" s="548">
        <v>15248132</v>
      </c>
      <c r="I12" s="548">
        <v>39614457</v>
      </c>
      <c r="J12" s="548">
        <v>8637784</v>
      </c>
      <c r="K12" s="548">
        <v>61750655</v>
      </c>
      <c r="L12" s="548">
        <v>628405</v>
      </c>
      <c r="M12" s="548">
        <v>0</v>
      </c>
      <c r="N12" s="548">
        <v>66512768</v>
      </c>
      <c r="O12" s="548">
        <v>60635593</v>
      </c>
      <c r="P12" s="548">
        <v>3911696</v>
      </c>
      <c r="Q12" s="548">
        <v>93702663</v>
      </c>
      <c r="R12" s="548">
        <v>65267612</v>
      </c>
      <c r="S12" s="548">
        <v>67756759</v>
      </c>
      <c r="T12" s="548">
        <v>8636407</v>
      </c>
      <c r="U12" s="548">
        <v>61747078</v>
      </c>
      <c r="V12" s="548">
        <v>12192701</v>
      </c>
      <c r="W12" s="548">
        <v>2236383</v>
      </c>
      <c r="X12" s="548">
        <v>3273687</v>
      </c>
      <c r="Y12" s="548">
        <v>36915998</v>
      </c>
      <c r="Z12" s="548">
        <v>0</v>
      </c>
      <c r="AA12" s="746">
        <v>3</v>
      </c>
    </row>
    <row r="13" spans="1:27" s="264" customFormat="1" ht="30.75" customHeight="1">
      <c r="A13" s="561"/>
      <c r="B13" s="695"/>
      <c r="C13" s="280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85"/>
      <c r="V13" s="276"/>
      <c r="W13" s="276"/>
      <c r="X13" s="276"/>
      <c r="Y13" s="276"/>
      <c r="Z13" s="276"/>
      <c r="AA13" s="643"/>
    </row>
    <row r="14" spans="1:27" s="264" customFormat="1" ht="30.75" customHeight="1">
      <c r="A14" s="514">
        <v>201</v>
      </c>
      <c r="B14" s="515" t="s">
        <v>59</v>
      </c>
      <c r="C14" s="747">
        <v>11271025</v>
      </c>
      <c r="D14" s="285">
        <v>342432</v>
      </c>
      <c r="E14" s="285">
        <v>2541073</v>
      </c>
      <c r="F14" s="285">
        <v>3288510</v>
      </c>
      <c r="G14" s="285">
        <v>8399946</v>
      </c>
      <c r="H14" s="285">
        <v>2650784</v>
      </c>
      <c r="I14" s="285">
        <v>9965791</v>
      </c>
      <c r="J14" s="285">
        <v>943631</v>
      </c>
      <c r="K14" s="285">
        <v>12517758</v>
      </c>
      <c r="L14" s="285">
        <v>617147</v>
      </c>
      <c r="M14" s="282">
        <v>0</v>
      </c>
      <c r="N14" s="285">
        <v>16838213</v>
      </c>
      <c r="O14" s="285">
        <v>14866603</v>
      </c>
      <c r="P14" s="285">
        <v>684665</v>
      </c>
      <c r="Q14" s="285">
        <v>29702801</v>
      </c>
      <c r="R14" s="285">
        <v>12310718</v>
      </c>
      <c r="S14" s="285">
        <v>8869411</v>
      </c>
      <c r="T14" s="285">
        <v>943631</v>
      </c>
      <c r="U14" s="285">
        <v>12517725</v>
      </c>
      <c r="V14" s="285">
        <v>1294643</v>
      </c>
      <c r="W14" s="285">
        <v>472506</v>
      </c>
      <c r="X14" s="285">
        <v>1188930</v>
      </c>
      <c r="Y14" s="285">
        <v>8169399</v>
      </c>
      <c r="Z14" s="282">
        <v>0</v>
      </c>
      <c r="AA14" s="655">
        <v>201</v>
      </c>
    </row>
    <row r="15" spans="1:27" s="264" customFormat="1" ht="30.75" customHeight="1">
      <c r="A15" s="514">
        <v>202</v>
      </c>
      <c r="B15" s="515" t="s">
        <v>60</v>
      </c>
      <c r="C15" s="747">
        <v>3260468</v>
      </c>
      <c r="D15" s="285">
        <v>33752</v>
      </c>
      <c r="E15" s="285">
        <v>2689170</v>
      </c>
      <c r="F15" s="285">
        <v>1489987</v>
      </c>
      <c r="G15" s="285">
        <v>2439297</v>
      </c>
      <c r="H15" s="285">
        <v>1255226</v>
      </c>
      <c r="I15" s="285">
        <v>2527309</v>
      </c>
      <c r="J15" s="285">
        <v>427300</v>
      </c>
      <c r="K15" s="285">
        <v>6218852</v>
      </c>
      <c r="L15" s="282">
        <v>0</v>
      </c>
      <c r="M15" s="282">
        <v>0</v>
      </c>
      <c r="N15" s="285">
        <v>6025073</v>
      </c>
      <c r="O15" s="285">
        <v>4427347</v>
      </c>
      <c r="P15" s="285">
        <v>385603</v>
      </c>
      <c r="Q15" s="285">
        <v>8201981</v>
      </c>
      <c r="R15" s="285">
        <v>4845922</v>
      </c>
      <c r="S15" s="285">
        <v>5076638</v>
      </c>
      <c r="T15" s="285">
        <v>427300</v>
      </c>
      <c r="U15" s="285">
        <v>6218852</v>
      </c>
      <c r="V15" s="285">
        <v>1625151</v>
      </c>
      <c r="W15" s="276">
        <v>172313</v>
      </c>
      <c r="X15" s="285">
        <v>267380</v>
      </c>
      <c r="Y15" s="285">
        <v>3289349</v>
      </c>
      <c r="Z15" s="282">
        <v>0</v>
      </c>
      <c r="AA15" s="655">
        <v>202</v>
      </c>
    </row>
    <row r="16" spans="1:27" s="264" customFormat="1" ht="30.75" customHeight="1">
      <c r="A16" s="514">
        <v>203</v>
      </c>
      <c r="B16" s="515" t="s">
        <v>61</v>
      </c>
      <c r="C16" s="747">
        <v>18577753</v>
      </c>
      <c r="D16" s="285">
        <v>86192</v>
      </c>
      <c r="E16" s="285">
        <v>4350013</v>
      </c>
      <c r="F16" s="285">
        <v>3080496</v>
      </c>
      <c r="G16" s="285">
        <v>8176537</v>
      </c>
      <c r="H16" s="285">
        <v>2404461</v>
      </c>
      <c r="I16" s="285">
        <v>8951941</v>
      </c>
      <c r="J16" s="285">
        <v>1348882</v>
      </c>
      <c r="K16" s="285">
        <v>10545573</v>
      </c>
      <c r="L16" s="282">
        <v>0</v>
      </c>
      <c r="M16" s="282">
        <v>0</v>
      </c>
      <c r="N16" s="285">
        <v>12081063</v>
      </c>
      <c r="O16" s="285">
        <v>12279492</v>
      </c>
      <c r="P16" s="285">
        <v>571141</v>
      </c>
      <c r="Q16" s="285">
        <v>22660370</v>
      </c>
      <c r="R16" s="285">
        <v>10069734</v>
      </c>
      <c r="S16" s="285">
        <v>19949462</v>
      </c>
      <c r="T16" s="285">
        <v>1348882</v>
      </c>
      <c r="U16" s="285">
        <v>10545573</v>
      </c>
      <c r="V16" s="285">
        <v>1117483</v>
      </c>
      <c r="W16" s="285">
        <v>434626</v>
      </c>
      <c r="X16" s="285">
        <v>699160</v>
      </c>
      <c r="Y16" s="285">
        <v>6817196</v>
      </c>
      <c r="Z16" s="282">
        <v>0</v>
      </c>
      <c r="AA16" s="655">
        <v>203</v>
      </c>
    </row>
    <row r="17" spans="1:27" s="264" customFormat="1" ht="30.75" customHeight="1">
      <c r="A17" s="514">
        <v>204</v>
      </c>
      <c r="B17" s="515" t="s">
        <v>62</v>
      </c>
      <c r="C17" s="747">
        <v>2595155</v>
      </c>
      <c r="D17" s="285">
        <v>3240</v>
      </c>
      <c r="E17" s="285">
        <v>878389</v>
      </c>
      <c r="F17" s="285">
        <v>803900</v>
      </c>
      <c r="G17" s="285">
        <v>2123790</v>
      </c>
      <c r="H17" s="285">
        <v>1241252</v>
      </c>
      <c r="I17" s="285">
        <v>2964734</v>
      </c>
      <c r="J17" s="285">
        <v>185092</v>
      </c>
      <c r="K17" s="285">
        <v>3815712</v>
      </c>
      <c r="L17" s="282">
        <v>0</v>
      </c>
      <c r="M17" s="282">
        <v>0</v>
      </c>
      <c r="N17" s="285">
        <v>3593932</v>
      </c>
      <c r="O17" s="285">
        <v>3612094</v>
      </c>
      <c r="P17" s="285">
        <v>229386</v>
      </c>
      <c r="Q17" s="285">
        <v>6850151</v>
      </c>
      <c r="R17" s="285">
        <v>3538788</v>
      </c>
      <c r="S17" s="285">
        <v>3316420</v>
      </c>
      <c r="T17" s="285">
        <v>185092</v>
      </c>
      <c r="U17" s="285">
        <v>3815712</v>
      </c>
      <c r="V17" s="285">
        <v>920916</v>
      </c>
      <c r="W17" s="748">
        <v>157235</v>
      </c>
      <c r="X17" s="285">
        <v>76416</v>
      </c>
      <c r="Y17" s="285">
        <v>2640245</v>
      </c>
      <c r="Z17" s="282">
        <v>0</v>
      </c>
      <c r="AA17" s="655">
        <v>204</v>
      </c>
    </row>
    <row r="18" spans="1:27" s="264" customFormat="1" ht="30.75" customHeight="1">
      <c r="A18" s="514">
        <v>205</v>
      </c>
      <c r="B18" s="515" t="s">
        <v>63</v>
      </c>
      <c r="C18" s="747">
        <v>5055648</v>
      </c>
      <c r="D18" s="285">
        <v>54678</v>
      </c>
      <c r="E18" s="285">
        <v>1018256</v>
      </c>
      <c r="F18" s="285">
        <v>599475</v>
      </c>
      <c r="G18" s="285">
        <v>1765327</v>
      </c>
      <c r="H18" s="285">
        <v>811439</v>
      </c>
      <c r="I18" s="285">
        <v>1747914</v>
      </c>
      <c r="J18" s="285">
        <v>542186</v>
      </c>
      <c r="K18" s="285">
        <v>3242269</v>
      </c>
      <c r="L18" s="282">
        <v>1258</v>
      </c>
      <c r="M18" s="282">
        <v>0</v>
      </c>
      <c r="N18" s="285">
        <v>4627159</v>
      </c>
      <c r="O18" s="285">
        <v>3106650</v>
      </c>
      <c r="P18" s="285">
        <v>86431</v>
      </c>
      <c r="Q18" s="285">
        <v>4715466</v>
      </c>
      <c r="R18" s="285">
        <v>2818737</v>
      </c>
      <c r="S18" s="285">
        <v>5295277</v>
      </c>
      <c r="T18" s="285">
        <v>542186</v>
      </c>
      <c r="U18" s="285">
        <v>3242269</v>
      </c>
      <c r="V18" s="285">
        <v>571360</v>
      </c>
      <c r="W18" s="285">
        <v>698075</v>
      </c>
      <c r="X18" s="285">
        <v>57400</v>
      </c>
      <c r="Y18" s="285">
        <v>2186394</v>
      </c>
      <c r="Z18" s="282">
        <v>0</v>
      </c>
      <c r="AA18" s="655">
        <v>205</v>
      </c>
    </row>
    <row r="19" spans="1:27" s="264" customFormat="1" ht="30.75" customHeight="1">
      <c r="A19" s="514">
        <v>206</v>
      </c>
      <c r="B19" s="515" t="s">
        <v>64</v>
      </c>
      <c r="C19" s="747">
        <v>2325408</v>
      </c>
      <c r="D19" s="285">
        <v>159109</v>
      </c>
      <c r="E19" s="285">
        <v>1569508</v>
      </c>
      <c r="F19" s="285">
        <v>1230406</v>
      </c>
      <c r="G19" s="285">
        <v>2113851</v>
      </c>
      <c r="H19" s="285">
        <v>811219</v>
      </c>
      <c r="I19" s="285">
        <v>2665965</v>
      </c>
      <c r="J19" s="285">
        <v>452389</v>
      </c>
      <c r="K19" s="285">
        <v>4184133</v>
      </c>
      <c r="L19" s="282">
        <v>0</v>
      </c>
      <c r="M19" s="282">
        <v>0</v>
      </c>
      <c r="N19" s="285">
        <v>4687419</v>
      </c>
      <c r="O19" s="285">
        <v>3834095</v>
      </c>
      <c r="P19" s="285">
        <v>233832</v>
      </c>
      <c r="Q19" s="285">
        <v>4356530</v>
      </c>
      <c r="R19" s="285">
        <v>3442224</v>
      </c>
      <c r="S19" s="285">
        <v>2421668</v>
      </c>
      <c r="T19" s="285">
        <v>452389</v>
      </c>
      <c r="U19" s="285">
        <v>4184133</v>
      </c>
      <c r="V19" s="285">
        <v>981042</v>
      </c>
      <c r="W19" s="282">
        <v>0</v>
      </c>
      <c r="X19" s="285">
        <v>176680</v>
      </c>
      <c r="Y19" s="285">
        <v>2107722</v>
      </c>
      <c r="Z19" s="282">
        <v>0</v>
      </c>
      <c r="AA19" s="655">
        <v>206</v>
      </c>
    </row>
    <row r="20" spans="1:27" s="264" customFormat="1" ht="30.75" customHeight="1">
      <c r="A20" s="514">
        <v>207</v>
      </c>
      <c r="B20" s="515" t="s">
        <v>65</v>
      </c>
      <c r="C20" s="747">
        <v>1494107</v>
      </c>
      <c r="D20" s="285">
        <v>34548</v>
      </c>
      <c r="E20" s="285">
        <v>478539</v>
      </c>
      <c r="F20" s="285">
        <v>736250</v>
      </c>
      <c r="G20" s="285">
        <v>1229891</v>
      </c>
      <c r="H20" s="285">
        <v>644115</v>
      </c>
      <c r="I20" s="285">
        <v>1012149</v>
      </c>
      <c r="J20" s="285">
        <v>371907</v>
      </c>
      <c r="K20" s="285">
        <v>3198383</v>
      </c>
      <c r="L20" s="282">
        <v>0</v>
      </c>
      <c r="M20" s="282">
        <v>0</v>
      </c>
      <c r="N20" s="285">
        <v>2265779</v>
      </c>
      <c r="O20" s="285">
        <v>2393252</v>
      </c>
      <c r="P20" s="285">
        <v>231857</v>
      </c>
      <c r="Q20" s="285">
        <v>3546785</v>
      </c>
      <c r="R20" s="285">
        <v>2125946</v>
      </c>
      <c r="S20" s="285">
        <v>1798419</v>
      </c>
      <c r="T20" s="285">
        <v>371907</v>
      </c>
      <c r="U20" s="285">
        <v>3198383</v>
      </c>
      <c r="V20" s="285">
        <v>137090</v>
      </c>
      <c r="W20" s="282">
        <v>0</v>
      </c>
      <c r="X20" s="285">
        <v>62052</v>
      </c>
      <c r="Y20" s="285">
        <v>1708979</v>
      </c>
      <c r="Z20" s="282">
        <v>0</v>
      </c>
      <c r="AA20" s="655">
        <v>207</v>
      </c>
    </row>
    <row r="21" spans="1:27" s="264" customFormat="1" ht="30.75" customHeight="1">
      <c r="A21" s="514">
        <v>209</v>
      </c>
      <c r="B21" s="515" t="s">
        <v>66</v>
      </c>
      <c r="C21" s="747">
        <v>3090653</v>
      </c>
      <c r="D21" s="285">
        <v>73442</v>
      </c>
      <c r="E21" s="285">
        <v>2409836</v>
      </c>
      <c r="F21" s="285">
        <v>710748</v>
      </c>
      <c r="G21" s="285">
        <v>2449437</v>
      </c>
      <c r="H21" s="285">
        <v>1190009</v>
      </c>
      <c r="I21" s="285">
        <v>2844700</v>
      </c>
      <c r="J21" s="285">
        <v>1027791</v>
      </c>
      <c r="K21" s="285">
        <v>3719487</v>
      </c>
      <c r="L21" s="282">
        <v>0</v>
      </c>
      <c r="M21" s="282">
        <v>0</v>
      </c>
      <c r="N21" s="285">
        <v>4481287</v>
      </c>
      <c r="O21" s="285">
        <v>4265681</v>
      </c>
      <c r="P21" s="285">
        <v>299777</v>
      </c>
      <c r="Q21" s="285">
        <v>4402406</v>
      </c>
      <c r="R21" s="285">
        <v>6682844</v>
      </c>
      <c r="S21" s="285">
        <v>3326848</v>
      </c>
      <c r="T21" s="285">
        <v>1027791</v>
      </c>
      <c r="U21" s="285">
        <v>3719487</v>
      </c>
      <c r="V21" s="285">
        <v>970219</v>
      </c>
      <c r="W21" s="285">
        <v>205914</v>
      </c>
      <c r="X21" s="285">
        <v>51700</v>
      </c>
      <c r="Y21" s="285">
        <v>2698482</v>
      </c>
      <c r="Z21" s="282">
        <v>0</v>
      </c>
      <c r="AA21" s="655">
        <v>209</v>
      </c>
    </row>
    <row r="22" spans="1:27" s="264" customFormat="1" ht="30.75" customHeight="1">
      <c r="A22" s="514"/>
      <c r="B22" s="515"/>
      <c r="C22" s="747"/>
      <c r="D22" s="285"/>
      <c r="E22" s="285"/>
      <c r="F22" s="285"/>
      <c r="G22" s="285"/>
      <c r="H22" s="285"/>
      <c r="I22" s="285"/>
      <c r="J22" s="285"/>
      <c r="K22" s="285"/>
      <c r="L22" s="285"/>
      <c r="M22" s="749"/>
      <c r="N22" s="285"/>
      <c r="O22" s="285"/>
      <c r="P22" s="285"/>
      <c r="Q22" s="285"/>
      <c r="R22" s="285"/>
      <c r="S22" s="285"/>
      <c r="T22" s="285"/>
      <c r="U22" s="749"/>
      <c r="V22" s="285"/>
      <c r="W22" s="285"/>
      <c r="X22" s="285"/>
      <c r="Y22" s="285"/>
      <c r="Z22" s="749"/>
      <c r="AA22" s="655"/>
    </row>
    <row r="23" spans="1:27" s="264" customFormat="1" ht="30.75" customHeight="1">
      <c r="A23" s="514">
        <v>343</v>
      </c>
      <c r="B23" s="515" t="s">
        <v>67</v>
      </c>
      <c r="C23" s="747">
        <v>1762034</v>
      </c>
      <c r="D23" s="285">
        <v>14030</v>
      </c>
      <c r="E23" s="285">
        <v>1728306</v>
      </c>
      <c r="F23" s="285">
        <v>279719</v>
      </c>
      <c r="G23" s="285">
        <v>1678749</v>
      </c>
      <c r="H23" s="285">
        <v>403629</v>
      </c>
      <c r="I23" s="285">
        <v>891709</v>
      </c>
      <c r="J23" s="285">
        <v>437892</v>
      </c>
      <c r="K23" s="285">
        <v>2587094</v>
      </c>
      <c r="L23" s="749">
        <v>10000</v>
      </c>
      <c r="M23" s="282">
        <v>0</v>
      </c>
      <c r="N23" s="285">
        <v>1405650</v>
      </c>
      <c r="O23" s="285">
        <v>1415667</v>
      </c>
      <c r="P23" s="285">
        <v>424610</v>
      </c>
      <c r="Q23" s="285">
        <v>1523760</v>
      </c>
      <c r="R23" s="285">
        <v>3250645</v>
      </c>
      <c r="S23" s="285">
        <v>1566761</v>
      </c>
      <c r="T23" s="285">
        <v>437892</v>
      </c>
      <c r="U23" s="285">
        <v>2584096</v>
      </c>
      <c r="V23" s="285">
        <v>473544</v>
      </c>
      <c r="W23" s="285">
        <v>4200</v>
      </c>
      <c r="X23" s="285">
        <v>506931</v>
      </c>
      <c r="Y23" s="285">
        <v>1292939</v>
      </c>
      <c r="Z23" s="282">
        <v>0</v>
      </c>
      <c r="AA23" s="655">
        <v>343</v>
      </c>
    </row>
    <row r="24" spans="1:27" s="264" customFormat="1" ht="30.75" customHeight="1">
      <c r="A24" s="514">
        <v>386</v>
      </c>
      <c r="B24" s="515" t="s">
        <v>68</v>
      </c>
      <c r="C24" s="747">
        <v>959963</v>
      </c>
      <c r="D24" s="282">
        <v>0</v>
      </c>
      <c r="E24" s="285">
        <v>767993</v>
      </c>
      <c r="F24" s="285">
        <v>445747</v>
      </c>
      <c r="G24" s="285">
        <v>895141</v>
      </c>
      <c r="H24" s="285">
        <v>261008</v>
      </c>
      <c r="I24" s="285">
        <v>419678</v>
      </c>
      <c r="J24" s="285">
        <v>797255</v>
      </c>
      <c r="K24" s="285">
        <v>1200291</v>
      </c>
      <c r="L24" s="282">
        <v>0</v>
      </c>
      <c r="M24" s="282">
        <v>0</v>
      </c>
      <c r="N24" s="285">
        <v>912865</v>
      </c>
      <c r="O24" s="285">
        <v>1083501</v>
      </c>
      <c r="P24" s="285">
        <v>176881</v>
      </c>
      <c r="Q24" s="285">
        <v>722758</v>
      </c>
      <c r="R24" s="285">
        <v>1998797</v>
      </c>
      <c r="S24" s="285">
        <v>1002093</v>
      </c>
      <c r="T24" s="285">
        <v>797255</v>
      </c>
      <c r="U24" s="285">
        <v>1199745</v>
      </c>
      <c r="V24" s="285">
        <v>326690</v>
      </c>
      <c r="W24" s="285">
        <v>70124</v>
      </c>
      <c r="X24" s="285">
        <v>3000</v>
      </c>
      <c r="Y24" s="285">
        <v>283162</v>
      </c>
      <c r="Z24" s="282">
        <v>0</v>
      </c>
      <c r="AA24" s="655">
        <v>386</v>
      </c>
    </row>
    <row r="25" spans="1:27" s="264" customFormat="1" ht="30.75" customHeight="1">
      <c r="A25" s="514">
        <v>441</v>
      </c>
      <c r="B25" s="515" t="s">
        <v>69</v>
      </c>
      <c r="C25" s="280">
        <v>738957</v>
      </c>
      <c r="D25" s="282">
        <v>0</v>
      </c>
      <c r="E25" s="276">
        <v>271076</v>
      </c>
      <c r="F25" s="276">
        <v>160596</v>
      </c>
      <c r="G25" s="276">
        <v>384180</v>
      </c>
      <c r="H25" s="276">
        <v>174362</v>
      </c>
      <c r="I25" s="276">
        <v>429336</v>
      </c>
      <c r="J25" s="276">
        <v>165453</v>
      </c>
      <c r="K25" s="276">
        <v>486131</v>
      </c>
      <c r="L25" s="282">
        <v>0</v>
      </c>
      <c r="M25" s="282">
        <v>0</v>
      </c>
      <c r="N25" s="276">
        <v>595819</v>
      </c>
      <c r="O25" s="276">
        <v>642735</v>
      </c>
      <c r="P25" s="276">
        <v>42124</v>
      </c>
      <c r="Q25" s="276">
        <v>607086</v>
      </c>
      <c r="R25" s="276">
        <v>1173102</v>
      </c>
      <c r="S25" s="276">
        <v>534136</v>
      </c>
      <c r="T25" s="276">
        <v>165453</v>
      </c>
      <c r="U25" s="285">
        <v>486131</v>
      </c>
      <c r="V25" s="276">
        <v>296956</v>
      </c>
      <c r="W25" s="282">
        <v>0</v>
      </c>
      <c r="X25" s="276">
        <v>5000</v>
      </c>
      <c r="Y25" s="276">
        <v>347227</v>
      </c>
      <c r="Z25" s="282">
        <v>0</v>
      </c>
      <c r="AA25" s="655">
        <v>441</v>
      </c>
    </row>
    <row r="26" spans="1:27" s="264" customFormat="1" ht="30.75" customHeight="1">
      <c r="A26" s="514">
        <v>448</v>
      </c>
      <c r="B26" s="515" t="s">
        <v>70</v>
      </c>
      <c r="C26" s="747">
        <v>852142</v>
      </c>
      <c r="D26" s="749">
        <v>3</v>
      </c>
      <c r="E26" s="285">
        <v>455907</v>
      </c>
      <c r="F26" s="285">
        <v>64269</v>
      </c>
      <c r="G26" s="285">
        <v>544270</v>
      </c>
      <c r="H26" s="285">
        <v>1309209</v>
      </c>
      <c r="I26" s="285">
        <v>414557</v>
      </c>
      <c r="J26" s="285">
        <v>190475</v>
      </c>
      <c r="K26" s="285">
        <v>1149368</v>
      </c>
      <c r="L26" s="282">
        <v>0</v>
      </c>
      <c r="M26" s="282">
        <v>0</v>
      </c>
      <c r="N26" s="285">
        <v>907329</v>
      </c>
      <c r="O26" s="285">
        <v>915772</v>
      </c>
      <c r="P26" s="285">
        <v>134362</v>
      </c>
      <c r="Q26" s="285">
        <v>506270</v>
      </c>
      <c r="R26" s="285">
        <v>1504649</v>
      </c>
      <c r="S26" s="285">
        <v>1984305</v>
      </c>
      <c r="T26" s="285">
        <v>189098</v>
      </c>
      <c r="U26" s="285">
        <v>1149368</v>
      </c>
      <c r="V26" s="285">
        <v>327936</v>
      </c>
      <c r="W26" s="282">
        <v>0</v>
      </c>
      <c r="X26" s="282">
        <v>0</v>
      </c>
      <c r="Y26" s="285">
        <v>616106</v>
      </c>
      <c r="Z26" s="282">
        <v>0</v>
      </c>
      <c r="AA26" s="655">
        <v>448</v>
      </c>
    </row>
    <row r="27" spans="1:27" s="264" customFormat="1" ht="30.75" customHeight="1">
      <c r="A27" s="514">
        <v>449</v>
      </c>
      <c r="B27" s="515" t="s">
        <v>71</v>
      </c>
      <c r="C27" s="747">
        <v>2332996</v>
      </c>
      <c r="D27" s="285">
        <v>3618</v>
      </c>
      <c r="E27" s="285">
        <v>1486513</v>
      </c>
      <c r="F27" s="285">
        <v>286895</v>
      </c>
      <c r="G27" s="285">
        <v>722661</v>
      </c>
      <c r="H27" s="285">
        <v>428837</v>
      </c>
      <c r="I27" s="285">
        <v>1094870</v>
      </c>
      <c r="J27" s="285">
        <v>240310</v>
      </c>
      <c r="K27" s="285">
        <v>1605821</v>
      </c>
      <c r="L27" s="282">
        <v>0</v>
      </c>
      <c r="M27" s="282">
        <v>0</v>
      </c>
      <c r="N27" s="285">
        <v>1773393</v>
      </c>
      <c r="O27" s="285">
        <v>1401312</v>
      </c>
      <c r="P27" s="285">
        <v>196209</v>
      </c>
      <c r="Q27" s="285">
        <v>1605510</v>
      </c>
      <c r="R27" s="285">
        <v>3325121</v>
      </c>
      <c r="S27" s="285">
        <v>1237853</v>
      </c>
      <c r="T27" s="285">
        <v>240310</v>
      </c>
      <c r="U27" s="285">
        <v>1605821</v>
      </c>
      <c r="V27" s="285">
        <v>887020</v>
      </c>
      <c r="W27" s="282">
        <v>5000</v>
      </c>
      <c r="X27" s="282">
        <v>0</v>
      </c>
      <c r="Y27" s="285">
        <v>1308954</v>
      </c>
      <c r="Z27" s="282">
        <v>0</v>
      </c>
      <c r="AA27" s="655">
        <v>449</v>
      </c>
    </row>
    <row r="28" spans="1:27" s="264" customFormat="1" ht="30.75" customHeight="1">
      <c r="A28" s="514">
        <v>501</v>
      </c>
      <c r="B28" s="515" t="s">
        <v>72</v>
      </c>
      <c r="C28" s="747">
        <v>927080</v>
      </c>
      <c r="D28" s="285">
        <v>614</v>
      </c>
      <c r="E28" s="285">
        <v>888024</v>
      </c>
      <c r="F28" s="285">
        <v>1057845</v>
      </c>
      <c r="G28" s="285">
        <v>992635</v>
      </c>
      <c r="H28" s="285">
        <v>331909</v>
      </c>
      <c r="I28" s="285">
        <v>1071744</v>
      </c>
      <c r="J28" s="285">
        <v>149032</v>
      </c>
      <c r="K28" s="285">
        <v>1290634</v>
      </c>
      <c r="L28" s="282">
        <v>0</v>
      </c>
      <c r="M28" s="282">
        <v>0</v>
      </c>
      <c r="N28" s="285">
        <v>1407146</v>
      </c>
      <c r="O28" s="285">
        <v>1346485</v>
      </c>
      <c r="P28" s="285">
        <v>58424</v>
      </c>
      <c r="Q28" s="285">
        <v>756505</v>
      </c>
      <c r="R28" s="285">
        <v>1717276</v>
      </c>
      <c r="S28" s="285">
        <v>2522585</v>
      </c>
      <c r="T28" s="285">
        <v>149032</v>
      </c>
      <c r="U28" s="285">
        <v>1290634</v>
      </c>
      <c r="V28" s="285">
        <v>658099</v>
      </c>
      <c r="W28" s="282">
        <v>0</v>
      </c>
      <c r="X28" s="285">
        <v>39333</v>
      </c>
      <c r="Y28" s="285">
        <v>705734</v>
      </c>
      <c r="Z28" s="282">
        <v>0</v>
      </c>
      <c r="AA28" s="655">
        <v>501</v>
      </c>
    </row>
    <row r="29" spans="1:27" s="264" customFormat="1" ht="30.75" customHeight="1">
      <c r="A29" s="514">
        <v>505</v>
      </c>
      <c r="B29" s="515" t="s">
        <v>73</v>
      </c>
      <c r="C29" s="747">
        <v>785369</v>
      </c>
      <c r="D29" s="285">
        <v>2632</v>
      </c>
      <c r="E29" s="285">
        <v>708974</v>
      </c>
      <c r="F29" s="285">
        <v>488451</v>
      </c>
      <c r="G29" s="285">
        <v>630748</v>
      </c>
      <c r="H29" s="285">
        <v>582025</v>
      </c>
      <c r="I29" s="285">
        <v>636107</v>
      </c>
      <c r="J29" s="748">
        <v>70793</v>
      </c>
      <c r="K29" s="285">
        <v>886914</v>
      </c>
      <c r="L29" s="282">
        <v>0</v>
      </c>
      <c r="M29" s="282">
        <v>0</v>
      </c>
      <c r="N29" s="285">
        <v>1128497</v>
      </c>
      <c r="O29" s="285">
        <v>857250</v>
      </c>
      <c r="P29" s="285">
        <v>64454</v>
      </c>
      <c r="Q29" s="285">
        <v>1031705</v>
      </c>
      <c r="R29" s="285">
        <v>1324420</v>
      </c>
      <c r="S29" s="285">
        <v>1481313</v>
      </c>
      <c r="T29" s="276">
        <v>70793</v>
      </c>
      <c r="U29" s="285">
        <v>886914</v>
      </c>
      <c r="V29" s="285">
        <v>259293</v>
      </c>
      <c r="W29" s="282">
        <v>0</v>
      </c>
      <c r="X29" s="285">
        <v>18125</v>
      </c>
      <c r="Y29" s="285">
        <v>640925</v>
      </c>
      <c r="Z29" s="282">
        <v>0</v>
      </c>
      <c r="AA29" s="655">
        <v>505</v>
      </c>
    </row>
    <row r="30" spans="1:27" s="264" customFormat="1" ht="30.75" customHeight="1">
      <c r="A30" s="514">
        <v>525</v>
      </c>
      <c r="B30" s="515" t="s">
        <v>74</v>
      </c>
      <c r="C30" s="747">
        <v>438572</v>
      </c>
      <c r="D30" s="282">
        <v>20</v>
      </c>
      <c r="E30" s="285">
        <v>895434</v>
      </c>
      <c r="F30" s="285">
        <v>648800</v>
      </c>
      <c r="G30" s="285">
        <v>758462</v>
      </c>
      <c r="H30" s="285">
        <v>106093</v>
      </c>
      <c r="I30" s="285">
        <v>412751</v>
      </c>
      <c r="J30" s="282">
        <v>93002</v>
      </c>
      <c r="K30" s="285">
        <v>1048419</v>
      </c>
      <c r="L30" s="282">
        <v>0</v>
      </c>
      <c r="M30" s="282">
        <v>0</v>
      </c>
      <c r="N30" s="285">
        <v>591260</v>
      </c>
      <c r="O30" s="285">
        <v>1153382</v>
      </c>
      <c r="P30" s="285">
        <v>7419</v>
      </c>
      <c r="Q30" s="285">
        <v>382680</v>
      </c>
      <c r="R30" s="285">
        <v>641413</v>
      </c>
      <c r="S30" s="285">
        <v>1965799</v>
      </c>
      <c r="T30" s="282">
        <v>93002</v>
      </c>
      <c r="U30" s="285">
        <v>1048419</v>
      </c>
      <c r="V30" s="285">
        <v>435656</v>
      </c>
      <c r="W30" s="282">
        <v>0</v>
      </c>
      <c r="X30" s="282">
        <v>0</v>
      </c>
      <c r="Y30" s="285">
        <v>421916</v>
      </c>
      <c r="Z30" s="282">
        <v>0</v>
      </c>
      <c r="AA30" s="655">
        <v>525</v>
      </c>
    </row>
    <row r="31" spans="1:27" s="264" customFormat="1" ht="30.75" customHeight="1">
      <c r="A31" s="514">
        <v>526</v>
      </c>
      <c r="B31" s="515" t="s">
        <v>75</v>
      </c>
      <c r="C31" s="747">
        <v>554723</v>
      </c>
      <c r="D31" s="282">
        <v>0</v>
      </c>
      <c r="E31" s="285">
        <v>314830</v>
      </c>
      <c r="F31" s="285">
        <v>183446</v>
      </c>
      <c r="G31" s="285">
        <v>310604</v>
      </c>
      <c r="H31" s="285">
        <v>129466</v>
      </c>
      <c r="I31" s="285">
        <v>250112</v>
      </c>
      <c r="J31" s="748">
        <v>128399</v>
      </c>
      <c r="K31" s="285">
        <v>1400604</v>
      </c>
      <c r="L31" s="282">
        <v>0</v>
      </c>
      <c r="M31" s="282">
        <v>0</v>
      </c>
      <c r="N31" s="285">
        <v>627807</v>
      </c>
      <c r="O31" s="285">
        <v>812599</v>
      </c>
      <c r="P31" s="285">
        <v>25470</v>
      </c>
      <c r="Q31" s="285">
        <v>226977</v>
      </c>
      <c r="R31" s="285">
        <v>1014079</v>
      </c>
      <c r="S31" s="285">
        <v>1160546</v>
      </c>
      <c r="T31" s="285">
        <v>128399</v>
      </c>
      <c r="U31" s="285">
        <v>1400604</v>
      </c>
      <c r="V31" s="285">
        <v>546078</v>
      </c>
      <c r="W31" s="282">
        <v>0</v>
      </c>
      <c r="X31" s="285">
        <v>3650</v>
      </c>
      <c r="Y31" s="285">
        <v>303429</v>
      </c>
      <c r="Z31" s="282">
        <v>0</v>
      </c>
      <c r="AA31" s="750">
        <v>526</v>
      </c>
    </row>
    <row r="32" spans="1:27" s="264" customFormat="1" ht="30.75" customHeight="1">
      <c r="A32" s="514">
        <v>527</v>
      </c>
      <c r="B32" s="515" t="s">
        <v>76</v>
      </c>
      <c r="C32" s="747">
        <v>182164</v>
      </c>
      <c r="D32" s="282">
        <v>4</v>
      </c>
      <c r="E32" s="285">
        <v>147492</v>
      </c>
      <c r="F32" s="285">
        <v>480250</v>
      </c>
      <c r="G32" s="285">
        <v>215586</v>
      </c>
      <c r="H32" s="285">
        <v>30110</v>
      </c>
      <c r="I32" s="285">
        <v>82474</v>
      </c>
      <c r="J32" s="748">
        <v>19896</v>
      </c>
      <c r="K32" s="285">
        <v>393914</v>
      </c>
      <c r="L32" s="282">
        <v>0</v>
      </c>
      <c r="M32" s="282">
        <v>0</v>
      </c>
      <c r="N32" s="285">
        <v>372332</v>
      </c>
      <c r="O32" s="285">
        <v>346728</v>
      </c>
      <c r="P32" s="748">
        <v>1090</v>
      </c>
      <c r="Q32" s="285">
        <v>44779</v>
      </c>
      <c r="R32" s="285">
        <v>326513</v>
      </c>
      <c r="S32" s="285">
        <v>616393</v>
      </c>
      <c r="T32" s="276">
        <v>19896</v>
      </c>
      <c r="U32" s="285">
        <v>393914</v>
      </c>
      <c r="V32" s="285">
        <v>92854</v>
      </c>
      <c r="W32" s="282">
        <v>3000</v>
      </c>
      <c r="X32" s="748">
        <v>8130</v>
      </c>
      <c r="Y32" s="285">
        <v>118857</v>
      </c>
      <c r="Z32" s="282">
        <v>0</v>
      </c>
      <c r="AA32" s="750">
        <v>527</v>
      </c>
    </row>
    <row r="33" spans="1:27" s="264" customFormat="1" ht="30.75" customHeight="1">
      <c r="A33" s="514">
        <v>528</v>
      </c>
      <c r="B33" s="515" t="s">
        <v>77</v>
      </c>
      <c r="C33" s="747">
        <v>3132959</v>
      </c>
      <c r="D33" s="285">
        <v>25838</v>
      </c>
      <c r="E33" s="285">
        <v>1122235</v>
      </c>
      <c r="F33" s="285">
        <v>921962</v>
      </c>
      <c r="G33" s="285">
        <v>1167817</v>
      </c>
      <c r="H33" s="285">
        <v>482979</v>
      </c>
      <c r="I33" s="285">
        <v>1230616</v>
      </c>
      <c r="J33" s="285">
        <v>1046099</v>
      </c>
      <c r="K33" s="285">
        <v>2259298</v>
      </c>
      <c r="L33" s="282">
        <v>0</v>
      </c>
      <c r="M33" s="282">
        <v>0</v>
      </c>
      <c r="N33" s="285">
        <v>2190745</v>
      </c>
      <c r="O33" s="285">
        <v>1874948</v>
      </c>
      <c r="P33" s="285">
        <v>57961</v>
      </c>
      <c r="Q33" s="285">
        <v>1858143</v>
      </c>
      <c r="R33" s="285">
        <v>3156684</v>
      </c>
      <c r="S33" s="285">
        <v>3630832</v>
      </c>
      <c r="T33" s="285">
        <v>1046099</v>
      </c>
      <c r="U33" s="285">
        <v>2259298</v>
      </c>
      <c r="V33" s="285">
        <v>270671</v>
      </c>
      <c r="W33" s="748">
        <v>13390</v>
      </c>
      <c r="X33" s="285">
        <v>109800</v>
      </c>
      <c r="Y33" s="285">
        <v>1258983</v>
      </c>
      <c r="Z33" s="282">
        <v>0</v>
      </c>
      <c r="AA33" s="655">
        <v>528</v>
      </c>
    </row>
    <row r="34" spans="1:27">
      <c r="A34" s="751"/>
      <c r="B34" s="751"/>
      <c r="C34" s="752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2"/>
    </row>
    <row r="35" spans="1:27">
      <c r="B35" s="753"/>
      <c r="C35" s="360"/>
      <c r="D35" s="360"/>
    </row>
  </sheetData>
  <mergeCells count="33">
    <mergeCell ref="A12:B12"/>
    <mergeCell ref="U5:U6"/>
    <mergeCell ref="V5:V6"/>
    <mergeCell ref="J5:J6"/>
    <mergeCell ref="K5:K6"/>
    <mergeCell ref="L5:L6"/>
    <mergeCell ref="M5:M6"/>
    <mergeCell ref="N5:N6"/>
    <mergeCell ref="A4:B6"/>
    <mergeCell ref="E4:K4"/>
    <mergeCell ref="C5:C6"/>
    <mergeCell ref="D5:D6"/>
    <mergeCell ref="E5:E6"/>
    <mergeCell ref="F5:F6"/>
    <mergeCell ref="G5:G6"/>
    <mergeCell ref="H5:H6"/>
    <mergeCell ref="A11:B11"/>
    <mergeCell ref="Z5:Z6"/>
    <mergeCell ref="S5:S6"/>
    <mergeCell ref="T5:T6"/>
    <mergeCell ref="I5:I6"/>
    <mergeCell ref="W5:W6"/>
    <mergeCell ref="X5:X6"/>
    <mergeCell ref="Y5:Y6"/>
    <mergeCell ref="O5:O6"/>
    <mergeCell ref="P5:P6"/>
    <mergeCell ref="Q5:Q6"/>
    <mergeCell ref="R5:R6"/>
    <mergeCell ref="Q4:W4"/>
    <mergeCell ref="AA4:AA6"/>
    <mergeCell ref="A8:B8"/>
    <mergeCell ref="A9:B9"/>
    <mergeCell ref="A10:B10"/>
  </mergeCells>
  <phoneticPr fontId="10"/>
  <printOptions horizontalCentered="1" verticalCentered="1" gridLinesSet="0"/>
  <pageMargins left="0.19685039370078741" right="0.19685039370078741" top="0" bottom="0" header="0.51181102362204722" footer="0.51181102362204722"/>
  <pageSetup paperSize="9" scale="65" orientation="landscape" r:id="rId1"/>
  <headerFooter alignWithMargins="0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0" zoomScaleNormal="120" workbookViewId="0">
      <selection sqref="A1:XFD1048576"/>
    </sheetView>
  </sheetViews>
  <sheetFormatPr defaultRowHeight="13"/>
  <cols>
    <col min="1" max="1" width="0.90625" style="266" customWidth="1"/>
    <col min="2" max="2" width="34.90625" style="266" bestFit="1" customWidth="1"/>
    <col min="3" max="3" width="0.90625" style="266" customWidth="1"/>
    <col min="4" max="5" width="11.7265625" style="266" customWidth="1"/>
    <col min="6" max="9" width="10.6328125" style="266" customWidth="1"/>
    <col min="10" max="16384" width="8.7265625" style="266"/>
  </cols>
  <sheetData>
    <row r="1" spans="1:9" ht="13.5" customHeight="1">
      <c r="A1" s="556" t="s">
        <v>768</v>
      </c>
      <c r="B1" s="546"/>
      <c r="C1" s="546"/>
      <c r="D1" s="546"/>
      <c r="E1" s="546"/>
      <c r="F1" s="546"/>
      <c r="G1" s="546"/>
      <c r="H1" s="546"/>
      <c r="I1" s="546"/>
    </row>
    <row r="2" spans="1:9" ht="13.5" customHeight="1">
      <c r="A2" s="546"/>
      <c r="B2" s="556" t="s">
        <v>769</v>
      </c>
      <c r="C2" s="546"/>
      <c r="D2" s="283"/>
      <c r="E2" s="283"/>
      <c r="F2" s="283"/>
      <c r="G2" s="283"/>
      <c r="H2" s="283"/>
      <c r="I2" s="283"/>
    </row>
    <row r="3" spans="1:9" ht="13.5" customHeight="1">
      <c r="A3" s="546"/>
      <c r="B3" s="556" t="s">
        <v>522</v>
      </c>
      <c r="C3" s="546"/>
      <c r="D3" s="546"/>
      <c r="E3" s="546"/>
      <c r="F3" s="546"/>
      <c r="G3" s="546"/>
      <c r="H3" s="546"/>
      <c r="I3" s="546"/>
    </row>
    <row r="4" spans="1:9" ht="13.5" customHeight="1" thickBot="1">
      <c r="A4" s="546"/>
      <c r="B4" s="546"/>
      <c r="C4" s="546"/>
      <c r="D4" s="546"/>
      <c r="E4" s="546"/>
      <c r="F4" s="546"/>
      <c r="G4" s="546"/>
      <c r="H4" s="559"/>
      <c r="I4" s="560" t="s">
        <v>767</v>
      </c>
    </row>
    <row r="5" spans="1:9" ht="13.5" customHeight="1" thickTop="1">
      <c r="A5" s="917" t="s">
        <v>608</v>
      </c>
      <c r="B5" s="917"/>
      <c r="C5" s="918"/>
      <c r="D5" s="925" t="s">
        <v>292</v>
      </c>
      <c r="E5" s="925" t="s">
        <v>293</v>
      </c>
      <c r="F5" s="923" t="s">
        <v>609</v>
      </c>
      <c r="G5" s="923" t="s">
        <v>523</v>
      </c>
      <c r="H5" s="925" t="s">
        <v>212</v>
      </c>
      <c r="I5" s="927" t="s">
        <v>610</v>
      </c>
    </row>
    <row r="6" spans="1:9" ht="13.5" customHeight="1">
      <c r="A6" s="919"/>
      <c r="B6" s="919"/>
      <c r="C6" s="920"/>
      <c r="D6" s="926"/>
      <c r="E6" s="926"/>
      <c r="F6" s="924"/>
      <c r="G6" s="924"/>
      <c r="H6" s="926"/>
      <c r="I6" s="928"/>
    </row>
    <row r="7" spans="1:9" ht="13.5" customHeight="1">
      <c r="A7" s="921"/>
      <c r="B7" s="921"/>
      <c r="C7" s="922"/>
      <c r="D7" s="914"/>
      <c r="E7" s="914"/>
      <c r="F7" s="912"/>
      <c r="G7" s="912"/>
      <c r="H7" s="914"/>
      <c r="I7" s="929"/>
    </row>
    <row r="8" spans="1:9" ht="13.5" customHeight="1">
      <c r="A8" s="561"/>
      <c r="B8" s="561"/>
      <c r="C8" s="561"/>
      <c r="D8" s="562"/>
      <c r="E8" s="494"/>
      <c r="F8" s="494"/>
      <c r="G8" s="494"/>
      <c r="H8" s="494"/>
      <c r="I8" s="494"/>
    </row>
    <row r="9" spans="1:9" ht="13.5" customHeight="1">
      <c r="A9" s="563"/>
      <c r="B9" s="909" t="s">
        <v>719</v>
      </c>
      <c r="C9" s="910"/>
      <c r="D9" s="564">
        <v>18283421</v>
      </c>
      <c r="E9" s="565">
        <v>17624322</v>
      </c>
      <c r="F9" s="276">
        <v>659099</v>
      </c>
      <c r="G9" s="565">
        <v>1700</v>
      </c>
      <c r="H9" s="566">
        <v>657399</v>
      </c>
      <c r="I9" s="566">
        <v>-23744</v>
      </c>
    </row>
    <row r="10" spans="1:9" ht="13.5" customHeight="1">
      <c r="A10" s="563"/>
      <c r="B10" s="909" t="s">
        <v>631</v>
      </c>
      <c r="C10" s="910"/>
      <c r="D10" s="564">
        <v>19204564</v>
      </c>
      <c r="E10" s="565">
        <v>18737021</v>
      </c>
      <c r="F10" s="276">
        <v>467543</v>
      </c>
      <c r="G10" s="565">
        <v>60460</v>
      </c>
      <c r="H10" s="566">
        <v>407083</v>
      </c>
      <c r="I10" s="566">
        <v>-278858</v>
      </c>
    </row>
    <row r="11" spans="1:9" s="360" customFormat="1" ht="13.5" customHeight="1">
      <c r="A11" s="563"/>
      <c r="B11" s="909" t="s">
        <v>637</v>
      </c>
      <c r="C11" s="910"/>
      <c r="D11" s="564">
        <v>19844989</v>
      </c>
      <c r="E11" s="565">
        <v>19217910</v>
      </c>
      <c r="F11" s="276">
        <v>627079</v>
      </c>
      <c r="G11" s="565">
        <v>49705</v>
      </c>
      <c r="H11" s="566">
        <v>577374</v>
      </c>
      <c r="I11" s="566">
        <v>-9455</v>
      </c>
    </row>
    <row r="12" spans="1:9" ht="13.5" customHeight="1">
      <c r="A12" s="563"/>
      <c r="B12" s="909" t="s">
        <v>764</v>
      </c>
      <c r="C12" s="910"/>
      <c r="D12" s="564">
        <v>20224315</v>
      </c>
      <c r="E12" s="565">
        <v>19783380</v>
      </c>
      <c r="F12" s="276">
        <v>440935</v>
      </c>
      <c r="G12" s="565">
        <v>63782</v>
      </c>
      <c r="H12" s="566">
        <v>377153</v>
      </c>
      <c r="I12" s="566">
        <v>-268911</v>
      </c>
    </row>
    <row r="13" spans="1:9" s="163" customFormat="1" ht="13.5" customHeight="1">
      <c r="A13" s="567"/>
      <c r="B13" s="915" t="s">
        <v>765</v>
      </c>
      <c r="C13" s="916"/>
      <c r="D13" s="557">
        <v>24326029</v>
      </c>
      <c r="E13" s="558">
        <v>21856804</v>
      </c>
      <c r="F13" s="549">
        <v>2469225</v>
      </c>
      <c r="G13" s="558">
        <v>2073154</v>
      </c>
      <c r="H13" s="509">
        <v>396071</v>
      </c>
      <c r="I13" s="509">
        <v>-15179</v>
      </c>
    </row>
    <row r="14" spans="1:9" ht="13.5" customHeight="1">
      <c r="A14" s="561"/>
      <c r="B14" s="561"/>
      <c r="C14" s="561"/>
      <c r="D14" s="280"/>
      <c r="E14" s="276"/>
      <c r="F14" s="276"/>
      <c r="G14" s="276"/>
      <c r="H14" s="276"/>
      <c r="I14" s="276"/>
    </row>
    <row r="15" spans="1:9" ht="13.5" customHeight="1">
      <c r="A15" s="561"/>
      <c r="B15" s="568" t="s">
        <v>431</v>
      </c>
      <c r="C15" s="561"/>
      <c r="D15" s="280">
        <v>380768</v>
      </c>
      <c r="E15" s="276">
        <v>356583</v>
      </c>
      <c r="F15" s="276">
        <v>24185</v>
      </c>
      <c r="G15" s="569" t="s">
        <v>674</v>
      </c>
      <c r="H15" s="276">
        <v>24185</v>
      </c>
      <c r="I15" s="276">
        <v>7491</v>
      </c>
    </row>
    <row r="16" spans="1:9" ht="13.5" customHeight="1">
      <c r="A16" s="561"/>
      <c r="B16" s="568" t="s">
        <v>302</v>
      </c>
      <c r="C16" s="561"/>
      <c r="D16" s="280">
        <v>157311</v>
      </c>
      <c r="E16" s="276">
        <v>157264</v>
      </c>
      <c r="F16" s="276">
        <v>47</v>
      </c>
      <c r="G16" s="569" t="s">
        <v>674</v>
      </c>
      <c r="H16" s="276">
        <v>47</v>
      </c>
      <c r="I16" s="276">
        <v>-2904</v>
      </c>
    </row>
    <row r="17" spans="1:9" ht="13.5" customHeight="1">
      <c r="A17" s="561"/>
      <c r="B17" s="568" t="s">
        <v>303</v>
      </c>
      <c r="C17" s="561"/>
      <c r="D17" s="280">
        <v>772150</v>
      </c>
      <c r="E17" s="276">
        <v>747827</v>
      </c>
      <c r="F17" s="276">
        <v>24323</v>
      </c>
      <c r="G17" s="569" t="s">
        <v>674</v>
      </c>
      <c r="H17" s="276">
        <v>24323</v>
      </c>
      <c r="I17" s="276">
        <v>2505</v>
      </c>
    </row>
    <row r="18" spans="1:9" ht="13.5" customHeight="1">
      <c r="A18" s="561"/>
      <c r="B18" s="568" t="s">
        <v>304</v>
      </c>
      <c r="C18" s="561"/>
      <c r="D18" s="280">
        <v>3207953</v>
      </c>
      <c r="E18" s="276">
        <v>3147455</v>
      </c>
      <c r="F18" s="276">
        <v>60498</v>
      </c>
      <c r="G18" s="569" t="s">
        <v>674</v>
      </c>
      <c r="H18" s="276">
        <v>60498</v>
      </c>
      <c r="I18" s="276">
        <v>24228</v>
      </c>
    </row>
    <row r="19" spans="1:9" ht="13.5" customHeight="1">
      <c r="A19" s="561"/>
      <c r="B19" s="568" t="s">
        <v>305</v>
      </c>
      <c r="C19" s="561"/>
      <c r="D19" s="280">
        <v>1229398</v>
      </c>
      <c r="E19" s="276">
        <v>1216409</v>
      </c>
      <c r="F19" s="276">
        <v>12989</v>
      </c>
      <c r="G19" s="569" t="s">
        <v>674</v>
      </c>
      <c r="H19" s="276">
        <v>12989</v>
      </c>
      <c r="I19" s="276">
        <v>-33988</v>
      </c>
    </row>
    <row r="20" spans="1:9" ht="13.5" customHeight="1">
      <c r="A20" s="561"/>
      <c r="B20" s="570" t="s">
        <v>306</v>
      </c>
      <c r="C20" s="561"/>
      <c r="D20" s="280">
        <v>16402</v>
      </c>
      <c r="E20" s="276">
        <v>12181</v>
      </c>
      <c r="F20" s="569">
        <v>4221</v>
      </c>
      <c r="G20" s="569" t="s">
        <v>674</v>
      </c>
      <c r="H20" s="569">
        <v>4221</v>
      </c>
      <c r="I20" s="276">
        <v>1870</v>
      </c>
    </row>
    <row r="21" spans="1:9" ht="13.5" customHeight="1">
      <c r="A21" s="561"/>
      <c r="B21" s="568" t="s">
        <v>307</v>
      </c>
      <c r="C21" s="561"/>
      <c r="D21" s="280">
        <v>206779</v>
      </c>
      <c r="E21" s="276">
        <v>192483</v>
      </c>
      <c r="F21" s="276">
        <v>14296</v>
      </c>
      <c r="G21" s="569" t="s">
        <v>674</v>
      </c>
      <c r="H21" s="276">
        <v>14296</v>
      </c>
      <c r="I21" s="276">
        <v>5765</v>
      </c>
    </row>
    <row r="22" spans="1:9" ht="13.5" customHeight="1">
      <c r="A22" s="561"/>
      <c r="B22" s="570" t="s">
        <v>308</v>
      </c>
      <c r="C22" s="561"/>
      <c r="D22" s="280">
        <v>4261849</v>
      </c>
      <c r="E22" s="276">
        <v>4143497</v>
      </c>
      <c r="F22" s="276">
        <v>118352</v>
      </c>
      <c r="G22" s="569" t="s">
        <v>674</v>
      </c>
      <c r="H22" s="276">
        <v>118352</v>
      </c>
      <c r="I22" s="276">
        <v>-21119</v>
      </c>
    </row>
    <row r="23" spans="1:9" ht="13.5" customHeight="1">
      <c r="A23" s="561"/>
      <c r="B23" s="568" t="s">
        <v>309</v>
      </c>
      <c r="C23" s="561"/>
      <c r="D23" s="280">
        <v>5032414</v>
      </c>
      <c r="E23" s="276">
        <v>5011830</v>
      </c>
      <c r="F23" s="276">
        <v>20584</v>
      </c>
      <c r="G23" s="569" t="s">
        <v>674</v>
      </c>
      <c r="H23" s="276">
        <v>20584</v>
      </c>
      <c r="I23" s="276">
        <v>7121</v>
      </c>
    </row>
    <row r="24" spans="1:9" ht="13.5" customHeight="1">
      <c r="A24" s="561"/>
      <c r="B24" s="568" t="s">
        <v>310</v>
      </c>
      <c r="C24" s="561"/>
      <c r="D24" s="280">
        <v>5113395</v>
      </c>
      <c r="E24" s="276">
        <v>3007399</v>
      </c>
      <c r="F24" s="276">
        <v>2105996</v>
      </c>
      <c r="G24" s="569">
        <v>2072516</v>
      </c>
      <c r="H24" s="276">
        <v>33480</v>
      </c>
      <c r="I24" s="276">
        <v>-1242</v>
      </c>
    </row>
    <row r="25" spans="1:9" ht="13.5" customHeight="1">
      <c r="A25" s="561"/>
      <c r="B25" s="568" t="s">
        <v>311</v>
      </c>
      <c r="C25" s="561"/>
      <c r="D25" s="280">
        <v>1085408</v>
      </c>
      <c r="E25" s="276">
        <v>1063094</v>
      </c>
      <c r="F25" s="276">
        <v>22314</v>
      </c>
      <c r="G25" s="569" t="s">
        <v>674</v>
      </c>
      <c r="H25" s="276">
        <v>22314</v>
      </c>
      <c r="I25" s="276">
        <v>816</v>
      </c>
    </row>
    <row r="26" spans="1:9" ht="13.5" customHeight="1">
      <c r="A26" s="561"/>
      <c r="B26" s="568" t="s">
        <v>312</v>
      </c>
      <c r="C26" s="561"/>
      <c r="D26" s="280">
        <v>1393613</v>
      </c>
      <c r="E26" s="276">
        <v>1377159</v>
      </c>
      <c r="F26" s="276">
        <v>16454</v>
      </c>
      <c r="G26" s="569" t="s">
        <v>674</v>
      </c>
      <c r="H26" s="276">
        <v>16454</v>
      </c>
      <c r="I26" s="276">
        <v>509</v>
      </c>
    </row>
    <row r="27" spans="1:9" ht="13.5" customHeight="1">
      <c r="A27" s="561"/>
      <c r="B27" s="568" t="s">
        <v>313</v>
      </c>
      <c r="C27" s="561"/>
      <c r="D27" s="280">
        <v>1167999</v>
      </c>
      <c r="E27" s="276">
        <v>1155803</v>
      </c>
      <c r="F27" s="276">
        <v>12196</v>
      </c>
      <c r="G27" s="566">
        <v>638</v>
      </c>
      <c r="H27" s="276">
        <v>11558</v>
      </c>
      <c r="I27" s="276">
        <v>413</v>
      </c>
    </row>
    <row r="28" spans="1:9" ht="13.5" customHeight="1">
      <c r="A28" s="561"/>
      <c r="B28" s="568" t="s">
        <v>677</v>
      </c>
      <c r="C28" s="561"/>
      <c r="D28" s="280">
        <v>300590</v>
      </c>
      <c r="E28" s="276">
        <v>267820</v>
      </c>
      <c r="F28" s="276">
        <v>32770</v>
      </c>
      <c r="G28" s="569" t="s">
        <v>674</v>
      </c>
      <c r="H28" s="276">
        <v>32770</v>
      </c>
      <c r="I28" s="276">
        <v>-6644</v>
      </c>
    </row>
    <row r="29" spans="1:9" ht="13.5" customHeight="1">
      <c r="A29" s="571"/>
      <c r="B29" s="572"/>
      <c r="C29" s="571"/>
      <c r="D29" s="573"/>
      <c r="E29" s="574"/>
      <c r="F29" s="574"/>
      <c r="G29" s="575"/>
      <c r="H29" s="574"/>
      <c r="I29" s="574"/>
    </row>
  </sheetData>
  <mergeCells count="12">
    <mergeCell ref="G5:G7"/>
    <mergeCell ref="H5:H7"/>
    <mergeCell ref="I5:I7"/>
    <mergeCell ref="B12:C12"/>
    <mergeCell ref="B13:C13"/>
    <mergeCell ref="A5:C7"/>
    <mergeCell ref="D5:D7"/>
    <mergeCell ref="E5:E7"/>
    <mergeCell ref="F5:F7"/>
    <mergeCell ref="B9:C9"/>
    <mergeCell ref="B10:C10"/>
    <mergeCell ref="B11:C11"/>
  </mergeCells>
  <phoneticPr fontId="10"/>
  <printOptions horizontalCentered="1" verticalCentered="1" gridLinesSet="0"/>
  <pageMargins left="0.59055118110236227" right="0.19685039370078741" top="0.19685039370078741" bottom="0.19685039370078741" header="0.28999999999999998" footer="0.51181102362204722"/>
  <pageSetup paperSize="9" scale="13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19" zoomScale="120" zoomScaleNormal="120" workbookViewId="0">
      <selection sqref="A1:XFD1048576"/>
    </sheetView>
  </sheetViews>
  <sheetFormatPr defaultColWidth="9" defaultRowHeight="13"/>
  <cols>
    <col min="1" max="1" width="2.6328125" style="122" customWidth="1"/>
    <col min="2" max="2" width="3.6328125" style="122" customWidth="1"/>
    <col min="3" max="3" width="17" style="122" customWidth="1"/>
    <col min="4" max="4" width="1.6328125" style="122" customWidth="1"/>
    <col min="5" max="5" width="12" style="122" customWidth="1"/>
    <col min="6" max="16384" width="9" style="122"/>
  </cols>
  <sheetData>
    <row r="1" spans="1:5" ht="13.5" customHeight="1">
      <c r="A1" s="556" t="s">
        <v>463</v>
      </c>
      <c r="C1" s="556"/>
      <c r="D1" s="143"/>
      <c r="E1" s="143"/>
    </row>
    <row r="2" spans="1:5" ht="13.5" customHeight="1" thickBot="1">
      <c r="A2" s="143"/>
      <c r="B2" s="143"/>
      <c r="C2" s="143"/>
      <c r="D2" s="576"/>
      <c r="E2" s="144" t="s">
        <v>699</v>
      </c>
    </row>
    <row r="3" spans="1:5" ht="13.5" customHeight="1" thickTop="1">
      <c r="A3" s="851" t="s">
        <v>524</v>
      </c>
      <c r="B3" s="851"/>
      <c r="C3" s="851"/>
      <c r="D3" s="852"/>
      <c r="E3" s="931" t="s">
        <v>770</v>
      </c>
    </row>
    <row r="4" spans="1:5" ht="13.5" customHeight="1">
      <c r="A4" s="865"/>
      <c r="B4" s="865"/>
      <c r="C4" s="865"/>
      <c r="D4" s="866"/>
      <c r="E4" s="932"/>
    </row>
    <row r="5" spans="1:5" ht="13.5" customHeight="1">
      <c r="A5" s="853"/>
      <c r="B5" s="853"/>
      <c r="C5" s="853"/>
      <c r="D5" s="854"/>
      <c r="E5" s="933"/>
    </row>
    <row r="6" spans="1:5" ht="13.5" customHeight="1">
      <c r="A6" s="442"/>
      <c r="B6" s="442"/>
      <c r="C6" s="442"/>
      <c r="D6" s="577"/>
      <c r="E6" s="578"/>
    </row>
    <row r="7" spans="1:5" ht="13.5" customHeight="1">
      <c r="A7" s="845" t="s">
        <v>525</v>
      </c>
      <c r="B7" s="845"/>
      <c r="C7" s="845"/>
      <c r="D7" s="579"/>
      <c r="E7" s="580">
        <v>10</v>
      </c>
    </row>
    <row r="8" spans="1:5" ht="13.5" customHeight="1">
      <c r="A8" s="454"/>
      <c r="B8" s="454"/>
      <c r="C8" s="454"/>
      <c r="D8" s="416"/>
      <c r="E8" s="580"/>
    </row>
    <row r="9" spans="1:5" ht="13.5" customHeight="1">
      <c r="A9" s="254">
        <v>1</v>
      </c>
      <c r="B9" s="845" t="s">
        <v>611</v>
      </c>
      <c r="C9" s="845"/>
      <c r="D9" s="416"/>
      <c r="E9" s="580">
        <v>46287</v>
      </c>
    </row>
    <row r="10" spans="1:5" ht="13.5" customHeight="1">
      <c r="A10" s="258"/>
      <c r="B10" s="147"/>
      <c r="C10" s="147"/>
      <c r="D10" s="408"/>
    </row>
    <row r="11" spans="1:5" ht="13.5" customHeight="1">
      <c r="A11" s="258"/>
      <c r="B11" s="581" t="s">
        <v>771</v>
      </c>
      <c r="C11" s="435" t="s">
        <v>772</v>
      </c>
      <c r="D11" s="408"/>
      <c r="E11" s="582">
        <v>2930</v>
      </c>
    </row>
    <row r="12" spans="1:5" ht="13.5" customHeight="1">
      <c r="A12" s="258"/>
      <c r="B12" s="434"/>
      <c r="C12" s="260"/>
      <c r="D12" s="408"/>
    </row>
    <row r="13" spans="1:5" ht="13.5" customHeight="1">
      <c r="A13" s="258"/>
      <c r="B13" s="581" t="s">
        <v>737</v>
      </c>
      <c r="C13" s="435" t="s">
        <v>486</v>
      </c>
      <c r="D13" s="408"/>
      <c r="E13" s="582">
        <v>12354</v>
      </c>
    </row>
    <row r="14" spans="1:5" ht="13.5" customHeight="1">
      <c r="A14" s="258"/>
      <c r="B14" s="434"/>
      <c r="C14" s="260"/>
      <c r="D14" s="408"/>
    </row>
    <row r="15" spans="1:5" ht="13.5" customHeight="1">
      <c r="A15" s="258"/>
      <c r="B15" s="434"/>
      <c r="C15" s="435" t="s">
        <v>773</v>
      </c>
      <c r="D15" s="583"/>
      <c r="E15" s="582">
        <v>483</v>
      </c>
    </row>
    <row r="16" spans="1:5" ht="13.5" customHeight="1">
      <c r="A16" s="258"/>
      <c r="B16" s="147"/>
      <c r="C16" s="260"/>
      <c r="D16" s="408"/>
    </row>
    <row r="17" spans="1:5" ht="13.5" customHeight="1">
      <c r="A17" s="258"/>
      <c r="B17" s="147"/>
      <c r="C17" s="435" t="s">
        <v>774</v>
      </c>
      <c r="D17" s="583"/>
      <c r="E17" s="582">
        <v>9294</v>
      </c>
    </row>
    <row r="18" spans="1:5" ht="13.5" customHeight="1">
      <c r="A18" s="258"/>
      <c r="B18" s="147"/>
      <c r="C18" s="260"/>
      <c r="D18" s="408"/>
    </row>
    <row r="19" spans="1:5" ht="14.25" customHeight="1">
      <c r="A19" s="258"/>
      <c r="B19" s="147"/>
      <c r="C19" s="489" t="s">
        <v>526</v>
      </c>
      <c r="D19" s="583"/>
      <c r="E19" s="582">
        <v>2577</v>
      </c>
    </row>
    <row r="20" spans="1:5" ht="13.5" customHeight="1">
      <c r="A20" s="258"/>
      <c r="B20" s="147"/>
      <c r="C20" s="260"/>
      <c r="D20" s="408"/>
    </row>
    <row r="21" spans="1:5" ht="13.5" customHeight="1">
      <c r="A21" s="258"/>
      <c r="B21" s="581" t="s">
        <v>738</v>
      </c>
      <c r="C21" s="435" t="s">
        <v>527</v>
      </c>
      <c r="D21" s="408"/>
      <c r="E21" s="582">
        <v>5821</v>
      </c>
    </row>
    <row r="22" spans="1:5" ht="13.5" customHeight="1">
      <c r="A22" s="258"/>
      <c r="B22" s="434"/>
      <c r="C22" s="147"/>
      <c r="D22" s="408"/>
    </row>
    <row r="23" spans="1:5">
      <c r="A23" s="258"/>
      <c r="B23" s="147"/>
      <c r="C23" s="584" t="s">
        <v>775</v>
      </c>
      <c r="D23" s="583"/>
      <c r="E23" s="582">
        <v>2915</v>
      </c>
    </row>
    <row r="24" spans="1:5" ht="13.5" customHeight="1">
      <c r="A24" s="258"/>
      <c r="B24" s="147"/>
      <c r="C24" s="147"/>
      <c r="D24" s="408"/>
    </row>
    <row r="25" spans="1:5">
      <c r="A25" s="258"/>
      <c r="B25" s="147"/>
      <c r="C25" s="584" t="s">
        <v>776</v>
      </c>
      <c r="D25" s="583"/>
      <c r="E25" s="582">
        <v>2906</v>
      </c>
    </row>
    <row r="26" spans="1:5" ht="13.5" customHeight="1">
      <c r="A26" s="258"/>
      <c r="B26" s="147"/>
      <c r="C26" s="147"/>
      <c r="D26" s="408"/>
    </row>
    <row r="27" spans="1:5" ht="13.5" customHeight="1">
      <c r="A27" s="258"/>
      <c r="B27" s="581" t="s">
        <v>739</v>
      </c>
      <c r="C27" s="435" t="s">
        <v>777</v>
      </c>
      <c r="D27" s="408"/>
      <c r="E27" s="582">
        <v>25182</v>
      </c>
    </row>
    <row r="28" spans="1:5" ht="13.5" customHeight="1">
      <c r="A28" s="258"/>
      <c r="B28" s="147"/>
      <c r="C28" s="147"/>
      <c r="D28" s="408"/>
    </row>
    <row r="29" spans="1:5" ht="13.5" customHeight="1">
      <c r="A29" s="254">
        <v>2</v>
      </c>
      <c r="B29" s="845" t="s">
        <v>612</v>
      </c>
      <c r="C29" s="845"/>
      <c r="D29" s="416"/>
      <c r="E29" s="582">
        <v>31460</v>
      </c>
    </row>
    <row r="30" spans="1:5" ht="13.5" customHeight="1">
      <c r="A30" s="258"/>
      <c r="B30" s="147"/>
      <c r="C30" s="147"/>
      <c r="D30" s="408"/>
    </row>
    <row r="31" spans="1:5">
      <c r="A31" s="258"/>
      <c r="B31" s="581" t="s">
        <v>771</v>
      </c>
      <c r="C31" s="489" t="s">
        <v>472</v>
      </c>
      <c r="D31" s="408"/>
      <c r="E31" s="582">
        <v>797</v>
      </c>
    </row>
    <row r="32" spans="1:5" ht="13.5" customHeight="1">
      <c r="A32" s="258"/>
      <c r="B32" s="434"/>
      <c r="C32" s="147"/>
      <c r="D32" s="408"/>
      <c r="E32" s="582"/>
    </row>
    <row r="33" spans="1:5" ht="13.5" customHeight="1">
      <c r="A33" s="258"/>
      <c r="B33" s="581" t="s">
        <v>737</v>
      </c>
      <c r="C33" s="435" t="s">
        <v>613</v>
      </c>
      <c r="D33" s="408"/>
      <c r="E33" s="582">
        <v>24487</v>
      </c>
    </row>
    <row r="34" spans="1:5" ht="13.5" customHeight="1">
      <c r="A34" s="258"/>
      <c r="B34" s="434"/>
      <c r="C34" s="260"/>
      <c r="D34" s="408"/>
      <c r="E34" s="582"/>
    </row>
    <row r="35" spans="1:5" ht="13.5" customHeight="1">
      <c r="A35" s="258"/>
      <c r="B35" s="434"/>
      <c r="C35" s="435" t="s">
        <v>314</v>
      </c>
      <c r="D35" s="583"/>
      <c r="E35" s="582">
        <v>24487</v>
      </c>
    </row>
    <row r="36" spans="1:5" ht="13.5" customHeight="1">
      <c r="A36" s="258"/>
      <c r="B36" s="434"/>
      <c r="C36" s="260"/>
      <c r="D36" s="408"/>
      <c r="E36" s="582"/>
    </row>
    <row r="37" spans="1:5" ht="13.5" customHeight="1">
      <c r="A37" s="258"/>
      <c r="B37" s="585"/>
      <c r="C37" s="435" t="s">
        <v>54</v>
      </c>
      <c r="D37" s="583"/>
      <c r="E37" s="582">
        <v>0</v>
      </c>
    </row>
    <row r="38" spans="1:5" ht="13.5" customHeight="1">
      <c r="A38" s="258"/>
      <c r="B38" s="585"/>
      <c r="C38" s="147"/>
      <c r="D38" s="408"/>
      <c r="E38" s="582"/>
    </row>
    <row r="39" spans="1:5" ht="40.5" customHeight="1">
      <c r="A39" s="258"/>
      <c r="B39" s="581" t="s">
        <v>738</v>
      </c>
      <c r="C39" s="489" t="s">
        <v>614</v>
      </c>
      <c r="D39" s="408"/>
      <c r="E39" s="586">
        <v>0</v>
      </c>
    </row>
    <row r="40" spans="1:5" ht="13.5" customHeight="1">
      <c r="A40" s="258"/>
      <c r="B40" s="147"/>
      <c r="C40" s="147"/>
      <c r="D40" s="408"/>
      <c r="E40" s="582"/>
    </row>
    <row r="41" spans="1:5">
      <c r="A41" s="258"/>
      <c r="B41" s="581" t="s">
        <v>739</v>
      </c>
      <c r="C41" s="489" t="s">
        <v>778</v>
      </c>
      <c r="D41" s="408"/>
      <c r="E41" s="582">
        <v>100</v>
      </c>
    </row>
    <row r="42" spans="1:5" ht="13.5" customHeight="1">
      <c r="A42" s="258"/>
      <c r="B42" s="147"/>
      <c r="C42" s="147"/>
      <c r="D42" s="408"/>
      <c r="E42" s="582"/>
    </row>
    <row r="43" spans="1:5" ht="13.5" customHeight="1">
      <c r="A43" s="258"/>
      <c r="B43" s="581" t="s">
        <v>740</v>
      </c>
      <c r="C43" s="435" t="s">
        <v>445</v>
      </c>
      <c r="D43" s="408"/>
      <c r="E43" s="582">
        <v>6033</v>
      </c>
    </row>
    <row r="44" spans="1:5" ht="13.5" customHeight="1">
      <c r="A44" s="258"/>
      <c r="B44" s="434"/>
      <c r="C44" s="147"/>
      <c r="D44" s="408"/>
      <c r="E44" s="582"/>
    </row>
    <row r="45" spans="1:5" ht="13.5" customHeight="1">
      <c r="A45" s="258"/>
      <c r="B45" s="581" t="s">
        <v>741</v>
      </c>
      <c r="C45" s="435" t="s">
        <v>779</v>
      </c>
      <c r="D45" s="408"/>
      <c r="E45" s="582">
        <v>43</v>
      </c>
    </row>
    <row r="46" spans="1:5" ht="13.5" customHeight="1">
      <c r="A46" s="258"/>
      <c r="B46" s="147"/>
      <c r="C46" s="147"/>
      <c r="D46" s="408"/>
      <c r="E46" s="582"/>
    </row>
    <row r="47" spans="1:5" ht="33.75" customHeight="1">
      <c r="A47" s="254">
        <v>3</v>
      </c>
      <c r="B47" s="930" t="s">
        <v>615</v>
      </c>
      <c r="C47" s="934"/>
      <c r="D47" s="416"/>
      <c r="E47" s="582">
        <v>14827</v>
      </c>
    </row>
    <row r="48" spans="1:5" ht="13.5" customHeight="1">
      <c r="A48" s="587"/>
      <c r="B48" s="454"/>
      <c r="C48" s="454"/>
      <c r="D48" s="416"/>
      <c r="E48" s="580"/>
    </row>
    <row r="49" spans="1:5" ht="40.5" customHeight="1">
      <c r="A49" s="254">
        <v>4</v>
      </c>
      <c r="B49" s="930" t="s">
        <v>616</v>
      </c>
      <c r="C49" s="930"/>
      <c r="D49" s="416"/>
      <c r="E49" s="588">
        <v>0</v>
      </c>
    </row>
    <row r="50" spans="1:5" ht="13.5" customHeight="1">
      <c r="A50" s="587"/>
      <c r="B50" s="589"/>
      <c r="C50" s="589"/>
      <c r="D50" s="416"/>
      <c r="E50" s="580"/>
    </row>
    <row r="51" spans="1:5" ht="27" customHeight="1">
      <c r="A51" s="254">
        <v>5</v>
      </c>
      <c r="B51" s="930" t="s">
        <v>617</v>
      </c>
      <c r="C51" s="930"/>
      <c r="D51" s="416"/>
      <c r="E51" s="582">
        <v>14827</v>
      </c>
    </row>
    <row r="52" spans="1:5" ht="13.5" customHeight="1">
      <c r="A52" s="177"/>
      <c r="B52" s="177"/>
      <c r="C52" s="177"/>
      <c r="D52" s="436"/>
      <c r="E52" s="262"/>
    </row>
    <row r="53" spans="1:5" ht="13.5" customHeight="1">
      <c r="A53" s="143"/>
      <c r="B53" s="143"/>
      <c r="C53" s="143"/>
      <c r="D53" s="143"/>
      <c r="E53" s="150"/>
    </row>
    <row r="54" spans="1:5">
      <c r="E54" s="150"/>
    </row>
    <row r="55" spans="1:5">
      <c r="E55" s="150"/>
    </row>
    <row r="56" spans="1:5">
      <c r="E56" s="150"/>
    </row>
    <row r="57" spans="1:5">
      <c r="E57" s="150"/>
    </row>
    <row r="58" spans="1:5">
      <c r="E58" s="150"/>
    </row>
    <row r="59" spans="1:5">
      <c r="E59" s="259"/>
    </row>
    <row r="60" spans="1:5">
      <c r="E60" s="150"/>
    </row>
    <row r="61" spans="1:5">
      <c r="E61" s="259"/>
    </row>
    <row r="62" spans="1:5">
      <c r="E62" s="150"/>
    </row>
    <row r="63" spans="1:5">
      <c r="E63" s="150"/>
    </row>
    <row r="64" spans="1:5">
      <c r="E64" s="150"/>
    </row>
    <row r="65" spans="5:5">
      <c r="E65" s="150"/>
    </row>
    <row r="66" spans="5:5">
      <c r="E66" s="150"/>
    </row>
    <row r="67" spans="5:5">
      <c r="E67" s="150"/>
    </row>
    <row r="68" spans="5:5">
      <c r="E68" s="150"/>
    </row>
    <row r="69" spans="5:5">
      <c r="E69" s="549"/>
    </row>
    <row r="70" spans="5:5">
      <c r="E70" s="150"/>
    </row>
    <row r="71" spans="5:5">
      <c r="E71" s="590"/>
    </row>
    <row r="72" spans="5:5">
      <c r="E72" s="150"/>
    </row>
    <row r="73" spans="5:5">
      <c r="E73" s="549"/>
    </row>
    <row r="74" spans="5:5">
      <c r="E74" s="591"/>
    </row>
    <row r="75" spans="5:5">
      <c r="E75" s="143"/>
    </row>
    <row r="76" spans="5:5">
      <c r="E76" s="592"/>
    </row>
  </sheetData>
  <mergeCells count="8">
    <mergeCell ref="B49:C49"/>
    <mergeCell ref="B51:C51"/>
    <mergeCell ref="A3:D5"/>
    <mergeCell ref="E3:E5"/>
    <mergeCell ref="A7:C7"/>
    <mergeCell ref="B9:C9"/>
    <mergeCell ref="B29:C29"/>
    <mergeCell ref="B47:C47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="120" zoomScaleNormal="120" workbookViewId="0">
      <selection sqref="A1:XFD1048576"/>
    </sheetView>
  </sheetViews>
  <sheetFormatPr defaultColWidth="9" defaultRowHeight="13"/>
  <cols>
    <col min="1" max="1" width="2.6328125" style="595" customWidth="1"/>
    <col min="2" max="2" width="24.08984375" style="595" customWidth="1"/>
    <col min="3" max="3" width="1.6328125" style="595" customWidth="1"/>
    <col min="4" max="4" width="13" style="595" customWidth="1"/>
    <col min="5" max="5" width="12.26953125" style="595" customWidth="1"/>
    <col min="6" max="6" width="12.7265625" style="595" customWidth="1"/>
    <col min="7" max="7" width="11.26953125" style="595" customWidth="1"/>
    <col min="8" max="8" width="14.08984375" style="595" customWidth="1"/>
    <col min="9" max="9" width="13.08984375" style="595" customWidth="1"/>
    <col min="10" max="10" width="11.08984375" style="595" customWidth="1"/>
    <col min="11" max="11" width="11.26953125" style="595" customWidth="1"/>
    <col min="12" max="12" width="12.6328125" style="595" customWidth="1"/>
    <col min="13" max="16384" width="9" style="595"/>
  </cols>
  <sheetData>
    <row r="1" spans="1:12" ht="13.5" customHeight="1">
      <c r="A1" s="593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2" ht="13.5" customHeight="1">
      <c r="A2" s="596" t="s">
        <v>706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3.5" customHeight="1">
      <c r="A3" s="594"/>
      <c r="B3" s="597" t="s">
        <v>464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2" ht="13.5" customHeight="1" thickBot="1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8"/>
      <c r="L4" s="598" t="s">
        <v>707</v>
      </c>
    </row>
    <row r="5" spans="1:12" ht="18.75" customHeight="1" thickTop="1">
      <c r="A5" s="953" t="s">
        <v>618</v>
      </c>
      <c r="B5" s="953"/>
      <c r="C5" s="954"/>
      <c r="D5" s="938" t="s">
        <v>495</v>
      </c>
      <c r="E5" s="939"/>
      <c r="F5" s="939"/>
      <c r="G5" s="940"/>
      <c r="H5" s="938" t="s">
        <v>496</v>
      </c>
      <c r="I5" s="939"/>
      <c r="J5" s="939"/>
      <c r="K5" s="940"/>
      <c r="L5" s="944" t="s">
        <v>708</v>
      </c>
    </row>
    <row r="6" spans="1:12" ht="13.5" customHeight="1">
      <c r="A6" s="955"/>
      <c r="B6" s="955"/>
      <c r="C6" s="956"/>
      <c r="D6" s="941"/>
      <c r="E6" s="942"/>
      <c r="F6" s="942"/>
      <c r="G6" s="943"/>
      <c r="H6" s="941"/>
      <c r="I6" s="942"/>
      <c r="J6" s="942"/>
      <c r="K6" s="943"/>
      <c r="L6" s="945"/>
    </row>
    <row r="7" spans="1:12" ht="15.75" customHeight="1">
      <c r="A7" s="955"/>
      <c r="B7" s="955"/>
      <c r="C7" s="956"/>
      <c r="D7" s="947" t="s">
        <v>709</v>
      </c>
      <c r="E7" s="949" t="s">
        <v>619</v>
      </c>
      <c r="F7" s="949" t="s">
        <v>620</v>
      </c>
      <c r="G7" s="949" t="s">
        <v>315</v>
      </c>
      <c r="H7" s="947" t="s">
        <v>710</v>
      </c>
      <c r="I7" s="949" t="s">
        <v>619</v>
      </c>
      <c r="J7" s="949" t="s">
        <v>620</v>
      </c>
      <c r="K7" s="949" t="s">
        <v>316</v>
      </c>
      <c r="L7" s="945"/>
    </row>
    <row r="8" spans="1:12" ht="17.25" customHeight="1">
      <c r="A8" s="957"/>
      <c r="B8" s="957"/>
      <c r="C8" s="958"/>
      <c r="D8" s="948"/>
      <c r="E8" s="950"/>
      <c r="F8" s="950"/>
      <c r="G8" s="950"/>
      <c r="H8" s="948"/>
      <c r="I8" s="950"/>
      <c r="J8" s="950"/>
      <c r="K8" s="950"/>
      <c r="L8" s="946"/>
    </row>
    <row r="9" spans="1:12" ht="13.5" customHeight="1">
      <c r="A9" s="599"/>
      <c r="B9" s="599"/>
      <c r="C9" s="600"/>
      <c r="D9" s="601"/>
      <c r="E9" s="602"/>
      <c r="F9" s="602"/>
      <c r="G9" s="602"/>
      <c r="H9" s="602"/>
      <c r="I9" s="602"/>
      <c r="J9" s="602"/>
      <c r="K9" s="602"/>
      <c r="L9" s="602"/>
    </row>
    <row r="10" spans="1:12" ht="18.75" customHeight="1">
      <c r="A10" s="603"/>
      <c r="B10" s="951" t="s">
        <v>780</v>
      </c>
      <c r="C10" s="952"/>
      <c r="D10" s="604">
        <v>65642650</v>
      </c>
      <c r="E10" s="605">
        <v>49749445</v>
      </c>
      <c r="F10" s="605">
        <v>15454658</v>
      </c>
      <c r="G10" s="605">
        <v>438547</v>
      </c>
      <c r="H10" s="605">
        <v>63910970</v>
      </c>
      <c r="I10" s="605">
        <v>58733834</v>
      </c>
      <c r="J10" s="605">
        <v>4608746</v>
      </c>
      <c r="K10" s="605">
        <v>568390</v>
      </c>
      <c r="L10" s="605">
        <v>1731680</v>
      </c>
    </row>
    <row r="11" spans="1:12" ht="18.75" customHeight="1">
      <c r="A11" s="603"/>
      <c r="B11" s="951" t="s">
        <v>631</v>
      </c>
      <c r="C11" s="952"/>
      <c r="D11" s="604">
        <v>66960906</v>
      </c>
      <c r="E11" s="605">
        <v>50261472</v>
      </c>
      <c r="F11" s="605">
        <v>16231117</v>
      </c>
      <c r="G11" s="605">
        <v>468317</v>
      </c>
      <c r="H11" s="605">
        <v>65467789</v>
      </c>
      <c r="I11" s="605">
        <v>60573126</v>
      </c>
      <c r="J11" s="605">
        <v>4583479</v>
      </c>
      <c r="K11" s="605">
        <v>311184</v>
      </c>
      <c r="L11" s="605">
        <v>1493117</v>
      </c>
    </row>
    <row r="12" spans="1:12" ht="18.75" customHeight="1">
      <c r="A12" s="599"/>
      <c r="B12" s="951" t="s">
        <v>781</v>
      </c>
      <c r="C12" s="952"/>
      <c r="D12" s="604">
        <v>73982814</v>
      </c>
      <c r="E12" s="605">
        <v>52866035</v>
      </c>
      <c r="F12" s="605">
        <v>20758154</v>
      </c>
      <c r="G12" s="605">
        <v>358625</v>
      </c>
      <c r="H12" s="605">
        <v>72247293</v>
      </c>
      <c r="I12" s="605">
        <v>66145899</v>
      </c>
      <c r="J12" s="605">
        <v>5452187</v>
      </c>
      <c r="K12" s="605">
        <v>649207</v>
      </c>
      <c r="L12" s="605">
        <v>1735521</v>
      </c>
    </row>
    <row r="13" spans="1:12" ht="18.75" customHeight="1">
      <c r="A13" s="599"/>
      <c r="B13" s="951" t="s">
        <v>764</v>
      </c>
      <c r="C13" s="952"/>
      <c r="D13" s="604">
        <v>79945668</v>
      </c>
      <c r="E13" s="605">
        <v>52606025</v>
      </c>
      <c r="F13" s="605">
        <v>26033782</v>
      </c>
      <c r="G13" s="605">
        <v>1305861</v>
      </c>
      <c r="H13" s="605">
        <v>77634170</v>
      </c>
      <c r="I13" s="605">
        <v>69664145</v>
      </c>
      <c r="J13" s="605">
        <v>5695628</v>
      </c>
      <c r="K13" s="605">
        <v>2274397</v>
      </c>
      <c r="L13" s="605">
        <v>2311498</v>
      </c>
    </row>
    <row r="14" spans="1:12" s="609" customFormat="1" ht="18.75" customHeight="1">
      <c r="A14" s="606"/>
      <c r="B14" s="936" t="s">
        <v>765</v>
      </c>
      <c r="C14" s="937"/>
      <c r="D14" s="607">
        <f>D16+D33+D36+D39+D52+D57</f>
        <v>81694296</v>
      </c>
      <c r="E14" s="608">
        <f t="shared" ref="E14:L14" si="0">E16+E33+E36+E39+E52+E57</f>
        <v>54385952</v>
      </c>
      <c r="F14" s="608">
        <f t="shared" si="0"/>
        <v>27261523</v>
      </c>
      <c r="G14" s="608">
        <f t="shared" si="0"/>
        <v>46821</v>
      </c>
      <c r="H14" s="608">
        <f t="shared" si="0"/>
        <v>76785275</v>
      </c>
      <c r="I14" s="608">
        <f t="shared" si="0"/>
        <v>70891350</v>
      </c>
      <c r="J14" s="608">
        <f t="shared" si="0"/>
        <v>5386604</v>
      </c>
      <c r="K14" s="608">
        <f t="shared" si="0"/>
        <v>507321</v>
      </c>
      <c r="L14" s="608">
        <f t="shared" si="0"/>
        <v>4909021</v>
      </c>
    </row>
    <row r="15" spans="1:12" ht="18.75" customHeight="1">
      <c r="A15" s="599"/>
      <c r="B15" s="599"/>
      <c r="C15" s="599"/>
      <c r="D15" s="610"/>
      <c r="E15" s="611"/>
      <c r="F15" s="611"/>
      <c r="G15" s="611"/>
      <c r="H15" s="611"/>
      <c r="I15" s="611"/>
      <c r="J15" s="611"/>
      <c r="K15" s="611"/>
      <c r="L15" s="611"/>
    </row>
    <row r="16" spans="1:12" ht="18.75" customHeight="1">
      <c r="A16" s="935" t="s">
        <v>317</v>
      </c>
      <c r="B16" s="935"/>
      <c r="C16" s="599"/>
      <c r="D16" s="612">
        <v>19526658</v>
      </c>
      <c r="E16" s="613">
        <v>14356752</v>
      </c>
      <c r="F16" s="613">
        <v>5155819</v>
      </c>
      <c r="G16" s="613">
        <v>14087</v>
      </c>
      <c r="H16" s="613">
        <v>17940723</v>
      </c>
      <c r="I16" s="613">
        <v>16538200</v>
      </c>
      <c r="J16" s="613">
        <v>1324712</v>
      </c>
      <c r="K16" s="613">
        <v>77811</v>
      </c>
      <c r="L16" s="614">
        <v>1585935</v>
      </c>
    </row>
    <row r="17" spans="1:12" ht="18.75" customHeight="1">
      <c r="A17" s="599"/>
      <c r="B17" s="615" t="s">
        <v>318</v>
      </c>
      <c r="C17" s="599"/>
      <c r="D17" s="612">
        <v>5367493</v>
      </c>
      <c r="E17" s="613">
        <v>4428868</v>
      </c>
      <c r="F17" s="613">
        <v>938625</v>
      </c>
      <c r="G17" s="616">
        <v>0</v>
      </c>
      <c r="H17" s="613">
        <v>4904117</v>
      </c>
      <c r="I17" s="613">
        <v>4618932</v>
      </c>
      <c r="J17" s="613">
        <v>266892</v>
      </c>
      <c r="K17" s="617">
        <v>18293</v>
      </c>
      <c r="L17" s="613">
        <v>463376</v>
      </c>
    </row>
    <row r="18" spans="1:12" ht="18.75" customHeight="1">
      <c r="A18" s="599"/>
      <c r="B18" s="615" t="s">
        <v>60</v>
      </c>
      <c r="C18" s="599"/>
      <c r="D18" s="612">
        <v>1937102</v>
      </c>
      <c r="E18" s="613">
        <v>1266182</v>
      </c>
      <c r="F18" s="613">
        <v>670918</v>
      </c>
      <c r="G18" s="613">
        <v>2</v>
      </c>
      <c r="H18" s="613">
        <v>1741036</v>
      </c>
      <c r="I18" s="613">
        <v>1564991</v>
      </c>
      <c r="J18" s="613">
        <v>173791</v>
      </c>
      <c r="K18" s="613">
        <v>2254</v>
      </c>
      <c r="L18" s="613">
        <v>196066</v>
      </c>
    </row>
    <row r="19" spans="1:12" ht="18.75" customHeight="1">
      <c r="A19" s="599"/>
      <c r="B19" s="615" t="s">
        <v>61</v>
      </c>
      <c r="C19" s="599"/>
      <c r="D19" s="612">
        <v>3580275</v>
      </c>
      <c r="E19" s="613">
        <v>3010172</v>
      </c>
      <c r="F19" s="613">
        <v>570037</v>
      </c>
      <c r="G19" s="613">
        <v>66</v>
      </c>
      <c r="H19" s="613">
        <v>3251522</v>
      </c>
      <c r="I19" s="613">
        <v>3019207</v>
      </c>
      <c r="J19" s="613">
        <v>230399</v>
      </c>
      <c r="K19" s="613">
        <v>1916</v>
      </c>
      <c r="L19" s="613">
        <v>328753</v>
      </c>
    </row>
    <row r="20" spans="1:12" ht="18.75" customHeight="1">
      <c r="A20" s="599"/>
      <c r="B20" s="615" t="s">
        <v>62</v>
      </c>
      <c r="C20" s="599"/>
      <c r="D20" s="612">
        <v>1076451</v>
      </c>
      <c r="E20" s="613">
        <v>901063</v>
      </c>
      <c r="F20" s="613">
        <v>175194</v>
      </c>
      <c r="G20" s="617">
        <v>194</v>
      </c>
      <c r="H20" s="613">
        <v>991590</v>
      </c>
      <c r="I20" s="613">
        <v>936579</v>
      </c>
      <c r="J20" s="613">
        <v>54749</v>
      </c>
      <c r="K20" s="613">
        <v>262</v>
      </c>
      <c r="L20" s="613">
        <v>84861</v>
      </c>
    </row>
    <row r="21" spans="1:12" ht="18.75" customHeight="1">
      <c r="A21" s="599"/>
      <c r="B21" s="615" t="s">
        <v>63</v>
      </c>
      <c r="C21" s="599"/>
      <c r="D21" s="612">
        <v>1112408</v>
      </c>
      <c r="E21" s="613">
        <v>769902</v>
      </c>
      <c r="F21" s="613">
        <v>342506</v>
      </c>
      <c r="G21" s="616">
        <v>0</v>
      </c>
      <c r="H21" s="613">
        <v>1065134</v>
      </c>
      <c r="I21" s="613">
        <v>979167</v>
      </c>
      <c r="J21" s="613">
        <v>85967</v>
      </c>
      <c r="K21" s="616">
        <v>0</v>
      </c>
      <c r="L21" s="613">
        <v>47274</v>
      </c>
    </row>
    <row r="22" spans="1:12" ht="18.75" customHeight="1">
      <c r="A22" s="599"/>
      <c r="B22" s="615" t="s">
        <v>64</v>
      </c>
      <c r="C22" s="599"/>
      <c r="D22" s="612">
        <v>1055445</v>
      </c>
      <c r="E22" s="613">
        <v>809552</v>
      </c>
      <c r="F22" s="613">
        <v>237404</v>
      </c>
      <c r="G22" s="613">
        <v>8489</v>
      </c>
      <c r="H22" s="613">
        <v>996362</v>
      </c>
      <c r="I22" s="613">
        <v>942488</v>
      </c>
      <c r="J22" s="613">
        <v>53859</v>
      </c>
      <c r="K22" s="616">
        <v>15</v>
      </c>
      <c r="L22" s="613">
        <v>59083</v>
      </c>
    </row>
    <row r="23" spans="1:12" ht="18.75" customHeight="1">
      <c r="A23" s="599"/>
      <c r="B23" s="615" t="s">
        <v>65</v>
      </c>
      <c r="C23" s="599"/>
      <c r="D23" s="612">
        <v>858172</v>
      </c>
      <c r="E23" s="613">
        <v>515139</v>
      </c>
      <c r="F23" s="613">
        <v>343033</v>
      </c>
      <c r="G23" s="616">
        <v>0</v>
      </c>
      <c r="H23" s="613">
        <v>739781</v>
      </c>
      <c r="I23" s="613">
        <v>681574</v>
      </c>
      <c r="J23" s="613">
        <v>58207</v>
      </c>
      <c r="K23" s="616">
        <v>0</v>
      </c>
      <c r="L23" s="613">
        <v>118391</v>
      </c>
    </row>
    <row r="24" spans="1:12" ht="18.75" customHeight="1">
      <c r="A24" s="599"/>
      <c r="B24" s="615" t="s">
        <v>319</v>
      </c>
      <c r="C24" s="599"/>
      <c r="D24" s="612">
        <v>1306385</v>
      </c>
      <c r="E24" s="613">
        <v>835500</v>
      </c>
      <c r="F24" s="613">
        <v>470885</v>
      </c>
      <c r="G24" s="616">
        <v>0</v>
      </c>
      <c r="H24" s="613">
        <v>1223425</v>
      </c>
      <c r="I24" s="613">
        <v>1077988</v>
      </c>
      <c r="J24" s="613">
        <v>106114</v>
      </c>
      <c r="K24" s="617">
        <v>39323</v>
      </c>
      <c r="L24" s="613">
        <v>82960</v>
      </c>
    </row>
    <row r="25" spans="1:12" ht="18.75" customHeight="1">
      <c r="A25" s="599"/>
      <c r="B25" s="618" t="s">
        <v>632</v>
      </c>
      <c r="C25" s="599"/>
      <c r="D25" s="612">
        <v>681528</v>
      </c>
      <c r="E25" s="613">
        <v>228693</v>
      </c>
      <c r="F25" s="613">
        <v>450534</v>
      </c>
      <c r="G25" s="617">
        <v>2301</v>
      </c>
      <c r="H25" s="613">
        <v>609399</v>
      </c>
      <c r="I25" s="613">
        <v>546869</v>
      </c>
      <c r="J25" s="613">
        <v>62429</v>
      </c>
      <c r="K25" s="613">
        <v>101</v>
      </c>
      <c r="L25" s="613">
        <v>72129</v>
      </c>
    </row>
    <row r="26" spans="1:12" ht="18.75" customHeight="1">
      <c r="A26" s="599"/>
      <c r="B26" s="618" t="s">
        <v>633</v>
      </c>
      <c r="C26" s="599"/>
      <c r="D26" s="612">
        <v>443861</v>
      </c>
      <c r="E26" s="613">
        <v>200530</v>
      </c>
      <c r="F26" s="613">
        <v>243331</v>
      </c>
      <c r="G26" s="616">
        <v>0</v>
      </c>
      <c r="H26" s="613">
        <v>419154</v>
      </c>
      <c r="I26" s="613">
        <v>374762</v>
      </c>
      <c r="J26" s="613">
        <v>44392</v>
      </c>
      <c r="K26" s="616">
        <v>0</v>
      </c>
      <c r="L26" s="614">
        <v>24707</v>
      </c>
    </row>
    <row r="27" spans="1:12" ht="18.75" customHeight="1">
      <c r="A27" s="599"/>
      <c r="B27" s="615" t="s">
        <v>634</v>
      </c>
      <c r="C27" s="599"/>
      <c r="D27" s="612">
        <v>353102</v>
      </c>
      <c r="E27" s="613">
        <v>148941</v>
      </c>
      <c r="F27" s="613">
        <v>204155</v>
      </c>
      <c r="G27" s="613">
        <v>6</v>
      </c>
      <c r="H27" s="613">
        <v>328793</v>
      </c>
      <c r="I27" s="613">
        <v>293892</v>
      </c>
      <c r="J27" s="613">
        <v>34651</v>
      </c>
      <c r="K27" s="613">
        <v>250</v>
      </c>
      <c r="L27" s="613">
        <v>24309</v>
      </c>
    </row>
    <row r="28" spans="1:12" ht="18.75" customHeight="1">
      <c r="A28" s="599"/>
      <c r="B28" s="615" t="s">
        <v>349</v>
      </c>
      <c r="C28" s="599"/>
      <c r="D28" s="612">
        <v>229738</v>
      </c>
      <c r="E28" s="613">
        <v>100162</v>
      </c>
      <c r="F28" s="613">
        <v>129576</v>
      </c>
      <c r="G28" s="616">
        <v>0</v>
      </c>
      <c r="H28" s="613">
        <v>217229</v>
      </c>
      <c r="I28" s="613">
        <v>200192</v>
      </c>
      <c r="J28" s="613">
        <v>17037</v>
      </c>
      <c r="K28" s="616">
        <v>0</v>
      </c>
      <c r="L28" s="613">
        <v>12509</v>
      </c>
    </row>
    <row r="29" spans="1:12" ht="18.75" customHeight="1">
      <c r="A29" s="599"/>
      <c r="B29" s="615" t="s">
        <v>320</v>
      </c>
      <c r="C29" s="599"/>
      <c r="D29" s="612">
        <v>553731</v>
      </c>
      <c r="E29" s="613">
        <v>404137</v>
      </c>
      <c r="F29" s="613">
        <v>149594</v>
      </c>
      <c r="G29" s="616">
        <v>0</v>
      </c>
      <c r="H29" s="613">
        <v>554567</v>
      </c>
      <c r="I29" s="613">
        <v>493026</v>
      </c>
      <c r="J29" s="613">
        <v>55285</v>
      </c>
      <c r="K29" s="617">
        <v>6256</v>
      </c>
      <c r="L29" s="613">
        <v>-836</v>
      </c>
    </row>
    <row r="30" spans="1:12" ht="18.75" customHeight="1">
      <c r="A30" s="599"/>
      <c r="B30" s="615" t="s">
        <v>621</v>
      </c>
      <c r="C30" s="599"/>
      <c r="D30" s="612">
        <v>736734</v>
      </c>
      <c r="E30" s="613">
        <v>644991</v>
      </c>
      <c r="F30" s="613">
        <v>88714</v>
      </c>
      <c r="G30" s="613">
        <v>3029</v>
      </c>
      <c r="H30" s="613">
        <v>663842</v>
      </c>
      <c r="I30" s="613">
        <v>596435</v>
      </c>
      <c r="J30" s="613">
        <v>58266</v>
      </c>
      <c r="K30" s="613">
        <v>9141</v>
      </c>
      <c r="L30" s="613">
        <v>72892</v>
      </c>
    </row>
    <row r="31" spans="1:12" ht="18.75" customHeight="1">
      <c r="A31" s="599"/>
      <c r="B31" s="619" t="s">
        <v>711</v>
      </c>
      <c r="C31" s="599"/>
      <c r="D31" s="612">
        <v>234233</v>
      </c>
      <c r="E31" s="613">
        <v>92920</v>
      </c>
      <c r="F31" s="613">
        <v>141313</v>
      </c>
      <c r="G31" s="616">
        <v>0</v>
      </c>
      <c r="H31" s="613">
        <v>234772</v>
      </c>
      <c r="I31" s="613">
        <v>212098</v>
      </c>
      <c r="J31" s="613">
        <v>22674</v>
      </c>
      <c r="K31" s="616">
        <v>0</v>
      </c>
      <c r="L31" s="614">
        <v>-539</v>
      </c>
    </row>
    <row r="32" spans="1:12" ht="18.75" customHeight="1">
      <c r="A32" s="599"/>
      <c r="B32" s="599"/>
      <c r="C32" s="599"/>
      <c r="D32" s="620"/>
      <c r="E32" s="621"/>
      <c r="F32" s="621"/>
      <c r="G32" s="621"/>
      <c r="H32" s="621"/>
      <c r="I32" s="621"/>
      <c r="J32" s="621"/>
      <c r="K32" s="621"/>
      <c r="L32" s="621"/>
    </row>
    <row r="33" spans="1:12" ht="18.75" customHeight="1">
      <c r="A33" s="935" t="s">
        <v>321</v>
      </c>
      <c r="B33" s="935"/>
      <c r="C33" s="599"/>
      <c r="D33" s="622">
        <v>1184706</v>
      </c>
      <c r="E33" s="623">
        <v>509762</v>
      </c>
      <c r="F33" s="623">
        <v>674944</v>
      </c>
      <c r="G33" s="616">
        <v>0</v>
      </c>
      <c r="H33" s="623">
        <v>1169592</v>
      </c>
      <c r="I33" s="623">
        <v>1156141</v>
      </c>
      <c r="J33" s="623">
        <v>13451</v>
      </c>
      <c r="K33" s="616">
        <v>0</v>
      </c>
      <c r="L33" s="621">
        <v>15114</v>
      </c>
    </row>
    <row r="34" spans="1:12" ht="18.75" customHeight="1">
      <c r="A34" s="599"/>
      <c r="B34" s="615" t="s">
        <v>318</v>
      </c>
      <c r="C34" s="599"/>
      <c r="D34" s="622">
        <v>1184706</v>
      </c>
      <c r="E34" s="623">
        <v>509762</v>
      </c>
      <c r="F34" s="623">
        <v>674944</v>
      </c>
      <c r="G34" s="616">
        <v>0</v>
      </c>
      <c r="H34" s="623">
        <v>1169592</v>
      </c>
      <c r="I34" s="623">
        <v>1156141</v>
      </c>
      <c r="J34" s="623">
        <v>13451</v>
      </c>
      <c r="K34" s="616">
        <v>0</v>
      </c>
      <c r="L34" s="621">
        <v>15114</v>
      </c>
    </row>
    <row r="35" spans="1:12" ht="18.75" customHeight="1">
      <c r="A35" s="599"/>
      <c r="B35" s="599"/>
      <c r="C35" s="599"/>
      <c r="D35" s="620"/>
      <c r="E35" s="621"/>
      <c r="F35" s="621"/>
      <c r="G35" s="621"/>
      <c r="H35" s="621"/>
      <c r="I35" s="621"/>
      <c r="J35" s="621"/>
      <c r="K35" s="621"/>
      <c r="L35" s="621"/>
    </row>
    <row r="36" spans="1:12" ht="18.75" customHeight="1">
      <c r="A36" s="935" t="s">
        <v>622</v>
      </c>
      <c r="B36" s="935"/>
      <c r="C36" s="599"/>
      <c r="D36" s="622">
        <v>1613965</v>
      </c>
      <c r="E36" s="623">
        <v>1586078</v>
      </c>
      <c r="F36" s="623">
        <v>27887</v>
      </c>
      <c r="G36" s="616">
        <v>0</v>
      </c>
      <c r="H36" s="623">
        <v>1403183</v>
      </c>
      <c r="I36" s="623">
        <v>1377778</v>
      </c>
      <c r="J36" s="623">
        <v>25405</v>
      </c>
      <c r="K36" s="616">
        <v>0</v>
      </c>
      <c r="L36" s="614">
        <v>210782</v>
      </c>
    </row>
    <row r="37" spans="1:12" ht="18.75" customHeight="1">
      <c r="A37" s="599"/>
      <c r="B37" s="615" t="s">
        <v>318</v>
      </c>
      <c r="C37" s="599"/>
      <c r="D37" s="622">
        <v>1613965</v>
      </c>
      <c r="E37" s="623">
        <v>1586078</v>
      </c>
      <c r="F37" s="623">
        <v>27887</v>
      </c>
      <c r="G37" s="616">
        <v>0</v>
      </c>
      <c r="H37" s="623">
        <v>1403183</v>
      </c>
      <c r="I37" s="623">
        <v>1377778</v>
      </c>
      <c r="J37" s="623">
        <v>25405</v>
      </c>
      <c r="K37" s="616">
        <v>0</v>
      </c>
      <c r="L37" s="614">
        <v>210782</v>
      </c>
    </row>
    <row r="38" spans="1:12" ht="18.75" customHeight="1">
      <c r="A38" s="599"/>
      <c r="B38" s="599"/>
      <c r="C38" s="599"/>
      <c r="D38" s="620"/>
      <c r="E38" s="621"/>
      <c r="F38" s="621"/>
      <c r="G38" s="621"/>
      <c r="H38" s="621"/>
      <c r="I38" s="621"/>
      <c r="J38" s="621"/>
      <c r="K38" s="621"/>
      <c r="L38" s="621"/>
    </row>
    <row r="39" spans="1:12" ht="18.75" customHeight="1">
      <c r="A39" s="935" t="s">
        <v>322</v>
      </c>
      <c r="B39" s="935"/>
      <c r="C39" s="599"/>
      <c r="D39" s="624">
        <v>40655386</v>
      </c>
      <c r="E39" s="625">
        <v>30448368</v>
      </c>
      <c r="F39" s="625">
        <v>10201023</v>
      </c>
      <c r="G39" s="625">
        <v>5995</v>
      </c>
      <c r="H39" s="625">
        <v>39020821</v>
      </c>
      <c r="I39" s="625">
        <v>36807964</v>
      </c>
      <c r="J39" s="625">
        <v>1839160</v>
      </c>
      <c r="K39" s="625">
        <v>373697</v>
      </c>
      <c r="L39" s="625">
        <v>1634565</v>
      </c>
    </row>
    <row r="40" spans="1:12" ht="18.75" customHeight="1">
      <c r="A40" s="599"/>
      <c r="B40" s="615" t="s">
        <v>318</v>
      </c>
      <c r="C40" s="599"/>
      <c r="D40" s="624">
        <v>12397111</v>
      </c>
      <c r="E40" s="625">
        <v>9764177</v>
      </c>
      <c r="F40" s="625">
        <v>2632934</v>
      </c>
      <c r="G40" s="616">
        <v>0</v>
      </c>
      <c r="H40" s="42">
        <v>11865335</v>
      </c>
      <c r="I40" s="42">
        <v>11144478</v>
      </c>
      <c r="J40" s="42">
        <v>697401</v>
      </c>
      <c r="K40" s="617">
        <v>23456</v>
      </c>
      <c r="L40" s="42">
        <v>531776</v>
      </c>
    </row>
    <row r="41" spans="1:12" ht="18.75" customHeight="1">
      <c r="A41" s="599"/>
      <c r="B41" s="615" t="s">
        <v>323</v>
      </c>
      <c r="C41" s="599"/>
      <c r="D41" s="624">
        <v>3692312</v>
      </c>
      <c r="E41" s="625">
        <v>2556927</v>
      </c>
      <c r="F41" s="625">
        <v>1134646</v>
      </c>
      <c r="G41" s="42">
        <v>739</v>
      </c>
      <c r="H41" s="42">
        <v>3472243</v>
      </c>
      <c r="I41" s="42">
        <v>3263703</v>
      </c>
      <c r="J41" s="42">
        <v>155854</v>
      </c>
      <c r="K41" s="42">
        <v>52686</v>
      </c>
      <c r="L41" s="42">
        <v>220069</v>
      </c>
    </row>
    <row r="42" spans="1:12" ht="18.75" customHeight="1">
      <c r="A42" s="599"/>
      <c r="B42" s="615" t="s">
        <v>324</v>
      </c>
      <c r="C42" s="599"/>
      <c r="D42" s="624">
        <v>5732043</v>
      </c>
      <c r="E42" s="625">
        <v>4319607</v>
      </c>
      <c r="F42" s="625">
        <v>1407636</v>
      </c>
      <c r="G42" s="42">
        <v>4800</v>
      </c>
      <c r="H42" s="42">
        <v>5619122</v>
      </c>
      <c r="I42" s="42">
        <v>5347460</v>
      </c>
      <c r="J42" s="42">
        <v>262413</v>
      </c>
      <c r="K42" s="42">
        <v>9249</v>
      </c>
      <c r="L42" s="42">
        <v>112921</v>
      </c>
    </row>
    <row r="43" spans="1:12" ht="18.75" customHeight="1">
      <c r="A43" s="599"/>
      <c r="B43" s="615" t="s">
        <v>325</v>
      </c>
      <c r="C43" s="599"/>
      <c r="D43" s="622">
        <v>2615545</v>
      </c>
      <c r="E43" s="623">
        <v>2060201</v>
      </c>
      <c r="F43" s="623">
        <v>555223</v>
      </c>
      <c r="G43" s="43">
        <v>121</v>
      </c>
      <c r="H43" s="43">
        <v>2581641</v>
      </c>
      <c r="I43" s="43">
        <v>2497106</v>
      </c>
      <c r="J43" s="43">
        <v>83982</v>
      </c>
      <c r="K43" s="43">
        <v>553</v>
      </c>
      <c r="L43" s="614">
        <v>33904</v>
      </c>
    </row>
    <row r="44" spans="1:12" ht="18.75" customHeight="1">
      <c r="A44" s="626"/>
      <c r="B44" s="619" t="s">
        <v>415</v>
      </c>
      <c r="C44" s="626"/>
      <c r="D44" s="622">
        <v>5524856</v>
      </c>
      <c r="E44" s="623">
        <v>4008618</v>
      </c>
      <c r="F44" s="623">
        <v>1516238</v>
      </c>
      <c r="G44" s="616">
        <v>0</v>
      </c>
      <c r="H44" s="43">
        <v>5274565</v>
      </c>
      <c r="I44" s="43">
        <v>5029811</v>
      </c>
      <c r="J44" s="43">
        <v>244754</v>
      </c>
      <c r="K44" s="616">
        <v>0</v>
      </c>
      <c r="L44" s="43">
        <v>250291</v>
      </c>
    </row>
    <row r="45" spans="1:12" ht="18.75" customHeight="1">
      <c r="A45" s="599"/>
      <c r="B45" s="615" t="s">
        <v>326</v>
      </c>
      <c r="C45" s="599"/>
      <c r="D45" s="622">
        <v>2205935</v>
      </c>
      <c r="E45" s="623">
        <v>1676225</v>
      </c>
      <c r="F45" s="623">
        <v>529710</v>
      </c>
      <c r="G45" s="616">
        <v>0</v>
      </c>
      <c r="H45" s="43">
        <v>2066802</v>
      </c>
      <c r="I45" s="43">
        <v>1981571</v>
      </c>
      <c r="J45" s="43">
        <v>82759</v>
      </c>
      <c r="K45" s="616">
        <v>2472</v>
      </c>
      <c r="L45" s="614">
        <v>139133</v>
      </c>
    </row>
    <row r="46" spans="1:12" ht="18.75" customHeight="1">
      <c r="A46" s="599"/>
      <c r="B46" s="615" t="s">
        <v>327</v>
      </c>
      <c r="C46" s="599"/>
      <c r="D46" s="622">
        <v>1080155</v>
      </c>
      <c r="E46" s="623">
        <v>782527</v>
      </c>
      <c r="F46" s="623">
        <v>297628</v>
      </c>
      <c r="G46" s="616">
        <v>0</v>
      </c>
      <c r="H46" s="43">
        <v>1031037</v>
      </c>
      <c r="I46" s="43">
        <v>993337</v>
      </c>
      <c r="J46" s="43">
        <v>37700</v>
      </c>
      <c r="K46" s="616">
        <v>0</v>
      </c>
      <c r="L46" s="614">
        <v>49118</v>
      </c>
    </row>
    <row r="47" spans="1:12" ht="18.75" customHeight="1">
      <c r="A47" s="599"/>
      <c r="B47" s="615" t="s">
        <v>409</v>
      </c>
      <c r="C47" s="599"/>
      <c r="D47" s="622">
        <v>791309</v>
      </c>
      <c r="E47" s="623">
        <v>652162</v>
      </c>
      <c r="F47" s="623">
        <v>138812</v>
      </c>
      <c r="G47" s="616">
        <v>335</v>
      </c>
      <c r="H47" s="43">
        <v>778503</v>
      </c>
      <c r="I47" s="43">
        <v>770496</v>
      </c>
      <c r="J47" s="43">
        <v>8007</v>
      </c>
      <c r="K47" s="616">
        <v>0</v>
      </c>
      <c r="L47" s="43">
        <v>12806</v>
      </c>
    </row>
    <row r="48" spans="1:12" ht="18.75" customHeight="1">
      <c r="A48" s="599"/>
      <c r="B48" s="627" t="s">
        <v>328</v>
      </c>
      <c r="C48" s="599"/>
      <c r="D48" s="622">
        <v>2126944</v>
      </c>
      <c r="E48" s="623">
        <v>1697143</v>
      </c>
      <c r="F48" s="623">
        <v>429801</v>
      </c>
      <c r="G48" s="616">
        <v>0</v>
      </c>
      <c r="H48" s="43">
        <v>1810406</v>
      </c>
      <c r="I48" s="43">
        <v>1757759</v>
      </c>
      <c r="J48" s="43">
        <v>52647</v>
      </c>
      <c r="K48" s="616">
        <v>0</v>
      </c>
      <c r="L48" s="43">
        <v>316538</v>
      </c>
    </row>
    <row r="49" spans="1:12" ht="18.75" customHeight="1">
      <c r="A49" s="599"/>
      <c r="B49" s="627" t="s">
        <v>329</v>
      </c>
      <c r="C49" s="599"/>
      <c r="D49" s="622">
        <v>3585358</v>
      </c>
      <c r="E49" s="623">
        <v>2312228</v>
      </c>
      <c r="F49" s="623">
        <v>1273130</v>
      </c>
      <c r="G49" s="616">
        <v>0</v>
      </c>
      <c r="H49" s="43">
        <v>3561612</v>
      </c>
      <c r="I49" s="43">
        <v>3175614</v>
      </c>
      <c r="J49" s="43">
        <v>172721</v>
      </c>
      <c r="K49" s="43">
        <v>213277</v>
      </c>
      <c r="L49" s="614">
        <v>23746</v>
      </c>
    </row>
    <row r="50" spans="1:12" ht="18.75" customHeight="1">
      <c r="A50" s="599"/>
      <c r="B50" s="627" t="s">
        <v>330</v>
      </c>
      <c r="C50" s="599"/>
      <c r="D50" s="622">
        <v>903818</v>
      </c>
      <c r="E50" s="623">
        <v>618553</v>
      </c>
      <c r="F50" s="623">
        <v>285265</v>
      </c>
      <c r="G50" s="616">
        <v>0</v>
      </c>
      <c r="H50" s="43">
        <v>959555</v>
      </c>
      <c r="I50" s="43">
        <v>846629</v>
      </c>
      <c r="J50" s="43">
        <v>40922</v>
      </c>
      <c r="K50" s="43">
        <v>72004</v>
      </c>
      <c r="L50" s="614">
        <v>-55737</v>
      </c>
    </row>
    <row r="51" spans="1:12" ht="18.75" customHeight="1">
      <c r="A51" s="599"/>
      <c r="B51" s="599"/>
      <c r="C51" s="600"/>
    </row>
    <row r="52" spans="1:12" ht="18.75" customHeight="1">
      <c r="A52" s="935" t="s">
        <v>331</v>
      </c>
      <c r="B52" s="935"/>
      <c r="C52" s="599"/>
      <c r="D52" s="622">
        <v>253889</v>
      </c>
      <c r="E52" s="623">
        <v>203976</v>
      </c>
      <c r="F52" s="623">
        <v>49913</v>
      </c>
      <c r="G52" s="628">
        <v>0</v>
      </c>
      <c r="H52" s="623">
        <v>202935</v>
      </c>
      <c r="I52" s="623">
        <v>186463</v>
      </c>
      <c r="J52" s="623">
        <v>16472</v>
      </c>
      <c r="K52" s="628">
        <v>0</v>
      </c>
      <c r="L52" s="614">
        <v>50954</v>
      </c>
    </row>
    <row r="53" spans="1:12" ht="18.75" customHeight="1">
      <c r="A53" s="603"/>
      <c r="B53" s="629" t="s">
        <v>332</v>
      </c>
      <c r="C53" s="599"/>
      <c r="D53" s="622">
        <v>89432</v>
      </c>
      <c r="E53" s="623">
        <v>60452</v>
      </c>
      <c r="F53" s="623">
        <v>28980</v>
      </c>
      <c r="G53" s="616">
        <v>0</v>
      </c>
      <c r="H53" s="623">
        <v>96689</v>
      </c>
      <c r="I53" s="623">
        <v>96284</v>
      </c>
      <c r="J53" s="623">
        <v>405</v>
      </c>
      <c r="K53" s="616">
        <v>0</v>
      </c>
      <c r="L53" s="614">
        <v>-7257</v>
      </c>
    </row>
    <row r="54" spans="1:12" ht="18.75" customHeight="1">
      <c r="A54" s="603"/>
      <c r="B54" s="629" t="s">
        <v>319</v>
      </c>
      <c r="C54" s="599"/>
      <c r="D54" s="622">
        <v>47231</v>
      </c>
      <c r="E54" s="623">
        <v>44621</v>
      </c>
      <c r="F54" s="623">
        <v>2610</v>
      </c>
      <c r="G54" s="616">
        <v>0</v>
      </c>
      <c r="H54" s="623">
        <v>38729</v>
      </c>
      <c r="I54" s="623">
        <v>30811</v>
      </c>
      <c r="J54" s="623">
        <v>7918</v>
      </c>
      <c r="K54" s="616">
        <v>0</v>
      </c>
      <c r="L54" s="614">
        <v>8502</v>
      </c>
    </row>
    <row r="55" spans="1:12" ht="18.75" customHeight="1">
      <c r="A55" s="599"/>
      <c r="B55" s="615" t="s">
        <v>621</v>
      </c>
      <c r="C55" s="599"/>
      <c r="D55" s="622">
        <v>117226</v>
      </c>
      <c r="E55" s="623">
        <v>98903</v>
      </c>
      <c r="F55" s="623">
        <v>18323</v>
      </c>
      <c r="G55" s="616">
        <v>0</v>
      </c>
      <c r="H55" s="623">
        <v>67517</v>
      </c>
      <c r="I55" s="623">
        <v>59368</v>
      </c>
      <c r="J55" s="623">
        <v>8149</v>
      </c>
      <c r="K55" s="616">
        <v>0</v>
      </c>
      <c r="L55" s="614">
        <v>49709</v>
      </c>
    </row>
    <row r="56" spans="1:12" ht="18.75" customHeight="1">
      <c r="A56" s="599"/>
      <c r="B56" s="599"/>
      <c r="C56" s="599"/>
      <c r="D56" s="620"/>
      <c r="E56" s="621"/>
      <c r="F56" s="621"/>
      <c r="G56" s="621"/>
      <c r="H56" s="621"/>
      <c r="I56" s="621"/>
      <c r="J56" s="621"/>
      <c r="K56" s="621"/>
      <c r="L56" s="621"/>
    </row>
    <row r="57" spans="1:12" ht="18.75" customHeight="1">
      <c r="A57" s="935" t="s">
        <v>433</v>
      </c>
      <c r="B57" s="935"/>
      <c r="C57" s="599"/>
      <c r="D57" s="630">
        <f>SUM(D58:D66)</f>
        <v>18459692</v>
      </c>
      <c r="E57" s="631">
        <f t="shared" ref="E57:L57" si="1">SUM(E58:E66)</f>
        <v>7281016</v>
      </c>
      <c r="F57" s="631">
        <f t="shared" si="1"/>
        <v>11151937</v>
      </c>
      <c r="G57" s="631">
        <f t="shared" si="1"/>
        <v>26739</v>
      </c>
      <c r="H57" s="631">
        <f t="shared" si="1"/>
        <v>17048021</v>
      </c>
      <c r="I57" s="631">
        <f t="shared" si="1"/>
        <v>14824804</v>
      </c>
      <c r="J57" s="631">
        <f t="shared" si="1"/>
        <v>2167404</v>
      </c>
      <c r="K57" s="631">
        <f t="shared" si="1"/>
        <v>55813</v>
      </c>
      <c r="L57" s="631">
        <f t="shared" si="1"/>
        <v>1411671</v>
      </c>
    </row>
    <row r="58" spans="1:12" ht="18.75" customHeight="1">
      <c r="A58" s="599"/>
      <c r="B58" s="615" t="s">
        <v>318</v>
      </c>
      <c r="C58" s="599"/>
      <c r="D58" s="632">
        <v>7662696</v>
      </c>
      <c r="E58" s="617">
        <v>3668706</v>
      </c>
      <c r="F58" s="617">
        <v>3984175</v>
      </c>
      <c r="G58" s="617">
        <v>9815</v>
      </c>
      <c r="H58" s="613">
        <v>7141826</v>
      </c>
      <c r="I58" s="613">
        <v>6339666</v>
      </c>
      <c r="J58" s="613">
        <v>771297</v>
      </c>
      <c r="K58" s="617">
        <v>30863</v>
      </c>
      <c r="L58" s="43">
        <v>520870</v>
      </c>
    </row>
    <row r="59" spans="1:12" ht="18.75" customHeight="1">
      <c r="A59" s="599"/>
      <c r="B59" s="615" t="s">
        <v>332</v>
      </c>
      <c r="C59" s="599"/>
      <c r="D59" s="632">
        <v>516252</v>
      </c>
      <c r="E59" s="617">
        <v>110714</v>
      </c>
      <c r="F59" s="617">
        <v>401187</v>
      </c>
      <c r="G59" s="617">
        <v>4351</v>
      </c>
      <c r="H59" s="613">
        <v>514173</v>
      </c>
      <c r="I59" s="613">
        <v>464555</v>
      </c>
      <c r="J59" s="613">
        <v>49287</v>
      </c>
      <c r="K59" s="617">
        <v>331</v>
      </c>
      <c r="L59" s="43">
        <v>2079</v>
      </c>
    </row>
    <row r="60" spans="1:12" ht="18.75" customHeight="1">
      <c r="A60" s="599"/>
      <c r="B60" s="615" t="s">
        <v>323</v>
      </c>
      <c r="C60" s="599"/>
      <c r="D60" s="632">
        <v>6483435</v>
      </c>
      <c r="E60" s="617">
        <v>2207590</v>
      </c>
      <c r="F60" s="617">
        <v>4263272</v>
      </c>
      <c r="G60" s="617">
        <v>12573</v>
      </c>
      <c r="H60" s="613">
        <v>5935312</v>
      </c>
      <c r="I60" s="613">
        <v>4981569</v>
      </c>
      <c r="J60" s="613">
        <v>949767</v>
      </c>
      <c r="K60" s="613">
        <v>3976</v>
      </c>
      <c r="L60" s="43">
        <v>548123</v>
      </c>
    </row>
    <row r="61" spans="1:12" ht="18.75" customHeight="1">
      <c r="A61" s="599"/>
      <c r="B61" s="615" t="s">
        <v>687</v>
      </c>
      <c r="C61" s="599"/>
      <c r="D61" s="632">
        <v>509932</v>
      </c>
      <c r="E61" s="617">
        <v>196881</v>
      </c>
      <c r="F61" s="617">
        <v>313051</v>
      </c>
      <c r="G61" s="616">
        <v>0</v>
      </c>
      <c r="H61" s="613">
        <v>481398</v>
      </c>
      <c r="I61" s="613">
        <v>417936</v>
      </c>
      <c r="J61" s="616">
        <v>63339</v>
      </c>
      <c r="K61" s="613">
        <v>123</v>
      </c>
      <c r="L61" s="43">
        <v>28534</v>
      </c>
    </row>
    <row r="62" spans="1:12" ht="18.75" customHeight="1">
      <c r="A62" s="599"/>
      <c r="B62" s="615" t="s">
        <v>324</v>
      </c>
      <c r="C62" s="599"/>
      <c r="D62" s="632">
        <v>597483</v>
      </c>
      <c r="E62" s="617">
        <v>93683</v>
      </c>
      <c r="F62" s="617">
        <v>503800</v>
      </c>
      <c r="G62" s="616">
        <v>0</v>
      </c>
      <c r="H62" s="613">
        <v>593584</v>
      </c>
      <c r="I62" s="613">
        <v>522860</v>
      </c>
      <c r="J62" s="616">
        <v>70724</v>
      </c>
      <c r="K62" s="616">
        <v>0</v>
      </c>
      <c r="L62" s="43">
        <v>3899</v>
      </c>
    </row>
    <row r="63" spans="1:12" ht="18.75" customHeight="1">
      <c r="A63" s="599"/>
      <c r="B63" s="615" t="s">
        <v>325</v>
      </c>
      <c r="C63" s="599"/>
      <c r="D63" s="632">
        <v>1014392</v>
      </c>
      <c r="E63" s="617">
        <v>454293</v>
      </c>
      <c r="F63" s="617">
        <v>560099</v>
      </c>
      <c r="G63" s="616">
        <v>0</v>
      </c>
      <c r="H63" s="613">
        <v>944100</v>
      </c>
      <c r="I63" s="613">
        <v>828092</v>
      </c>
      <c r="J63" s="616">
        <v>95488</v>
      </c>
      <c r="K63" s="613">
        <v>20520</v>
      </c>
      <c r="L63" s="43">
        <v>70292</v>
      </c>
    </row>
    <row r="64" spans="1:12" ht="18.75" customHeight="1">
      <c r="A64" s="599"/>
      <c r="B64" s="615" t="s">
        <v>415</v>
      </c>
      <c r="C64" s="599"/>
      <c r="D64" s="632">
        <v>965136</v>
      </c>
      <c r="E64" s="617">
        <v>269930</v>
      </c>
      <c r="F64" s="617">
        <v>695206</v>
      </c>
      <c r="G64" s="616">
        <v>0</v>
      </c>
      <c r="H64" s="613">
        <v>828385</v>
      </c>
      <c r="I64" s="613">
        <v>705600</v>
      </c>
      <c r="J64" s="616">
        <v>122785</v>
      </c>
      <c r="K64" s="616">
        <v>0</v>
      </c>
      <c r="L64" s="43">
        <v>136751</v>
      </c>
    </row>
    <row r="65" spans="1:12" ht="18.75" customHeight="1">
      <c r="A65" s="599"/>
      <c r="B65" s="615" t="s">
        <v>327</v>
      </c>
      <c r="C65" s="599"/>
      <c r="D65" s="632">
        <v>387758</v>
      </c>
      <c r="E65" s="617">
        <v>86361</v>
      </c>
      <c r="F65" s="617">
        <v>301397</v>
      </c>
      <c r="G65" s="616">
        <v>0</v>
      </c>
      <c r="H65" s="613">
        <v>288520</v>
      </c>
      <c r="I65" s="613">
        <v>257896</v>
      </c>
      <c r="J65" s="616">
        <v>30624</v>
      </c>
      <c r="K65" s="616">
        <v>0</v>
      </c>
      <c r="L65" s="43">
        <v>99238</v>
      </c>
    </row>
    <row r="66" spans="1:12" ht="18.75" customHeight="1">
      <c r="A66" s="599"/>
      <c r="B66" s="615" t="s">
        <v>652</v>
      </c>
      <c r="C66" s="599"/>
      <c r="D66" s="632">
        <v>322608</v>
      </c>
      <c r="E66" s="617">
        <v>192858</v>
      </c>
      <c r="F66" s="617">
        <v>129750</v>
      </c>
      <c r="G66" s="616">
        <v>0</v>
      </c>
      <c r="H66" s="613">
        <v>320723</v>
      </c>
      <c r="I66" s="613">
        <v>306630</v>
      </c>
      <c r="J66" s="616">
        <v>14093</v>
      </c>
      <c r="K66" s="616">
        <v>0</v>
      </c>
      <c r="L66" s="43">
        <v>1885</v>
      </c>
    </row>
    <row r="67" spans="1:12">
      <c r="A67" s="633"/>
      <c r="B67" s="633"/>
      <c r="C67" s="633"/>
      <c r="D67" s="634"/>
      <c r="E67" s="635"/>
      <c r="F67" s="635"/>
      <c r="G67" s="635"/>
      <c r="H67" s="635"/>
      <c r="I67" s="635"/>
      <c r="J67" s="635"/>
      <c r="K67" s="635"/>
      <c r="L67" s="635"/>
    </row>
    <row r="68" spans="1:12">
      <c r="A68" s="626" t="s">
        <v>712</v>
      </c>
      <c r="B68" s="599"/>
      <c r="C68" s="599"/>
      <c r="D68" s="602"/>
      <c r="E68" s="602"/>
      <c r="F68" s="602"/>
      <c r="G68" s="602"/>
      <c r="H68" s="602"/>
      <c r="I68" s="602"/>
      <c r="J68" s="602"/>
      <c r="K68" s="602"/>
      <c r="L68" s="602"/>
    </row>
  </sheetData>
  <mergeCells count="23">
    <mergeCell ref="B10:C10"/>
    <mergeCell ref="B11:C11"/>
    <mergeCell ref="B12:C12"/>
    <mergeCell ref="B13:C13"/>
    <mergeCell ref="A5:C8"/>
    <mergeCell ref="H5:K6"/>
    <mergeCell ref="L5:L8"/>
    <mergeCell ref="D7:D8"/>
    <mergeCell ref="E7:E8"/>
    <mergeCell ref="F7:F8"/>
    <mergeCell ref="G7:G8"/>
    <mergeCell ref="H7:H8"/>
    <mergeCell ref="I7:I8"/>
    <mergeCell ref="J7:J8"/>
    <mergeCell ref="K7:K8"/>
    <mergeCell ref="D5:G6"/>
    <mergeCell ref="A57:B57"/>
    <mergeCell ref="B14:C14"/>
    <mergeCell ref="A16:B16"/>
    <mergeCell ref="A33:B33"/>
    <mergeCell ref="A36:B36"/>
    <mergeCell ref="A39:B39"/>
    <mergeCell ref="A52:B52"/>
  </mergeCells>
  <phoneticPr fontId="10"/>
  <printOptions horizontalCentered="1" gridLinesSet="0"/>
  <pageMargins left="0.39370078740157483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20" zoomScaleNormal="120" workbookViewId="0">
      <selection sqref="A1:XFD1048576"/>
    </sheetView>
  </sheetViews>
  <sheetFormatPr defaultColWidth="9" defaultRowHeight="13"/>
  <cols>
    <col min="1" max="1" width="2.36328125" style="122" customWidth="1"/>
    <col min="2" max="2" width="2.26953125" style="122" customWidth="1"/>
    <col min="3" max="3" width="26.36328125" style="122" customWidth="1"/>
    <col min="4" max="4" width="2.08984375" style="122" customWidth="1"/>
    <col min="5" max="5" width="21.453125" style="122" customWidth="1"/>
    <col min="6" max="6" width="12.6328125" style="122" customWidth="1"/>
    <col min="7" max="7" width="24.7265625" style="122" customWidth="1"/>
    <col min="8" max="9" width="15.6328125" style="122" customWidth="1"/>
    <col min="10" max="16384" width="9" style="122"/>
  </cols>
  <sheetData>
    <row r="1" spans="1:10" ht="13.5" customHeight="1">
      <c r="A1" s="142" t="s">
        <v>660</v>
      </c>
      <c r="B1" s="142"/>
      <c r="C1" s="143"/>
      <c r="D1" s="143"/>
      <c r="E1" s="143"/>
      <c r="F1" s="143"/>
      <c r="G1" s="143"/>
      <c r="H1" s="143"/>
      <c r="I1" s="143"/>
    </row>
    <row r="2" spans="1:10" ht="13.5" customHeight="1" thickBot="1">
      <c r="A2" s="143"/>
      <c r="B2" s="143"/>
      <c r="C2" s="143"/>
      <c r="D2" s="143"/>
      <c r="E2" s="143"/>
      <c r="F2" s="143"/>
      <c r="G2" s="143"/>
      <c r="H2" s="143"/>
      <c r="I2" s="144" t="s">
        <v>661</v>
      </c>
    </row>
    <row r="3" spans="1:10" ht="18" customHeight="1" thickTop="1">
      <c r="A3" s="771" t="s">
        <v>500</v>
      </c>
      <c r="B3" s="771"/>
      <c r="C3" s="770"/>
      <c r="D3" s="770"/>
      <c r="E3" s="145" t="s">
        <v>501</v>
      </c>
      <c r="F3" s="146"/>
      <c r="G3" s="770" t="s">
        <v>13</v>
      </c>
      <c r="H3" s="770" t="s">
        <v>14</v>
      </c>
      <c r="I3" s="763" t="s">
        <v>15</v>
      </c>
    </row>
    <row r="4" spans="1:10" ht="10.5" customHeight="1">
      <c r="A4" s="772"/>
      <c r="B4" s="772"/>
      <c r="C4" s="765"/>
      <c r="D4" s="765"/>
      <c r="E4" s="765" t="s">
        <v>16</v>
      </c>
      <c r="F4" s="765" t="s">
        <v>662</v>
      </c>
      <c r="G4" s="765"/>
      <c r="H4" s="765"/>
      <c r="I4" s="764"/>
    </row>
    <row r="5" spans="1:10" ht="10.5" customHeight="1">
      <c r="A5" s="772"/>
      <c r="B5" s="772"/>
      <c r="C5" s="765"/>
      <c r="D5" s="765"/>
      <c r="E5" s="765"/>
      <c r="F5" s="766"/>
      <c r="G5" s="765"/>
      <c r="H5" s="765"/>
      <c r="I5" s="764"/>
    </row>
    <row r="6" spans="1:10" ht="13.5" customHeight="1">
      <c r="A6" s="147"/>
      <c r="B6" s="147"/>
      <c r="C6" s="147"/>
      <c r="D6" s="147"/>
      <c r="E6" s="148"/>
      <c r="F6" s="149"/>
      <c r="G6" s="150"/>
      <c r="H6" s="150"/>
      <c r="I6" s="150"/>
    </row>
    <row r="7" spans="1:10" ht="13.5" customHeight="1">
      <c r="C7" s="151" t="s">
        <v>720</v>
      </c>
      <c r="D7" s="152"/>
      <c r="E7" s="153">
        <v>130896</v>
      </c>
      <c r="F7" s="154">
        <v>100</v>
      </c>
      <c r="G7" s="155">
        <v>129728</v>
      </c>
      <c r="H7" s="155">
        <v>20</v>
      </c>
      <c r="I7" s="155">
        <v>1149</v>
      </c>
    </row>
    <row r="8" spans="1:10" ht="13.5" customHeight="1">
      <c r="C8" s="151">
        <v>30</v>
      </c>
      <c r="D8" s="152"/>
      <c r="E8" s="153">
        <v>131776</v>
      </c>
      <c r="F8" s="154">
        <v>100</v>
      </c>
      <c r="G8" s="156">
        <v>130498</v>
      </c>
      <c r="H8" s="156">
        <v>39</v>
      </c>
      <c r="I8" s="156">
        <v>1239</v>
      </c>
    </row>
    <row r="9" spans="1:10" ht="13.5" customHeight="1">
      <c r="C9" s="151" t="s">
        <v>663</v>
      </c>
      <c r="D9" s="152"/>
      <c r="E9" s="157">
        <v>136019</v>
      </c>
      <c r="F9" s="154">
        <v>100</v>
      </c>
      <c r="G9" s="158">
        <v>133963</v>
      </c>
      <c r="H9" s="158">
        <v>23</v>
      </c>
      <c r="I9" s="158">
        <v>2032</v>
      </c>
    </row>
    <row r="10" spans="1:10" ht="13.5" customHeight="1">
      <c r="C10" s="151">
        <v>2</v>
      </c>
      <c r="D10" s="159"/>
      <c r="E10" s="160">
        <v>148620</v>
      </c>
      <c r="F10" s="161">
        <v>100</v>
      </c>
      <c r="G10" s="162">
        <v>146627</v>
      </c>
      <c r="H10" s="162">
        <v>24</v>
      </c>
      <c r="I10" s="162">
        <v>1968</v>
      </c>
    </row>
    <row r="11" spans="1:10" s="163" customFormat="1" ht="13.5" customHeight="1">
      <c r="A11" s="1"/>
      <c r="B11" s="1"/>
      <c r="C11" s="163">
        <v>3</v>
      </c>
      <c r="D11" s="136"/>
      <c r="E11" s="35">
        <v>164857</v>
      </c>
      <c r="F11" s="161">
        <v>100</v>
      </c>
      <c r="G11" s="36">
        <v>163256</v>
      </c>
      <c r="H11" s="36">
        <v>41</v>
      </c>
      <c r="I11" s="36">
        <v>1559</v>
      </c>
      <c r="J11" s="1"/>
    </row>
    <row r="12" spans="1:10" s="163" customFormat="1" ht="13.5" customHeight="1">
      <c r="A12" s="1"/>
      <c r="B12" s="1"/>
      <c r="C12" s="164"/>
      <c r="D12" s="136"/>
      <c r="E12" s="35"/>
      <c r="F12" s="38"/>
      <c r="G12" s="36"/>
      <c r="H12" s="36"/>
      <c r="I12" s="36"/>
      <c r="J12" s="1"/>
    </row>
    <row r="13" spans="1:10" ht="13.5" customHeight="1">
      <c r="A13" s="767" t="s">
        <v>664</v>
      </c>
      <c r="B13" s="767"/>
      <c r="C13" s="767"/>
      <c r="D13" s="165"/>
      <c r="E13" s="160"/>
      <c r="F13" s="161"/>
      <c r="G13" s="162"/>
      <c r="H13" s="162"/>
      <c r="I13" s="162"/>
      <c r="J13" s="166"/>
    </row>
    <row r="14" spans="1:10" ht="13.5" customHeight="1">
      <c r="A14" s="165"/>
      <c r="B14" s="767" t="s">
        <v>17</v>
      </c>
      <c r="C14" s="767"/>
      <c r="D14" s="165"/>
      <c r="E14" s="160">
        <f>SUM(E15:E18)</f>
        <v>53041</v>
      </c>
      <c r="F14" s="167">
        <f t="shared" ref="F14:F21" si="0">E14/$E$11*100</f>
        <v>32.173944691459873</v>
      </c>
      <c r="G14" s="162">
        <f>SUM(G15:G18)</f>
        <v>52647</v>
      </c>
      <c r="H14" s="162">
        <f>SUM(H15:H18)</f>
        <v>11</v>
      </c>
      <c r="I14" s="162">
        <f>SUM(I15:I18)</f>
        <v>384</v>
      </c>
      <c r="J14" s="166"/>
    </row>
    <row r="15" spans="1:10" ht="13.5" customHeight="1">
      <c r="A15" s="165"/>
      <c r="B15" s="165"/>
      <c r="C15" s="168" t="s">
        <v>665</v>
      </c>
      <c r="D15" s="165"/>
      <c r="E15" s="160">
        <v>6</v>
      </c>
      <c r="F15" s="167">
        <f t="shared" si="0"/>
        <v>3.639517885197474E-3</v>
      </c>
      <c r="G15" s="169">
        <v>1</v>
      </c>
      <c r="H15" s="169">
        <v>1</v>
      </c>
      <c r="I15" s="169">
        <v>4</v>
      </c>
      <c r="J15" s="166"/>
    </row>
    <row r="16" spans="1:10" ht="13.5" customHeight="1">
      <c r="A16" s="165"/>
      <c r="B16" s="165"/>
      <c r="C16" s="168" t="s">
        <v>666</v>
      </c>
      <c r="D16" s="165"/>
      <c r="E16" s="160">
        <v>42665</v>
      </c>
      <c r="F16" s="167">
        <f t="shared" si="0"/>
        <v>25.880005095325036</v>
      </c>
      <c r="G16" s="169">
        <v>42605</v>
      </c>
      <c r="H16" s="169">
        <v>3</v>
      </c>
      <c r="I16" s="169">
        <v>57</v>
      </c>
      <c r="J16" s="166"/>
    </row>
    <row r="17" spans="1:10" ht="13.5" customHeight="1">
      <c r="A17" s="165"/>
      <c r="B17" s="165"/>
      <c r="C17" s="168" t="s">
        <v>667</v>
      </c>
      <c r="D17" s="165"/>
      <c r="E17" s="160">
        <v>17</v>
      </c>
      <c r="F17" s="167">
        <f t="shared" si="0"/>
        <v>1.0311967341392843E-2</v>
      </c>
      <c r="G17" s="169">
        <v>2</v>
      </c>
      <c r="H17" s="169">
        <v>1</v>
      </c>
      <c r="I17" s="169">
        <v>14</v>
      </c>
      <c r="J17" s="166"/>
    </row>
    <row r="18" spans="1:10" ht="13.5" customHeight="1">
      <c r="A18" s="165"/>
      <c r="B18" s="165"/>
      <c r="C18" s="168" t="s">
        <v>429</v>
      </c>
      <c r="D18" s="165"/>
      <c r="E18" s="160">
        <v>10353</v>
      </c>
      <c r="F18" s="167">
        <f t="shared" si="0"/>
        <v>6.2799881109082412</v>
      </c>
      <c r="G18" s="169">
        <v>10039</v>
      </c>
      <c r="H18" s="169">
        <v>6</v>
      </c>
      <c r="I18" s="169">
        <v>309</v>
      </c>
      <c r="J18" s="166"/>
    </row>
    <row r="19" spans="1:10" ht="13.5" customHeight="1">
      <c r="A19" s="165"/>
      <c r="B19" s="767" t="s">
        <v>18</v>
      </c>
      <c r="C19" s="767"/>
      <c r="D19" s="165"/>
      <c r="E19" s="160">
        <v>23253</v>
      </c>
      <c r="F19" s="167">
        <f t="shared" si="0"/>
        <v>14.10495156408281</v>
      </c>
      <c r="G19" s="169">
        <v>23087</v>
      </c>
      <c r="H19" s="170">
        <v>24</v>
      </c>
      <c r="I19" s="169">
        <v>143</v>
      </c>
      <c r="J19" s="166"/>
    </row>
    <row r="20" spans="1:10" ht="13.5" customHeight="1">
      <c r="A20" s="165"/>
      <c r="B20" s="768" t="s">
        <v>668</v>
      </c>
      <c r="C20" s="769"/>
      <c r="D20" s="165"/>
      <c r="E20" s="160">
        <v>2690</v>
      </c>
      <c r="F20" s="167">
        <f t="shared" si="0"/>
        <v>1.6317171851968675</v>
      </c>
      <c r="G20" s="170">
        <v>2676</v>
      </c>
      <c r="H20" s="170">
        <v>0</v>
      </c>
      <c r="I20" s="170">
        <v>14</v>
      </c>
      <c r="J20" s="166"/>
    </row>
    <row r="21" spans="1:10" ht="13.5" customHeight="1">
      <c r="A21" s="165"/>
      <c r="B21" s="767" t="s">
        <v>669</v>
      </c>
      <c r="C21" s="767"/>
      <c r="D21" s="165"/>
      <c r="E21" s="160">
        <v>4998</v>
      </c>
      <c r="F21" s="167">
        <f t="shared" si="0"/>
        <v>3.0317183983694962</v>
      </c>
      <c r="G21" s="170">
        <v>4918</v>
      </c>
      <c r="H21" s="170">
        <v>0</v>
      </c>
      <c r="I21" s="170">
        <v>80</v>
      </c>
      <c r="J21" s="166"/>
    </row>
    <row r="22" spans="1:10" ht="13.5" customHeight="1">
      <c r="A22" s="165"/>
      <c r="B22" s="165"/>
      <c r="C22" s="168"/>
      <c r="D22" s="165"/>
      <c r="E22" s="160"/>
      <c r="F22" s="161"/>
      <c r="G22" s="169"/>
      <c r="H22" s="169"/>
      <c r="I22" s="169"/>
      <c r="J22" s="166"/>
    </row>
    <row r="23" spans="1:10" ht="13.5" customHeight="1">
      <c r="A23" s="767" t="s">
        <v>670</v>
      </c>
      <c r="B23" s="767"/>
      <c r="C23" s="767"/>
      <c r="D23" s="165"/>
      <c r="E23" s="160"/>
      <c r="F23" s="161"/>
      <c r="G23" s="162"/>
      <c r="H23" s="162"/>
      <c r="I23" s="162"/>
      <c r="J23" s="166"/>
    </row>
    <row r="24" spans="1:10" ht="13.5" customHeight="1">
      <c r="A24" s="165"/>
      <c r="B24" s="773" t="s">
        <v>19</v>
      </c>
      <c r="C24" s="773"/>
      <c r="D24" s="165"/>
      <c r="E24" s="171" t="s">
        <v>721</v>
      </c>
      <c r="F24" s="172" t="s">
        <v>721</v>
      </c>
      <c r="G24" s="172" t="s">
        <v>721</v>
      </c>
      <c r="H24" s="170" t="s">
        <v>636</v>
      </c>
      <c r="I24" s="170" t="s">
        <v>636</v>
      </c>
      <c r="J24" s="166"/>
    </row>
    <row r="25" spans="1:10" ht="13.5" customHeight="1">
      <c r="A25" s="165"/>
      <c r="B25" s="773" t="s">
        <v>20</v>
      </c>
      <c r="C25" s="773"/>
      <c r="D25" s="165"/>
      <c r="E25" s="160">
        <v>80051</v>
      </c>
      <c r="F25" s="173">
        <f>E25/$E$11*100</f>
        <v>48.557841037990499</v>
      </c>
      <c r="G25" s="169">
        <v>79107</v>
      </c>
      <c r="H25" s="169">
        <v>6</v>
      </c>
      <c r="I25" s="169">
        <v>938</v>
      </c>
      <c r="J25" s="166"/>
    </row>
    <row r="26" spans="1:10" ht="13.5" customHeight="1">
      <c r="A26" s="165"/>
      <c r="B26" s="773" t="s">
        <v>21</v>
      </c>
      <c r="C26" s="773"/>
      <c r="D26" s="165"/>
      <c r="E26" s="160">
        <v>211</v>
      </c>
      <c r="F26" s="173">
        <f>E26/$E$11*100</f>
        <v>0.12798971229611117</v>
      </c>
      <c r="G26" s="170">
        <v>211</v>
      </c>
      <c r="H26" s="170" t="s">
        <v>636</v>
      </c>
      <c r="I26" s="170">
        <v>1</v>
      </c>
      <c r="J26" s="166"/>
    </row>
    <row r="27" spans="1:10" ht="13.5" customHeight="1">
      <c r="A27" s="165"/>
      <c r="B27" s="773" t="s">
        <v>22</v>
      </c>
      <c r="C27" s="773"/>
      <c r="D27" s="165"/>
      <c r="E27" s="171" t="s">
        <v>721</v>
      </c>
      <c r="F27" s="172" t="s">
        <v>721</v>
      </c>
      <c r="G27" s="172" t="s">
        <v>721</v>
      </c>
      <c r="H27" s="170" t="s">
        <v>636</v>
      </c>
      <c r="I27" s="170" t="s">
        <v>636</v>
      </c>
      <c r="J27" s="166"/>
    </row>
    <row r="28" spans="1:10" ht="13.5" customHeight="1">
      <c r="A28" s="165"/>
      <c r="B28" s="773" t="s">
        <v>671</v>
      </c>
      <c r="C28" s="774"/>
      <c r="D28" s="165"/>
      <c r="E28" s="171" t="s">
        <v>721</v>
      </c>
      <c r="F28" s="172" t="s">
        <v>721</v>
      </c>
      <c r="G28" s="172" t="s">
        <v>721</v>
      </c>
      <c r="H28" s="170" t="s">
        <v>636</v>
      </c>
      <c r="I28" s="170" t="s">
        <v>636</v>
      </c>
      <c r="J28" s="166"/>
    </row>
    <row r="29" spans="1:10" ht="13.5" customHeight="1">
      <c r="A29" s="165"/>
      <c r="B29" s="174"/>
      <c r="C29" s="174"/>
      <c r="D29" s="165"/>
      <c r="E29" s="160"/>
      <c r="F29" s="162"/>
      <c r="G29" s="169"/>
      <c r="H29" s="169"/>
      <c r="I29" s="169"/>
      <c r="J29" s="166"/>
    </row>
    <row r="30" spans="1:10" ht="13.5" customHeight="1">
      <c r="A30" s="775" t="s">
        <v>672</v>
      </c>
      <c r="B30" s="769"/>
      <c r="C30" s="769"/>
      <c r="D30" s="165"/>
      <c r="E30" s="160">
        <v>612</v>
      </c>
      <c r="F30" s="175">
        <f>E30/$E$11*100</f>
        <v>0.37123082429014237</v>
      </c>
      <c r="G30" s="170">
        <v>612</v>
      </c>
      <c r="H30" s="170" t="s">
        <v>636</v>
      </c>
      <c r="I30" s="176">
        <v>0</v>
      </c>
      <c r="J30" s="166"/>
    </row>
    <row r="31" spans="1:10" ht="13.5" customHeight="1">
      <c r="A31" s="177"/>
      <c r="B31" s="177"/>
      <c r="C31" s="177"/>
      <c r="D31" s="177"/>
      <c r="E31" s="178"/>
      <c r="F31" s="179"/>
      <c r="G31" s="180"/>
      <c r="H31" s="181"/>
      <c r="I31" s="182"/>
      <c r="J31" s="166"/>
    </row>
    <row r="32" spans="1:10" ht="13.5" customHeight="1">
      <c r="A32" s="147" t="s">
        <v>673</v>
      </c>
      <c r="B32" s="147"/>
      <c r="C32" s="147"/>
      <c r="D32" s="147"/>
      <c r="E32" s="183"/>
      <c r="F32" s="184"/>
      <c r="G32" s="162"/>
      <c r="H32" s="185"/>
      <c r="I32" s="186"/>
      <c r="J32" s="166"/>
    </row>
    <row r="33" spans="1:10" ht="13.5" customHeight="1">
      <c r="A33" s="187" t="s">
        <v>502</v>
      </c>
      <c r="B33" s="187"/>
      <c r="C33" s="147"/>
      <c r="D33" s="147"/>
      <c r="E33" s="165"/>
      <c r="F33" s="165"/>
      <c r="G33" s="166"/>
      <c r="H33" s="165"/>
      <c r="I33" s="188"/>
      <c r="J33" s="166"/>
    </row>
    <row r="34" spans="1:10" ht="13.5" customHeight="1">
      <c r="E34" s="166"/>
      <c r="F34" s="166"/>
      <c r="G34" s="166"/>
      <c r="H34" s="166"/>
      <c r="I34" s="166"/>
      <c r="J34" s="166"/>
    </row>
    <row r="35" spans="1:10">
      <c r="E35" s="166"/>
      <c r="F35" s="166"/>
      <c r="G35" s="166"/>
      <c r="H35" s="166"/>
      <c r="I35" s="166"/>
      <c r="J35" s="166"/>
    </row>
  </sheetData>
  <mergeCells count="18">
    <mergeCell ref="B28:C28"/>
    <mergeCell ref="A30:C30"/>
    <mergeCell ref="B24:C24"/>
    <mergeCell ref="B21:C21"/>
    <mergeCell ref="B25:C25"/>
    <mergeCell ref="A23:C23"/>
    <mergeCell ref="B26:C26"/>
    <mergeCell ref="B27:C27"/>
    <mergeCell ref="B20:C20"/>
    <mergeCell ref="G3:G5"/>
    <mergeCell ref="H3:H5"/>
    <mergeCell ref="E4:E5"/>
    <mergeCell ref="A3:D5"/>
    <mergeCell ref="I3:I5"/>
    <mergeCell ref="F4:F5"/>
    <mergeCell ref="A13:C13"/>
    <mergeCell ref="B14:C14"/>
    <mergeCell ref="B19:C19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8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47" customWidth="1"/>
    <col min="2" max="2" width="23.6328125" style="47" customWidth="1"/>
    <col min="3" max="3" width="1.6328125" style="47" customWidth="1"/>
    <col min="4" max="10" width="13.90625" style="47" customWidth="1"/>
    <col min="11" max="13" width="10.6328125" style="47" customWidth="1"/>
    <col min="14" max="14" width="11.6328125" style="47" customWidth="1"/>
    <col min="15" max="15" width="13" style="47" customWidth="1"/>
    <col min="16" max="16" width="12.6328125" style="47" customWidth="1"/>
    <col min="17" max="17" width="6.6328125" style="47" customWidth="1"/>
    <col min="18" max="16384" width="9" style="47"/>
  </cols>
  <sheetData>
    <row r="1" spans="1:18" ht="13.5" customHeight="1">
      <c r="A1" s="44" t="s">
        <v>410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8" ht="13.5" customHeight="1">
      <c r="A2" s="48" t="s">
        <v>716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ht="13.5" customHeight="1">
      <c r="A3" s="49" t="s">
        <v>497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</row>
    <row r="4" spans="1:18" ht="13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0" t="s">
        <v>699</v>
      </c>
    </row>
    <row r="5" spans="1:18" ht="17.25" customHeight="1" thickTop="1">
      <c r="A5" s="967" t="s">
        <v>498</v>
      </c>
      <c r="B5" s="967"/>
      <c r="C5" s="968"/>
      <c r="D5" s="76" t="s">
        <v>334</v>
      </c>
      <c r="E5" s="77"/>
      <c r="F5" s="78"/>
      <c r="G5" s="79" t="s">
        <v>335</v>
      </c>
      <c r="H5" s="80"/>
      <c r="I5" s="80"/>
      <c r="J5" s="961" t="s">
        <v>782</v>
      </c>
      <c r="K5" s="961" t="s">
        <v>783</v>
      </c>
      <c r="L5" s="961" t="s">
        <v>784</v>
      </c>
      <c r="M5" s="961" t="s">
        <v>785</v>
      </c>
      <c r="N5" s="961" t="s">
        <v>786</v>
      </c>
      <c r="O5" s="961" t="s">
        <v>787</v>
      </c>
      <c r="P5" s="961" t="s">
        <v>788</v>
      </c>
      <c r="Q5" s="973" t="s">
        <v>528</v>
      </c>
    </row>
    <row r="6" spans="1:18" ht="13.5" customHeight="1">
      <c r="A6" s="969"/>
      <c r="B6" s="969"/>
      <c r="C6" s="970"/>
      <c r="D6" s="966" t="s">
        <v>789</v>
      </c>
      <c r="E6" s="966" t="s">
        <v>790</v>
      </c>
      <c r="F6" s="966" t="s">
        <v>791</v>
      </c>
      <c r="G6" s="966" t="s">
        <v>792</v>
      </c>
      <c r="H6" s="966" t="s">
        <v>793</v>
      </c>
      <c r="I6" s="966" t="s">
        <v>794</v>
      </c>
      <c r="J6" s="964"/>
      <c r="K6" s="962"/>
      <c r="L6" s="962"/>
      <c r="M6" s="962"/>
      <c r="N6" s="962"/>
      <c r="O6" s="964"/>
      <c r="P6" s="964"/>
      <c r="Q6" s="974"/>
    </row>
    <row r="7" spans="1:18" ht="13.5" customHeight="1">
      <c r="A7" s="971"/>
      <c r="B7" s="971"/>
      <c r="C7" s="972"/>
      <c r="D7" s="976"/>
      <c r="E7" s="976"/>
      <c r="F7" s="976"/>
      <c r="G7" s="965"/>
      <c r="H7" s="965"/>
      <c r="I7" s="965"/>
      <c r="J7" s="965"/>
      <c r="K7" s="963"/>
      <c r="L7" s="963"/>
      <c r="M7" s="963"/>
      <c r="N7" s="963"/>
      <c r="O7" s="965"/>
      <c r="P7" s="965"/>
      <c r="Q7" s="975"/>
    </row>
    <row r="8" spans="1:18" ht="7.5" customHeight="1">
      <c r="A8" s="66"/>
      <c r="B8" s="66"/>
      <c r="C8" s="66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1:18" ht="18.75" customHeight="1">
      <c r="B9" s="138" t="s">
        <v>780</v>
      </c>
      <c r="C9" s="139"/>
      <c r="D9" s="65">
        <v>17395618</v>
      </c>
      <c r="E9" s="60">
        <v>9578496</v>
      </c>
      <c r="F9" s="60">
        <v>7817122</v>
      </c>
      <c r="G9" s="60">
        <v>14898828</v>
      </c>
      <c r="H9" s="60">
        <v>22516414</v>
      </c>
      <c r="I9" s="60">
        <v>-7617586</v>
      </c>
      <c r="J9" s="60">
        <v>199536</v>
      </c>
      <c r="K9" s="60">
        <v>261454</v>
      </c>
      <c r="L9" s="60">
        <v>146326</v>
      </c>
      <c r="M9" s="60">
        <v>0</v>
      </c>
      <c r="N9" s="60">
        <v>254083</v>
      </c>
      <c r="O9" s="60">
        <v>92551</v>
      </c>
      <c r="P9" s="84">
        <v>161532</v>
      </c>
      <c r="Q9" s="85" t="s">
        <v>795</v>
      </c>
    </row>
    <row r="10" spans="1:18" ht="18.75" customHeight="1">
      <c r="B10" s="138" t="s">
        <v>631</v>
      </c>
      <c r="C10" s="139"/>
      <c r="D10" s="65">
        <v>16958717</v>
      </c>
      <c r="E10" s="60">
        <v>8748712</v>
      </c>
      <c r="F10" s="60">
        <v>8210005</v>
      </c>
      <c r="G10" s="60">
        <v>13970157</v>
      </c>
      <c r="H10" s="60">
        <v>21106779</v>
      </c>
      <c r="I10" s="60">
        <v>-7136622</v>
      </c>
      <c r="J10" s="60">
        <v>1073383</v>
      </c>
      <c r="K10" s="60">
        <v>227273</v>
      </c>
      <c r="L10" s="60">
        <v>166524</v>
      </c>
      <c r="M10" s="60">
        <v>0</v>
      </c>
      <c r="N10" s="60">
        <v>1159334</v>
      </c>
      <c r="O10" s="60">
        <v>133994</v>
      </c>
      <c r="P10" s="84">
        <v>1025340</v>
      </c>
      <c r="Q10" s="86">
        <v>30</v>
      </c>
    </row>
    <row r="11" spans="1:18" s="28" customFormat="1" ht="18.75" customHeight="1">
      <c r="B11" s="138" t="s">
        <v>781</v>
      </c>
      <c r="C11" s="139"/>
      <c r="D11" s="65">
        <v>11470173</v>
      </c>
      <c r="E11" s="60">
        <v>6143095</v>
      </c>
      <c r="F11" s="60">
        <v>5327078</v>
      </c>
      <c r="G11" s="60">
        <v>8412744</v>
      </c>
      <c r="H11" s="60">
        <v>13422577</v>
      </c>
      <c r="I11" s="60">
        <v>-5009833</v>
      </c>
      <c r="J11" s="60">
        <v>317245</v>
      </c>
      <c r="K11" s="60">
        <v>353166</v>
      </c>
      <c r="L11" s="60">
        <v>190330</v>
      </c>
      <c r="M11" s="60">
        <v>0</v>
      </c>
      <c r="N11" s="60">
        <v>300777</v>
      </c>
      <c r="O11" s="60">
        <v>37489</v>
      </c>
      <c r="P11" s="84">
        <v>263288</v>
      </c>
      <c r="Q11" s="85" t="s">
        <v>796</v>
      </c>
    </row>
    <row r="12" spans="1:18" ht="18.75" customHeight="1">
      <c r="B12" s="138" t="s">
        <v>764</v>
      </c>
      <c r="C12" s="139"/>
      <c r="D12" s="65">
        <v>8483021</v>
      </c>
      <c r="E12" s="60">
        <v>4715599</v>
      </c>
      <c r="F12" s="60">
        <v>3767422</v>
      </c>
      <c r="G12" s="60">
        <v>4809357</v>
      </c>
      <c r="H12" s="60">
        <v>8496151</v>
      </c>
      <c r="I12" s="60">
        <v>-3686794</v>
      </c>
      <c r="J12" s="60">
        <v>80628</v>
      </c>
      <c r="K12" s="60">
        <v>112109</v>
      </c>
      <c r="L12" s="60">
        <v>85735</v>
      </c>
      <c r="M12" s="60">
        <v>0</v>
      </c>
      <c r="N12" s="60">
        <v>115047</v>
      </c>
      <c r="O12" s="60">
        <v>47204</v>
      </c>
      <c r="P12" s="84">
        <v>67843</v>
      </c>
      <c r="Q12" s="86">
        <v>2</v>
      </c>
    </row>
    <row r="13" spans="1:18" s="1" customFormat="1" ht="18.75" customHeight="1">
      <c r="B13" s="136" t="s">
        <v>765</v>
      </c>
      <c r="C13" s="137"/>
      <c r="D13" s="32">
        <f>D15+D23+D29+'[1]表18-12(2)イ-2'!D9+'[1]表18-12(2)イ-2'!D14+'[1]表18-12(2)イ-2'!D25+'[1]表18-12(2)イ-2'!D32+'[1]表18-12(2)イ-2'!D37+'[1]表18-12(2)イ-2'!D48+'[1]表18-12(2)イ-3'!D9+'[1]表18-12(2)イ-3'!D22+'[1]表18-12(2)イ-3'!D36+'[1]表18-12(2)イ-3'!D42</f>
        <v>8243647</v>
      </c>
      <c r="E13" s="33">
        <f>E15+E23+E29+'[1]表18-12(2)イ-2'!E9+'[1]表18-12(2)イ-2'!E14+'[1]表18-12(2)イ-2'!E25+'[1]表18-12(2)イ-2'!E32+'[1]表18-12(2)イ-2'!E37+'[1]表18-12(2)イ-2'!E48+'[1]表18-12(2)イ-3'!E9+'[1]表18-12(2)イ-3'!E22+'[1]表18-12(2)イ-3'!E36+'[1]表18-12(2)イ-3'!E42</f>
        <v>4621325</v>
      </c>
      <c r="F13" s="33">
        <f>F15+F23+F29+'[1]表18-12(2)イ-2'!F9+'[1]表18-12(2)イ-2'!F14+'[1]表18-12(2)イ-2'!F25+'[1]表18-12(2)イ-2'!F32+'[1]表18-12(2)イ-2'!F37+'[1]表18-12(2)イ-2'!F48+'[1]表18-12(2)イ-3'!F9+'[1]表18-12(2)イ-3'!F22+'[1]表18-12(2)イ-3'!F36+'[1]表18-12(2)イ-3'!F42</f>
        <v>3622322</v>
      </c>
      <c r="G13" s="33">
        <f>G15+G23+G29+'[1]表18-12(2)イ-2'!G9+'[1]表18-12(2)イ-2'!G14+'[1]表18-12(2)イ-2'!G25+'[1]表18-12(2)イ-2'!G32+'[1]表18-12(2)イ-2'!G37+'[1]表18-12(2)イ-2'!G48+'[1]表18-12(2)イ-3'!G9+'[1]表18-12(2)イ-3'!G22+'[1]表18-12(2)イ-3'!G36+'[1]表18-12(2)イ-3'!G42</f>
        <v>4732198</v>
      </c>
      <c r="H13" s="33">
        <f>H15+H23+H29+'[1]表18-12(2)イ-2'!H9+'[1]表18-12(2)イ-2'!H14+'[1]表18-12(2)イ-2'!H25+'[1]表18-12(2)イ-2'!H32+'[1]表18-12(2)イ-2'!H37+'[1]表18-12(2)イ-2'!H48+'[1]表18-12(2)イ-3'!H9+'[1]表18-12(2)イ-3'!H22+'[1]表18-12(2)イ-3'!H36+'[1]表18-12(2)イ-3'!H42</f>
        <v>8269014</v>
      </c>
      <c r="I13" s="33">
        <f>I15+I23+I29+'[1]表18-12(2)イ-2'!I9+'[1]表18-12(2)イ-2'!I14+'[1]表18-12(2)イ-2'!I25+'[1]表18-12(2)イ-2'!I32+'[1]表18-12(2)イ-2'!I37+'[1]表18-12(2)イ-2'!I48+'[1]表18-12(2)イ-3'!I9+'[1]表18-12(2)イ-3'!I22+'[1]表18-12(2)イ-3'!I36+'[1]表18-12(2)イ-3'!I42</f>
        <v>-3536816</v>
      </c>
      <c r="J13" s="33">
        <f>J15+J23+J29+'[1]表18-12(2)イ-2'!J9+'[1]表18-12(2)イ-2'!J14+'[1]表18-12(2)イ-2'!J25+'[1]表18-12(2)イ-2'!J32+'[1]表18-12(2)イ-2'!J37+'[1]表18-12(2)イ-2'!J48+'[1]表18-12(2)イ-3'!J9+'[1]表18-12(2)イ-3'!J22+'[1]表18-12(2)イ-3'!J36+'[1]表18-12(2)イ-3'!J42</f>
        <v>85506</v>
      </c>
      <c r="K13" s="33">
        <f>K15+K23+K29+'[1]表18-12(2)イ-2'!K9+'[1]表18-12(2)イ-2'!K14+'[1]表18-12(2)イ-2'!K25+'[1]表18-12(2)イ-2'!K32+'[1]表18-12(2)イ-2'!K37+'[1]表18-12(2)イ-2'!K48+'[1]表18-12(2)イ-3'!K9+'[1]表18-12(2)イ-3'!K22+'[1]表18-12(2)イ-3'!K36+'[1]表18-12(2)イ-3'!K42</f>
        <v>139732</v>
      </c>
      <c r="L13" s="33">
        <f>L15+L23+L29+'[1]表18-12(2)イ-2'!L9+'[1]表18-12(2)イ-2'!L14+'[1]表18-12(2)イ-2'!L25+'[1]表18-12(2)イ-2'!L32+'[1]表18-12(2)イ-2'!L37+'[1]表18-12(2)イ-2'!L48+'[1]表18-12(2)イ-3'!L9+'[1]表18-12(2)イ-3'!L22+'[1]表18-12(2)イ-3'!L36+'[1]表18-12(2)イ-3'!L42</f>
        <v>112073</v>
      </c>
      <c r="M13" s="33">
        <f>M15+M23+M29+'[1]表18-12(2)イ-2'!M9+'[1]表18-12(2)イ-2'!M14+'[1]表18-12(2)イ-2'!M25+'[1]表18-12(2)イ-2'!M32+'[1]表18-12(2)イ-2'!M37+'[1]表18-12(2)イ-2'!M48+'[1]表18-12(2)イ-3'!M9+'[1]表18-12(2)イ-3'!M22+'[1]表18-12(2)イ-3'!M36+'[1]表18-12(2)イ-3'!M42</f>
        <v>0</v>
      </c>
      <c r="N13" s="33">
        <f>N15+N23+N29+'[1]表18-12(2)イ-2'!N9+'[1]表18-12(2)イ-2'!N14+'[1]表18-12(2)イ-2'!N25+'[1]表18-12(2)イ-2'!N32+'[1]表18-12(2)イ-2'!N37+'[1]表18-12(2)イ-2'!N48+'[1]表18-12(2)イ-3'!N9+'[1]表18-12(2)イ-3'!N22+'[1]表18-12(2)イ-3'!N36+'[1]表18-12(2)イ-3'!N42</f>
        <v>107120</v>
      </c>
      <c r="O13" s="33">
        <f>O15+O23+O29+'[1]表18-12(2)イ-2'!O9+'[1]表18-12(2)イ-2'!O14+'[1]表18-12(2)イ-2'!O25+'[1]表18-12(2)イ-2'!O32+'[1]表18-12(2)イ-2'!O37+'[1]表18-12(2)イ-2'!O48+'[1]表18-12(2)イ-3'!O9+'[1]表18-12(2)イ-3'!O22+'[1]表18-12(2)イ-3'!O36+'[1]表18-12(2)イ-3'!O42</f>
        <v>21411</v>
      </c>
      <c r="P13" s="34">
        <f>P15+P23+P29+'[1]表18-12(2)イ-2'!P9+'[1]表18-12(2)イ-2'!P14+'[1]表18-12(2)イ-2'!P25+'[1]表18-12(2)イ-2'!P32+'[1]表18-12(2)イ-2'!P37+'[1]表18-12(2)イ-2'!P48+'[1]表18-12(2)イ-3'!P9+'[1]表18-12(2)イ-3'!P22+'[1]表18-12(2)イ-3'!P36+'[1]表18-12(2)イ-3'!P42</f>
        <v>99211</v>
      </c>
      <c r="Q13" s="87">
        <v>3</v>
      </c>
      <c r="R13" s="56"/>
    </row>
    <row r="14" spans="1:18" ht="18.75" customHeight="1">
      <c r="A14" s="66"/>
      <c r="B14" s="66"/>
      <c r="C14" s="66"/>
      <c r="D14" s="88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9"/>
    </row>
    <row r="15" spans="1:18" ht="18.75" customHeight="1">
      <c r="A15" s="959" t="s">
        <v>336</v>
      </c>
      <c r="B15" s="959"/>
      <c r="C15" s="66"/>
      <c r="D15" s="62">
        <v>426872</v>
      </c>
      <c r="E15" s="63">
        <v>288970</v>
      </c>
      <c r="F15" s="59">
        <v>137902</v>
      </c>
      <c r="G15" s="63">
        <v>646292</v>
      </c>
      <c r="H15" s="63">
        <v>793542</v>
      </c>
      <c r="I15" s="63">
        <v>-147250</v>
      </c>
      <c r="J15" s="59">
        <v>-9348</v>
      </c>
      <c r="K15" s="63">
        <v>4210</v>
      </c>
      <c r="L15" s="63">
        <v>4880</v>
      </c>
      <c r="M15" s="63">
        <v>0</v>
      </c>
      <c r="N15" s="63">
        <v>-5405</v>
      </c>
      <c r="O15" s="63">
        <v>1346</v>
      </c>
      <c r="P15" s="63">
        <v>6751</v>
      </c>
      <c r="Q15" s="135" t="s">
        <v>337</v>
      </c>
    </row>
    <row r="16" spans="1:18" ht="18.75" customHeight="1">
      <c r="A16" s="68">
        <v>1</v>
      </c>
      <c r="B16" s="134" t="s">
        <v>346</v>
      </c>
      <c r="C16" s="66"/>
      <c r="D16" s="62">
        <v>86994</v>
      </c>
      <c r="E16" s="63">
        <v>76496</v>
      </c>
      <c r="F16" s="59">
        <v>10498</v>
      </c>
      <c r="G16" s="63">
        <v>98657</v>
      </c>
      <c r="H16" s="63">
        <v>108467</v>
      </c>
      <c r="I16" s="63">
        <v>-9810</v>
      </c>
      <c r="J16" s="59">
        <v>688</v>
      </c>
      <c r="K16" s="63">
        <v>4210</v>
      </c>
      <c r="L16" s="63">
        <v>4041</v>
      </c>
      <c r="M16" s="63">
        <v>0</v>
      </c>
      <c r="N16" s="63">
        <v>519</v>
      </c>
      <c r="O16" s="63">
        <v>0</v>
      </c>
      <c r="P16" s="63">
        <v>519</v>
      </c>
      <c r="Q16" s="135">
        <v>1</v>
      </c>
    </row>
    <row r="17" spans="1:17" ht="18.75" customHeight="1">
      <c r="A17" s="68">
        <v>2</v>
      </c>
      <c r="B17" s="134" t="s">
        <v>347</v>
      </c>
      <c r="C17" s="66"/>
      <c r="D17" s="62">
        <v>118837</v>
      </c>
      <c r="E17" s="63">
        <v>84818</v>
      </c>
      <c r="F17" s="59">
        <v>34019</v>
      </c>
      <c r="G17" s="63">
        <v>128990</v>
      </c>
      <c r="H17" s="63">
        <v>169525</v>
      </c>
      <c r="I17" s="63">
        <v>-40535</v>
      </c>
      <c r="J17" s="59">
        <v>-6516</v>
      </c>
      <c r="K17" s="63">
        <v>0</v>
      </c>
      <c r="L17" s="63">
        <v>46</v>
      </c>
      <c r="M17" s="63">
        <v>0</v>
      </c>
      <c r="N17" s="63">
        <v>-6470</v>
      </c>
      <c r="O17" s="63">
        <v>1000</v>
      </c>
      <c r="P17" s="63">
        <v>-7470</v>
      </c>
      <c r="Q17" s="135">
        <v>2</v>
      </c>
    </row>
    <row r="18" spans="1:17" ht="18.75" customHeight="1">
      <c r="A18" s="68">
        <v>3</v>
      </c>
      <c r="B18" s="134" t="s">
        <v>350</v>
      </c>
      <c r="C18" s="66"/>
      <c r="D18" s="62">
        <v>107786</v>
      </c>
      <c r="E18" s="63">
        <v>54321</v>
      </c>
      <c r="F18" s="59">
        <v>53465</v>
      </c>
      <c r="G18" s="63">
        <v>166822</v>
      </c>
      <c r="H18" s="63">
        <v>220707</v>
      </c>
      <c r="I18" s="63">
        <v>-53885</v>
      </c>
      <c r="J18" s="59">
        <v>-420</v>
      </c>
      <c r="K18" s="63">
        <v>0</v>
      </c>
      <c r="L18" s="63">
        <v>593</v>
      </c>
      <c r="M18" s="63">
        <v>0</v>
      </c>
      <c r="N18" s="63">
        <v>346</v>
      </c>
      <c r="O18" s="63">
        <v>346</v>
      </c>
      <c r="P18" s="63">
        <v>0</v>
      </c>
      <c r="Q18" s="135">
        <v>3</v>
      </c>
    </row>
    <row r="19" spans="1:17" ht="18.75" customHeight="1">
      <c r="A19" s="68">
        <v>4</v>
      </c>
      <c r="B19" s="134" t="s">
        <v>75</v>
      </c>
      <c r="C19" s="66"/>
      <c r="D19" s="62">
        <v>92719</v>
      </c>
      <c r="E19" s="63">
        <v>53694</v>
      </c>
      <c r="F19" s="59">
        <v>39025</v>
      </c>
      <c r="G19" s="63">
        <v>111627</v>
      </c>
      <c r="H19" s="63">
        <v>153752</v>
      </c>
      <c r="I19" s="63">
        <v>-42125</v>
      </c>
      <c r="J19" s="59">
        <v>-3100</v>
      </c>
      <c r="K19" s="63">
        <v>0</v>
      </c>
      <c r="L19" s="63">
        <v>200</v>
      </c>
      <c r="M19" s="63">
        <v>0</v>
      </c>
      <c r="N19" s="63">
        <v>200</v>
      </c>
      <c r="O19" s="63">
        <v>0</v>
      </c>
      <c r="P19" s="63">
        <v>200</v>
      </c>
      <c r="Q19" s="135">
        <v>4</v>
      </c>
    </row>
    <row r="20" spans="1:17" ht="18.75" customHeight="1">
      <c r="A20" s="68">
        <v>5</v>
      </c>
      <c r="B20" s="134" t="s">
        <v>351</v>
      </c>
      <c r="C20" s="66"/>
      <c r="D20" s="62">
        <v>20536</v>
      </c>
      <c r="E20" s="63">
        <v>19641</v>
      </c>
      <c r="F20" s="59">
        <v>895</v>
      </c>
      <c r="G20" s="63">
        <v>140196</v>
      </c>
      <c r="H20" s="63">
        <v>141091</v>
      </c>
      <c r="I20" s="63">
        <v>-895</v>
      </c>
      <c r="J20" s="59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135">
        <v>5</v>
      </c>
    </row>
    <row r="21" spans="1:17" ht="18.75" customHeight="1">
      <c r="A21" s="66"/>
      <c r="B21" s="66"/>
      <c r="C21" s="66"/>
      <c r="D21" s="70"/>
      <c r="E21" s="71"/>
      <c r="F21" s="59"/>
      <c r="G21" s="71"/>
      <c r="H21" s="71"/>
      <c r="I21" s="63"/>
      <c r="J21" s="59"/>
      <c r="K21" s="71"/>
      <c r="L21" s="71"/>
      <c r="M21" s="71"/>
      <c r="N21" s="71"/>
      <c r="O21" s="71"/>
      <c r="P21" s="63"/>
      <c r="Q21" s="89"/>
    </row>
    <row r="22" spans="1:17" ht="18.75" customHeight="1">
      <c r="A22" s="66"/>
      <c r="B22" s="66"/>
      <c r="C22" s="66"/>
      <c r="D22" s="70"/>
      <c r="E22" s="71"/>
      <c r="F22" s="59"/>
      <c r="G22" s="71"/>
      <c r="H22" s="71"/>
      <c r="I22" s="63"/>
      <c r="J22" s="59"/>
      <c r="K22" s="71"/>
      <c r="L22" s="71"/>
      <c r="M22" s="71"/>
      <c r="N22" s="71"/>
      <c r="O22" s="71"/>
      <c r="P22" s="63"/>
      <c r="Q22" s="89"/>
    </row>
    <row r="23" spans="1:17" ht="18.75" customHeight="1">
      <c r="A23" s="959" t="s">
        <v>353</v>
      </c>
      <c r="B23" s="959"/>
      <c r="C23" s="57"/>
      <c r="D23" s="62">
        <v>24719</v>
      </c>
      <c r="E23" s="63">
        <v>13092</v>
      </c>
      <c r="F23" s="59">
        <v>11627</v>
      </c>
      <c r="G23" s="63">
        <v>5223</v>
      </c>
      <c r="H23" s="63">
        <v>16814</v>
      </c>
      <c r="I23" s="63">
        <v>-11591</v>
      </c>
      <c r="J23" s="59">
        <v>36</v>
      </c>
      <c r="K23" s="63">
        <v>0</v>
      </c>
      <c r="L23" s="63">
        <v>168</v>
      </c>
      <c r="M23" s="63">
        <v>0</v>
      </c>
      <c r="N23" s="63">
        <v>204</v>
      </c>
      <c r="O23" s="63">
        <v>0</v>
      </c>
      <c r="P23" s="63">
        <v>204</v>
      </c>
      <c r="Q23" s="64" t="s">
        <v>354</v>
      </c>
    </row>
    <row r="24" spans="1:17" ht="18.75" customHeight="1">
      <c r="A24" s="68">
        <v>1</v>
      </c>
      <c r="B24" s="134" t="s">
        <v>341</v>
      </c>
      <c r="C24" s="57"/>
      <c r="D24" s="62">
        <v>6375</v>
      </c>
      <c r="E24" s="63">
        <v>2941</v>
      </c>
      <c r="F24" s="59">
        <v>3434</v>
      </c>
      <c r="G24" s="63">
        <v>2018</v>
      </c>
      <c r="H24" s="63">
        <v>5416</v>
      </c>
      <c r="I24" s="63">
        <v>-3398</v>
      </c>
      <c r="J24" s="59">
        <v>36</v>
      </c>
      <c r="K24" s="63">
        <v>0</v>
      </c>
      <c r="L24" s="63">
        <v>165</v>
      </c>
      <c r="M24" s="63">
        <v>0</v>
      </c>
      <c r="N24" s="63">
        <v>201</v>
      </c>
      <c r="O24" s="63">
        <v>0</v>
      </c>
      <c r="P24" s="63">
        <v>201</v>
      </c>
      <c r="Q24" s="64">
        <v>1</v>
      </c>
    </row>
    <row r="25" spans="1:17" ht="18.75" customHeight="1">
      <c r="A25" s="68">
        <v>2</v>
      </c>
      <c r="B25" s="134" t="s">
        <v>342</v>
      </c>
      <c r="C25" s="57"/>
      <c r="D25" s="62">
        <v>2005</v>
      </c>
      <c r="E25" s="63">
        <v>1205</v>
      </c>
      <c r="F25" s="59">
        <v>800</v>
      </c>
      <c r="G25" s="63">
        <v>400</v>
      </c>
      <c r="H25" s="63">
        <v>1200</v>
      </c>
      <c r="I25" s="63">
        <v>-800</v>
      </c>
      <c r="J25" s="59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4">
        <v>2</v>
      </c>
    </row>
    <row r="26" spans="1:17" ht="18.75" customHeight="1">
      <c r="A26" s="68">
        <v>3</v>
      </c>
      <c r="B26" s="134" t="s">
        <v>347</v>
      </c>
      <c r="C26" s="57"/>
      <c r="D26" s="62">
        <v>11063</v>
      </c>
      <c r="E26" s="63">
        <v>6610</v>
      </c>
      <c r="F26" s="59">
        <v>4453</v>
      </c>
      <c r="G26" s="63">
        <v>900</v>
      </c>
      <c r="H26" s="63">
        <v>5353</v>
      </c>
      <c r="I26" s="63">
        <v>-4453</v>
      </c>
      <c r="J26" s="59">
        <v>0</v>
      </c>
      <c r="K26" s="63">
        <v>0</v>
      </c>
      <c r="L26" s="63">
        <v>3</v>
      </c>
      <c r="M26" s="63">
        <v>0</v>
      </c>
      <c r="N26" s="63">
        <v>3</v>
      </c>
      <c r="O26" s="63">
        <v>0</v>
      </c>
      <c r="P26" s="63">
        <v>3</v>
      </c>
      <c r="Q26" s="64">
        <v>3</v>
      </c>
    </row>
    <row r="27" spans="1:17" ht="18.75" customHeight="1">
      <c r="A27" s="68">
        <v>4</v>
      </c>
      <c r="B27" s="134" t="s">
        <v>348</v>
      </c>
      <c r="C27" s="57"/>
      <c r="D27" s="62">
        <v>5276</v>
      </c>
      <c r="E27" s="63">
        <v>2336</v>
      </c>
      <c r="F27" s="59">
        <v>2940</v>
      </c>
      <c r="G27" s="63">
        <v>1905</v>
      </c>
      <c r="H27" s="63">
        <v>4845</v>
      </c>
      <c r="I27" s="63">
        <v>-2940</v>
      </c>
      <c r="J27" s="59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4</v>
      </c>
    </row>
    <row r="28" spans="1:17" ht="18.75" customHeight="1">
      <c r="A28" s="57"/>
      <c r="B28" s="57"/>
      <c r="C28" s="57"/>
      <c r="D28" s="65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9"/>
    </row>
    <row r="29" spans="1:17" ht="18.75" customHeight="1">
      <c r="A29" s="960" t="s">
        <v>355</v>
      </c>
      <c r="B29" s="960"/>
      <c r="C29" s="57"/>
      <c r="D29" s="65">
        <v>272902</v>
      </c>
      <c r="E29" s="60">
        <v>89028</v>
      </c>
      <c r="F29" s="59">
        <v>183874</v>
      </c>
      <c r="G29" s="59">
        <v>0</v>
      </c>
      <c r="H29" s="59">
        <v>135365</v>
      </c>
      <c r="I29" s="63">
        <v>-135365</v>
      </c>
      <c r="J29" s="59">
        <v>48509</v>
      </c>
      <c r="K29" s="60">
        <v>47425</v>
      </c>
      <c r="L29" s="60">
        <v>9006</v>
      </c>
      <c r="M29" s="60">
        <v>0</v>
      </c>
      <c r="N29" s="63">
        <v>10090</v>
      </c>
      <c r="O29" s="60">
        <v>0</v>
      </c>
      <c r="P29" s="63">
        <v>10090</v>
      </c>
      <c r="Q29" s="64" t="s">
        <v>356</v>
      </c>
    </row>
    <row r="30" spans="1:17" ht="18.75" customHeight="1">
      <c r="A30" s="134">
        <v>1</v>
      </c>
      <c r="B30" s="140" t="s">
        <v>357</v>
      </c>
      <c r="C30" s="57"/>
      <c r="D30" s="65">
        <v>15971</v>
      </c>
      <c r="E30" s="60">
        <v>10395</v>
      </c>
      <c r="F30" s="59">
        <v>5576</v>
      </c>
      <c r="G30" s="63">
        <v>0</v>
      </c>
      <c r="H30" s="63">
        <v>0</v>
      </c>
      <c r="I30" s="63">
        <v>0</v>
      </c>
      <c r="J30" s="59">
        <v>5576</v>
      </c>
      <c r="K30" s="60">
        <v>0</v>
      </c>
      <c r="L30" s="60">
        <v>0</v>
      </c>
      <c r="M30" s="63">
        <v>0</v>
      </c>
      <c r="N30" s="63">
        <v>5576</v>
      </c>
      <c r="O30" s="63">
        <v>0</v>
      </c>
      <c r="P30" s="63">
        <v>5576</v>
      </c>
      <c r="Q30" s="64">
        <v>1</v>
      </c>
    </row>
    <row r="31" spans="1:17" ht="18.75" customHeight="1">
      <c r="A31" s="134">
        <v>2</v>
      </c>
      <c r="B31" s="140" t="s">
        <v>325</v>
      </c>
      <c r="C31" s="57"/>
      <c r="D31" s="65">
        <v>71462</v>
      </c>
      <c r="E31" s="60">
        <v>20241</v>
      </c>
      <c r="F31" s="59">
        <v>51221</v>
      </c>
      <c r="G31" s="63">
        <v>0</v>
      </c>
      <c r="H31" s="63">
        <v>50365</v>
      </c>
      <c r="I31" s="63">
        <v>-50365</v>
      </c>
      <c r="J31" s="59">
        <v>856</v>
      </c>
      <c r="K31" s="60">
        <v>5301</v>
      </c>
      <c r="L31" s="60">
        <v>8819</v>
      </c>
      <c r="M31" s="63">
        <v>0</v>
      </c>
      <c r="N31" s="63">
        <v>4374</v>
      </c>
      <c r="O31" s="63">
        <v>0</v>
      </c>
      <c r="P31" s="63">
        <v>4374</v>
      </c>
      <c r="Q31" s="64">
        <v>2</v>
      </c>
    </row>
    <row r="32" spans="1:17" ht="18.75" customHeight="1">
      <c r="A32" s="134">
        <v>3</v>
      </c>
      <c r="B32" s="134" t="s">
        <v>432</v>
      </c>
      <c r="C32" s="57"/>
      <c r="D32" s="65">
        <v>123290</v>
      </c>
      <c r="E32" s="60">
        <v>41116</v>
      </c>
      <c r="F32" s="59">
        <v>82174</v>
      </c>
      <c r="G32" s="63">
        <v>0</v>
      </c>
      <c r="H32" s="63">
        <v>62959</v>
      </c>
      <c r="I32" s="63">
        <v>-62959</v>
      </c>
      <c r="J32" s="59">
        <v>19215</v>
      </c>
      <c r="K32" s="60">
        <v>19215</v>
      </c>
      <c r="L32" s="60">
        <v>0</v>
      </c>
      <c r="M32" s="63">
        <v>0</v>
      </c>
      <c r="N32" s="63">
        <v>0</v>
      </c>
      <c r="O32" s="63">
        <v>0</v>
      </c>
      <c r="P32" s="63">
        <v>0</v>
      </c>
      <c r="Q32" s="64">
        <v>3</v>
      </c>
    </row>
    <row r="33" spans="1:20" ht="18.75" customHeight="1">
      <c r="A33" s="134">
        <v>4</v>
      </c>
      <c r="B33" s="134" t="s">
        <v>349</v>
      </c>
      <c r="C33" s="57"/>
      <c r="D33" s="65">
        <v>62179</v>
      </c>
      <c r="E33" s="60">
        <v>17276</v>
      </c>
      <c r="F33" s="59">
        <v>44903</v>
      </c>
      <c r="G33" s="63">
        <v>0</v>
      </c>
      <c r="H33" s="63">
        <v>22041</v>
      </c>
      <c r="I33" s="63">
        <v>-22041</v>
      </c>
      <c r="J33" s="59">
        <v>22862</v>
      </c>
      <c r="K33" s="60">
        <v>22909</v>
      </c>
      <c r="L33" s="60">
        <v>187</v>
      </c>
      <c r="M33" s="63">
        <v>0</v>
      </c>
      <c r="N33" s="63">
        <v>140</v>
      </c>
      <c r="O33" s="63">
        <v>0</v>
      </c>
      <c r="P33" s="63">
        <v>140</v>
      </c>
      <c r="Q33" s="64">
        <v>4</v>
      </c>
    </row>
    <row r="34" spans="1:20" ht="7.5" customHeight="1">
      <c r="A34" s="72"/>
      <c r="B34" s="72"/>
      <c r="C34" s="72"/>
      <c r="D34" s="7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5"/>
    </row>
    <row r="47" spans="1:20" ht="7.5" customHeight="1">
      <c r="A47" s="66"/>
      <c r="B47" s="66"/>
      <c r="C47" s="636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37"/>
      <c r="R47" s="57"/>
      <c r="S47" s="57"/>
      <c r="T47" s="57"/>
    </row>
    <row r="48" spans="1:20" ht="13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mergeCells count="18">
    <mergeCell ref="Q5:Q7"/>
    <mergeCell ref="D6:D7"/>
    <mergeCell ref="E6:E7"/>
    <mergeCell ref="F6:F7"/>
    <mergeCell ref="G6:G7"/>
    <mergeCell ref="H6:H7"/>
    <mergeCell ref="O5:O7"/>
    <mergeCell ref="P5:P7"/>
    <mergeCell ref="N5:N7"/>
    <mergeCell ref="M5:M7"/>
    <mergeCell ref="A23:B23"/>
    <mergeCell ref="A29:B29"/>
    <mergeCell ref="K5:K7"/>
    <mergeCell ref="L5:L7"/>
    <mergeCell ref="J5:J7"/>
    <mergeCell ref="I6:I7"/>
    <mergeCell ref="A5:C7"/>
    <mergeCell ref="A15:B15"/>
  </mergeCells>
  <phoneticPr fontId="10"/>
  <printOptions horizontalCentered="1" verticalCentered="1" gridLinesSet="0"/>
  <pageMargins left="0.59055118110236227" right="0.19685039370078741" top="0.19685039370078741" bottom="0" header="0.51181102362204722" footer="0.51181102362204722"/>
  <pageSetup paperSize="9" scale="7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47" customWidth="1"/>
    <col min="2" max="2" width="23.6328125" style="47" customWidth="1"/>
    <col min="3" max="3" width="1.6328125" style="47" customWidth="1"/>
    <col min="4" max="10" width="11.90625" style="47" customWidth="1"/>
    <col min="11" max="13" width="10.6328125" style="47" customWidth="1"/>
    <col min="14" max="14" width="11.6328125" style="47" customWidth="1"/>
    <col min="15" max="15" width="13.6328125" style="47" customWidth="1"/>
    <col min="16" max="16" width="11.6328125" style="47" customWidth="1"/>
    <col min="17" max="17" width="7.7265625" style="47" customWidth="1"/>
    <col min="18" max="16384" width="9" style="47"/>
  </cols>
  <sheetData>
    <row r="1" spans="1:17" ht="13.5" customHeight="1">
      <c r="A1" s="44" t="s">
        <v>410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3.5" customHeight="1">
      <c r="A2" s="48" t="s">
        <v>816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3.5" customHeight="1">
      <c r="A3" s="49" t="s">
        <v>358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3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0" t="s">
        <v>699</v>
      </c>
    </row>
    <row r="5" spans="1:17" ht="13.5" customHeight="1" thickTop="1">
      <c r="A5" s="967" t="s">
        <v>465</v>
      </c>
      <c r="B5" s="967"/>
      <c r="C5" s="968"/>
      <c r="D5" s="76" t="s">
        <v>334</v>
      </c>
      <c r="E5" s="77"/>
      <c r="F5" s="78"/>
      <c r="G5" s="79" t="s">
        <v>335</v>
      </c>
      <c r="H5" s="80"/>
      <c r="I5" s="80"/>
      <c r="J5" s="961" t="s">
        <v>797</v>
      </c>
      <c r="K5" s="961" t="s">
        <v>798</v>
      </c>
      <c r="L5" s="961" t="s">
        <v>799</v>
      </c>
      <c r="M5" s="961" t="s">
        <v>800</v>
      </c>
      <c r="N5" s="961" t="s">
        <v>801</v>
      </c>
      <c r="O5" s="961" t="s">
        <v>802</v>
      </c>
      <c r="P5" s="961" t="s">
        <v>803</v>
      </c>
      <c r="Q5" s="973" t="s">
        <v>623</v>
      </c>
    </row>
    <row r="6" spans="1:17" ht="13.5" customHeight="1">
      <c r="A6" s="969"/>
      <c r="B6" s="969"/>
      <c r="C6" s="970"/>
      <c r="D6" s="966" t="s">
        <v>789</v>
      </c>
      <c r="E6" s="966" t="s">
        <v>790</v>
      </c>
      <c r="F6" s="966" t="s">
        <v>791</v>
      </c>
      <c r="G6" s="966" t="s">
        <v>792</v>
      </c>
      <c r="H6" s="966" t="s">
        <v>804</v>
      </c>
      <c r="I6" s="966" t="s">
        <v>794</v>
      </c>
      <c r="J6" s="964"/>
      <c r="K6" s="962"/>
      <c r="L6" s="962"/>
      <c r="M6" s="962"/>
      <c r="N6" s="962"/>
      <c r="O6" s="964"/>
      <c r="P6" s="964"/>
      <c r="Q6" s="974"/>
    </row>
    <row r="7" spans="1:17" ht="13.5" customHeight="1">
      <c r="A7" s="971"/>
      <c r="B7" s="971"/>
      <c r="C7" s="972"/>
      <c r="D7" s="976"/>
      <c r="E7" s="976"/>
      <c r="F7" s="976"/>
      <c r="G7" s="965"/>
      <c r="H7" s="965"/>
      <c r="I7" s="965"/>
      <c r="J7" s="965"/>
      <c r="K7" s="963"/>
      <c r="L7" s="963"/>
      <c r="M7" s="963"/>
      <c r="N7" s="963"/>
      <c r="O7" s="965"/>
      <c r="P7" s="965"/>
      <c r="Q7" s="975"/>
    </row>
    <row r="8" spans="1:17" ht="7.5" customHeight="1">
      <c r="A8" s="66"/>
      <c r="B8" s="66"/>
      <c r="C8" s="66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spans="1:17" ht="13.5" customHeight="1">
      <c r="A9" s="977" t="s">
        <v>359</v>
      </c>
      <c r="B9" s="977"/>
      <c r="C9" s="66"/>
      <c r="D9" s="62">
        <v>862518</v>
      </c>
      <c r="E9" s="63">
        <v>403892</v>
      </c>
      <c r="F9" s="63">
        <v>458626</v>
      </c>
      <c r="G9" s="63">
        <v>1139753</v>
      </c>
      <c r="H9" s="63">
        <v>1550549</v>
      </c>
      <c r="I9" s="63">
        <v>-410796</v>
      </c>
      <c r="J9" s="63">
        <v>47830</v>
      </c>
      <c r="K9" s="63">
        <v>33859</v>
      </c>
      <c r="L9" s="63">
        <v>9081</v>
      </c>
      <c r="M9" s="63">
        <v>0</v>
      </c>
      <c r="N9" s="63">
        <v>24852</v>
      </c>
      <c r="O9" s="63">
        <v>15183</v>
      </c>
      <c r="P9" s="71">
        <v>9669</v>
      </c>
      <c r="Q9" s="67" t="s">
        <v>360</v>
      </c>
    </row>
    <row r="10" spans="1:17" ht="13.5" customHeight="1">
      <c r="A10" s="68">
        <v>1</v>
      </c>
      <c r="B10" s="141" t="s">
        <v>342</v>
      </c>
      <c r="C10" s="66"/>
      <c r="D10" s="62">
        <v>419484</v>
      </c>
      <c r="E10" s="63">
        <v>228417</v>
      </c>
      <c r="F10" s="63">
        <v>191067</v>
      </c>
      <c r="G10" s="63">
        <v>424088</v>
      </c>
      <c r="H10" s="63">
        <v>565973</v>
      </c>
      <c r="I10" s="63">
        <v>-141885</v>
      </c>
      <c r="J10" s="63">
        <v>49182</v>
      </c>
      <c r="K10" s="63">
        <v>33225</v>
      </c>
      <c r="L10" s="63">
        <v>8743</v>
      </c>
      <c r="M10" s="63">
        <v>0</v>
      </c>
      <c r="N10" s="63">
        <v>24700</v>
      </c>
      <c r="O10" s="63">
        <v>15183</v>
      </c>
      <c r="P10" s="71">
        <v>9517</v>
      </c>
      <c r="Q10" s="67">
        <v>1</v>
      </c>
    </row>
    <row r="11" spans="1:17" ht="13.5" customHeight="1">
      <c r="A11" s="68">
        <v>2</v>
      </c>
      <c r="B11" s="141" t="s">
        <v>344</v>
      </c>
      <c r="C11" s="66"/>
      <c r="D11" s="62">
        <v>113856</v>
      </c>
      <c r="E11" s="63">
        <v>46620</v>
      </c>
      <c r="F11" s="63">
        <v>67236</v>
      </c>
      <c r="G11" s="63">
        <v>59614</v>
      </c>
      <c r="H11" s="63">
        <v>128068</v>
      </c>
      <c r="I11" s="63">
        <v>-68454</v>
      </c>
      <c r="J11" s="63">
        <v>-1218</v>
      </c>
      <c r="K11" s="63">
        <v>634</v>
      </c>
      <c r="L11" s="63">
        <v>101</v>
      </c>
      <c r="M11" s="63">
        <v>0</v>
      </c>
      <c r="N11" s="63">
        <v>49</v>
      </c>
      <c r="O11" s="63">
        <v>0</v>
      </c>
      <c r="P11" s="71">
        <v>49</v>
      </c>
      <c r="Q11" s="67">
        <v>2</v>
      </c>
    </row>
    <row r="12" spans="1:17" ht="13.5" customHeight="1">
      <c r="A12" s="68">
        <v>3</v>
      </c>
      <c r="B12" s="141" t="s">
        <v>352</v>
      </c>
      <c r="C12" s="66"/>
      <c r="D12" s="62">
        <v>329178</v>
      </c>
      <c r="E12" s="63">
        <v>128855</v>
      </c>
      <c r="F12" s="63">
        <v>200323</v>
      </c>
      <c r="G12" s="63">
        <v>656051</v>
      </c>
      <c r="H12" s="63">
        <v>856508</v>
      </c>
      <c r="I12" s="63">
        <v>-200457</v>
      </c>
      <c r="J12" s="63">
        <v>-134</v>
      </c>
      <c r="K12" s="63">
        <v>0</v>
      </c>
      <c r="L12" s="63">
        <v>237</v>
      </c>
      <c r="M12" s="63">
        <v>0</v>
      </c>
      <c r="N12" s="63">
        <v>103</v>
      </c>
      <c r="O12" s="63">
        <v>0</v>
      </c>
      <c r="P12" s="71">
        <v>103</v>
      </c>
      <c r="Q12" s="67">
        <v>3</v>
      </c>
    </row>
    <row r="13" spans="1:17" ht="7.5" customHeight="1">
      <c r="A13" s="68"/>
      <c r="B13" s="141"/>
      <c r="C13" s="66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1"/>
      <c r="Q13" s="67"/>
    </row>
    <row r="14" spans="1:17" ht="13.5" customHeight="1">
      <c r="A14" s="977" t="s">
        <v>361</v>
      </c>
      <c r="B14" s="977"/>
      <c r="C14" s="66"/>
      <c r="D14" s="62">
        <v>1002582</v>
      </c>
      <c r="E14" s="63">
        <v>475606</v>
      </c>
      <c r="F14" s="63">
        <v>526976</v>
      </c>
      <c r="G14" s="63">
        <v>760434</v>
      </c>
      <c r="H14" s="63">
        <v>1293952</v>
      </c>
      <c r="I14" s="63">
        <v>-533518</v>
      </c>
      <c r="J14" s="63">
        <v>-6542</v>
      </c>
      <c r="K14" s="63">
        <v>671</v>
      </c>
      <c r="L14" s="63">
        <v>15543</v>
      </c>
      <c r="M14" s="63">
        <v>0</v>
      </c>
      <c r="N14" s="63">
        <v>17730</v>
      </c>
      <c r="O14" s="63">
        <v>164</v>
      </c>
      <c r="P14" s="71">
        <v>17566</v>
      </c>
      <c r="Q14" s="67" t="s">
        <v>374</v>
      </c>
    </row>
    <row r="15" spans="1:17" ht="13.5" customHeight="1">
      <c r="A15" s="68">
        <v>1</v>
      </c>
      <c r="B15" s="141" t="s">
        <v>342</v>
      </c>
      <c r="C15" s="66"/>
      <c r="D15" s="62">
        <v>70085</v>
      </c>
      <c r="E15" s="63">
        <v>32888</v>
      </c>
      <c r="F15" s="63">
        <v>37197</v>
      </c>
      <c r="G15" s="63">
        <v>29</v>
      </c>
      <c r="H15" s="63">
        <v>37197</v>
      </c>
      <c r="I15" s="63">
        <v>-37168</v>
      </c>
      <c r="J15" s="63">
        <v>29</v>
      </c>
      <c r="K15" s="63">
        <v>29</v>
      </c>
      <c r="L15" s="63">
        <v>0</v>
      </c>
      <c r="M15" s="63">
        <v>0</v>
      </c>
      <c r="N15" s="63">
        <v>0</v>
      </c>
      <c r="O15" s="63">
        <v>0</v>
      </c>
      <c r="P15" s="71">
        <v>0</v>
      </c>
      <c r="Q15" s="67">
        <v>1</v>
      </c>
    </row>
    <row r="16" spans="1:17" ht="13.5" customHeight="1">
      <c r="A16" s="68">
        <v>2</v>
      </c>
      <c r="B16" s="141" t="s">
        <v>344</v>
      </c>
      <c r="C16" s="66"/>
      <c r="D16" s="62">
        <v>72553</v>
      </c>
      <c r="E16" s="63">
        <v>33134</v>
      </c>
      <c r="F16" s="63">
        <v>39419</v>
      </c>
      <c r="G16" s="63">
        <v>29271</v>
      </c>
      <c r="H16" s="63">
        <v>69682</v>
      </c>
      <c r="I16" s="63">
        <v>-40411</v>
      </c>
      <c r="J16" s="63">
        <v>-992</v>
      </c>
      <c r="K16" s="63">
        <v>635</v>
      </c>
      <c r="L16" s="63">
        <v>54</v>
      </c>
      <c r="M16" s="63">
        <v>0</v>
      </c>
      <c r="N16" s="63">
        <v>327</v>
      </c>
      <c r="O16" s="63">
        <v>0</v>
      </c>
      <c r="P16" s="71">
        <v>327</v>
      </c>
      <c r="Q16" s="67">
        <v>2</v>
      </c>
    </row>
    <row r="17" spans="1:17" ht="13.5" customHeight="1">
      <c r="A17" s="68">
        <v>3</v>
      </c>
      <c r="B17" s="141" t="s">
        <v>347</v>
      </c>
      <c r="C17" s="66"/>
      <c r="D17" s="62">
        <v>70075</v>
      </c>
      <c r="E17" s="63">
        <v>30816</v>
      </c>
      <c r="F17" s="63">
        <v>39259</v>
      </c>
      <c r="G17" s="63">
        <v>26594</v>
      </c>
      <c r="H17" s="63">
        <v>65852</v>
      </c>
      <c r="I17" s="63">
        <v>-39258</v>
      </c>
      <c r="J17" s="63">
        <v>1</v>
      </c>
      <c r="K17" s="63">
        <v>0</v>
      </c>
      <c r="L17" s="63">
        <v>7</v>
      </c>
      <c r="M17" s="63">
        <v>0</v>
      </c>
      <c r="N17" s="63">
        <v>8</v>
      </c>
      <c r="O17" s="63">
        <v>0</v>
      </c>
      <c r="P17" s="71">
        <v>8</v>
      </c>
      <c r="Q17" s="67">
        <v>3</v>
      </c>
    </row>
    <row r="18" spans="1:17" ht="13.5" customHeight="1">
      <c r="A18" s="68">
        <v>4</v>
      </c>
      <c r="B18" s="141" t="s">
        <v>348</v>
      </c>
      <c r="C18" s="66"/>
      <c r="D18" s="62">
        <v>217618</v>
      </c>
      <c r="E18" s="63">
        <v>105279</v>
      </c>
      <c r="F18" s="63">
        <v>112339</v>
      </c>
      <c r="G18" s="63">
        <v>100492</v>
      </c>
      <c r="H18" s="63">
        <v>213842</v>
      </c>
      <c r="I18" s="63">
        <v>-113350</v>
      </c>
      <c r="J18" s="63">
        <v>-1011</v>
      </c>
      <c r="K18" s="63">
        <v>7</v>
      </c>
      <c r="L18" s="63">
        <v>6276</v>
      </c>
      <c r="M18" s="63">
        <v>0</v>
      </c>
      <c r="N18" s="63">
        <v>5258</v>
      </c>
      <c r="O18" s="63">
        <v>90</v>
      </c>
      <c r="P18" s="71">
        <v>5168</v>
      </c>
      <c r="Q18" s="67">
        <v>4</v>
      </c>
    </row>
    <row r="19" spans="1:17" ht="13.5" customHeight="1">
      <c r="A19" s="68">
        <v>5</v>
      </c>
      <c r="B19" s="141" t="s">
        <v>72</v>
      </c>
      <c r="C19" s="66"/>
      <c r="D19" s="62">
        <v>219407</v>
      </c>
      <c r="E19" s="63">
        <v>103131</v>
      </c>
      <c r="F19" s="63">
        <v>116276</v>
      </c>
      <c r="G19" s="63">
        <v>202694</v>
      </c>
      <c r="H19" s="63">
        <v>324335</v>
      </c>
      <c r="I19" s="63">
        <v>-121641</v>
      </c>
      <c r="J19" s="63">
        <v>-5365</v>
      </c>
      <c r="K19" s="63">
        <v>0</v>
      </c>
      <c r="L19" s="63">
        <v>8117</v>
      </c>
      <c r="M19" s="63">
        <v>0</v>
      </c>
      <c r="N19" s="63">
        <v>2752</v>
      </c>
      <c r="O19" s="63">
        <v>0</v>
      </c>
      <c r="P19" s="71">
        <v>2752</v>
      </c>
      <c r="Q19" s="67">
        <v>5</v>
      </c>
    </row>
    <row r="20" spans="1:17" ht="13.5" customHeight="1">
      <c r="A20" s="68">
        <v>6</v>
      </c>
      <c r="B20" s="141" t="s">
        <v>362</v>
      </c>
      <c r="C20" s="66"/>
      <c r="D20" s="62">
        <v>137990</v>
      </c>
      <c r="E20" s="63">
        <v>49329</v>
      </c>
      <c r="F20" s="63">
        <v>88661</v>
      </c>
      <c r="G20" s="63">
        <v>51520</v>
      </c>
      <c r="H20" s="63">
        <v>139409</v>
      </c>
      <c r="I20" s="63">
        <v>-87889</v>
      </c>
      <c r="J20" s="63">
        <v>772</v>
      </c>
      <c r="K20" s="63">
        <v>0</v>
      </c>
      <c r="L20" s="63">
        <v>623</v>
      </c>
      <c r="M20" s="63">
        <v>0</v>
      </c>
      <c r="N20" s="63">
        <v>8895</v>
      </c>
      <c r="O20" s="63">
        <v>0</v>
      </c>
      <c r="P20" s="71">
        <v>8895</v>
      </c>
      <c r="Q20" s="67">
        <v>6</v>
      </c>
    </row>
    <row r="21" spans="1:17" ht="13.5" customHeight="1">
      <c r="A21" s="68">
        <v>7</v>
      </c>
      <c r="B21" s="141" t="s">
        <v>350</v>
      </c>
      <c r="C21" s="66"/>
      <c r="D21" s="62">
        <v>76796</v>
      </c>
      <c r="E21" s="63">
        <v>76796</v>
      </c>
      <c r="F21" s="63">
        <v>0</v>
      </c>
      <c r="G21" s="63">
        <v>127289</v>
      </c>
      <c r="H21" s="63">
        <v>127215</v>
      </c>
      <c r="I21" s="63">
        <v>74</v>
      </c>
      <c r="J21" s="63">
        <v>74</v>
      </c>
      <c r="K21" s="63">
        <v>0</v>
      </c>
      <c r="L21" s="63">
        <v>244</v>
      </c>
      <c r="M21" s="63">
        <v>0</v>
      </c>
      <c r="N21" s="63">
        <v>318</v>
      </c>
      <c r="O21" s="63">
        <v>74</v>
      </c>
      <c r="P21" s="71">
        <v>244</v>
      </c>
      <c r="Q21" s="67">
        <v>7</v>
      </c>
    </row>
    <row r="22" spans="1:17" ht="13.5" customHeight="1">
      <c r="A22" s="68">
        <v>8</v>
      </c>
      <c r="B22" s="141" t="s">
        <v>75</v>
      </c>
      <c r="C22" s="66"/>
      <c r="D22" s="62">
        <v>42948</v>
      </c>
      <c r="E22" s="63">
        <v>19052</v>
      </c>
      <c r="F22" s="63">
        <v>23896</v>
      </c>
      <c r="G22" s="63">
        <v>1840</v>
      </c>
      <c r="H22" s="63">
        <v>25786</v>
      </c>
      <c r="I22" s="63">
        <v>-23946</v>
      </c>
      <c r="J22" s="63">
        <v>-50</v>
      </c>
      <c r="K22" s="63">
        <v>0</v>
      </c>
      <c r="L22" s="63">
        <v>200</v>
      </c>
      <c r="M22" s="63">
        <v>0</v>
      </c>
      <c r="N22" s="63">
        <v>150</v>
      </c>
      <c r="O22" s="63">
        <v>0</v>
      </c>
      <c r="P22" s="71">
        <v>150</v>
      </c>
      <c r="Q22" s="67">
        <v>8</v>
      </c>
    </row>
    <row r="23" spans="1:17" ht="13.5" customHeight="1">
      <c r="A23" s="68">
        <v>9</v>
      </c>
      <c r="B23" s="141" t="s">
        <v>352</v>
      </c>
      <c r="C23" s="66"/>
      <c r="D23" s="62">
        <v>95110</v>
      </c>
      <c r="E23" s="63">
        <v>25181</v>
      </c>
      <c r="F23" s="63">
        <v>69929</v>
      </c>
      <c r="G23" s="63">
        <v>220705</v>
      </c>
      <c r="H23" s="63">
        <v>290634</v>
      </c>
      <c r="I23" s="63">
        <v>-69929</v>
      </c>
      <c r="J23" s="63">
        <v>0</v>
      </c>
      <c r="K23" s="63">
        <v>0</v>
      </c>
      <c r="L23" s="63">
        <v>22</v>
      </c>
      <c r="M23" s="63">
        <v>0</v>
      </c>
      <c r="N23" s="63">
        <v>22</v>
      </c>
      <c r="O23" s="63">
        <v>0</v>
      </c>
      <c r="P23" s="71">
        <v>22</v>
      </c>
      <c r="Q23" s="67">
        <v>9</v>
      </c>
    </row>
    <row r="24" spans="1:17" ht="7.5" customHeight="1">
      <c r="A24" s="66"/>
      <c r="B24" s="66"/>
      <c r="C24" s="66"/>
      <c r="D24" s="754"/>
      <c r="E24" s="755"/>
      <c r="F24" s="755"/>
      <c r="G24" s="755"/>
      <c r="H24" s="755"/>
      <c r="I24" s="63"/>
      <c r="J24" s="63"/>
      <c r="K24" s="755"/>
      <c r="L24" s="755"/>
      <c r="M24" s="755"/>
      <c r="N24" s="63"/>
      <c r="O24" s="755"/>
      <c r="P24" s="71"/>
      <c r="Q24" s="756"/>
    </row>
    <row r="25" spans="1:17" ht="13.5" customHeight="1">
      <c r="A25" s="959" t="s">
        <v>363</v>
      </c>
      <c r="B25" s="959"/>
      <c r="C25" s="66"/>
      <c r="D25" s="62">
        <v>335709</v>
      </c>
      <c r="E25" s="63">
        <v>177994</v>
      </c>
      <c r="F25" s="63">
        <v>157715</v>
      </c>
      <c r="G25" s="63">
        <v>259819</v>
      </c>
      <c r="H25" s="63">
        <v>424117</v>
      </c>
      <c r="I25" s="63">
        <v>-164298</v>
      </c>
      <c r="J25" s="63">
        <v>-6583</v>
      </c>
      <c r="K25" s="63">
        <v>0</v>
      </c>
      <c r="L25" s="63">
        <v>382</v>
      </c>
      <c r="M25" s="63">
        <v>0</v>
      </c>
      <c r="N25" s="63">
        <v>299</v>
      </c>
      <c r="O25" s="63">
        <v>63</v>
      </c>
      <c r="P25" s="71">
        <v>236</v>
      </c>
      <c r="Q25" s="67" t="s">
        <v>364</v>
      </c>
    </row>
    <row r="26" spans="1:17" ht="13.5" customHeight="1">
      <c r="A26" s="141">
        <v>1</v>
      </c>
      <c r="B26" s="141" t="s">
        <v>365</v>
      </c>
      <c r="C26" s="66"/>
      <c r="D26" s="62">
        <v>38877</v>
      </c>
      <c r="E26" s="63">
        <v>22000</v>
      </c>
      <c r="F26" s="63">
        <v>16877</v>
      </c>
      <c r="G26" s="63">
        <v>0</v>
      </c>
      <c r="H26" s="63">
        <v>20276</v>
      </c>
      <c r="I26" s="63">
        <v>-20276</v>
      </c>
      <c r="J26" s="63">
        <v>-3399</v>
      </c>
      <c r="K26" s="63">
        <v>0</v>
      </c>
      <c r="L26" s="63">
        <v>3</v>
      </c>
      <c r="M26" s="63">
        <v>0</v>
      </c>
      <c r="N26" s="63">
        <v>4</v>
      </c>
      <c r="O26" s="63">
        <v>0</v>
      </c>
      <c r="P26" s="71">
        <v>4</v>
      </c>
      <c r="Q26" s="67">
        <v>1</v>
      </c>
    </row>
    <row r="27" spans="1:17" ht="13.5" customHeight="1">
      <c r="A27" s="141">
        <v>2</v>
      </c>
      <c r="B27" s="141" t="s">
        <v>350</v>
      </c>
      <c r="C27" s="66"/>
      <c r="D27" s="62">
        <v>17785</v>
      </c>
      <c r="E27" s="63">
        <v>17785</v>
      </c>
      <c r="F27" s="63">
        <v>0</v>
      </c>
      <c r="G27" s="63">
        <v>19629</v>
      </c>
      <c r="H27" s="63">
        <v>19629</v>
      </c>
      <c r="I27" s="63">
        <v>0</v>
      </c>
      <c r="J27" s="63">
        <v>0</v>
      </c>
      <c r="K27" s="63">
        <v>0</v>
      </c>
      <c r="L27" s="63">
        <v>63</v>
      </c>
      <c r="M27" s="63">
        <v>0</v>
      </c>
      <c r="N27" s="63">
        <v>63</v>
      </c>
      <c r="O27" s="63">
        <v>63</v>
      </c>
      <c r="P27" s="71">
        <v>0</v>
      </c>
      <c r="Q27" s="67">
        <v>2</v>
      </c>
    </row>
    <row r="28" spans="1:17" ht="13.5" customHeight="1">
      <c r="A28" s="141">
        <v>3</v>
      </c>
      <c r="B28" s="141" t="s">
        <v>75</v>
      </c>
      <c r="C28" s="66"/>
      <c r="D28" s="62">
        <v>99386</v>
      </c>
      <c r="E28" s="63">
        <v>41766</v>
      </c>
      <c r="F28" s="63">
        <v>57620</v>
      </c>
      <c r="G28" s="63">
        <v>119951</v>
      </c>
      <c r="H28" s="63">
        <v>180721</v>
      </c>
      <c r="I28" s="63">
        <v>-60770</v>
      </c>
      <c r="J28" s="63">
        <v>-3150</v>
      </c>
      <c r="K28" s="63">
        <v>0</v>
      </c>
      <c r="L28" s="63">
        <v>200</v>
      </c>
      <c r="M28" s="63">
        <v>0</v>
      </c>
      <c r="N28" s="63">
        <v>150</v>
      </c>
      <c r="O28" s="63">
        <v>0</v>
      </c>
      <c r="P28" s="71">
        <v>150</v>
      </c>
      <c r="Q28" s="67">
        <v>3</v>
      </c>
    </row>
    <row r="29" spans="1:17" ht="13.5" customHeight="1">
      <c r="A29" s="141">
        <v>4</v>
      </c>
      <c r="B29" s="141" t="s">
        <v>366</v>
      </c>
      <c r="C29" s="66"/>
      <c r="D29" s="62">
        <v>24980</v>
      </c>
      <c r="E29" s="63">
        <v>24980</v>
      </c>
      <c r="F29" s="63">
        <v>0</v>
      </c>
      <c r="G29" s="63">
        <v>57639</v>
      </c>
      <c r="H29" s="63">
        <v>57639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71">
        <v>0</v>
      </c>
      <c r="Q29" s="67">
        <v>4</v>
      </c>
    </row>
    <row r="30" spans="1:17" ht="13.5" customHeight="1">
      <c r="A30" s="141">
        <v>5</v>
      </c>
      <c r="B30" s="141" t="s">
        <v>352</v>
      </c>
      <c r="C30" s="66"/>
      <c r="D30" s="62">
        <v>154681</v>
      </c>
      <c r="E30" s="63">
        <v>71463</v>
      </c>
      <c r="F30" s="63">
        <v>83218</v>
      </c>
      <c r="G30" s="63">
        <v>62600</v>
      </c>
      <c r="H30" s="63">
        <v>145852</v>
      </c>
      <c r="I30" s="63">
        <v>-83252</v>
      </c>
      <c r="J30" s="63">
        <v>-34</v>
      </c>
      <c r="K30" s="63">
        <v>0</v>
      </c>
      <c r="L30" s="63">
        <v>116</v>
      </c>
      <c r="M30" s="63">
        <v>0</v>
      </c>
      <c r="N30" s="63">
        <v>82</v>
      </c>
      <c r="O30" s="63">
        <v>0</v>
      </c>
      <c r="P30" s="71">
        <v>82</v>
      </c>
      <c r="Q30" s="67">
        <v>5</v>
      </c>
    </row>
    <row r="31" spans="1:17" ht="7.5" customHeight="1">
      <c r="A31" s="66"/>
      <c r="B31" s="66"/>
      <c r="C31" s="66"/>
      <c r="D31" s="70"/>
      <c r="E31" s="71"/>
      <c r="F31" s="71"/>
      <c r="G31" s="71"/>
      <c r="H31" s="71"/>
      <c r="I31" s="63"/>
      <c r="J31" s="63"/>
      <c r="K31" s="71"/>
      <c r="L31" s="71"/>
      <c r="M31" s="71"/>
      <c r="N31" s="63"/>
      <c r="O31" s="71"/>
      <c r="P31" s="71"/>
      <c r="Q31" s="756"/>
    </row>
    <row r="32" spans="1:17" ht="13.5" customHeight="1">
      <c r="A32" s="959" t="s">
        <v>367</v>
      </c>
      <c r="B32" s="959"/>
      <c r="C32" s="57"/>
      <c r="D32" s="62">
        <v>17500</v>
      </c>
      <c r="E32" s="63">
        <v>8393</v>
      </c>
      <c r="F32" s="63">
        <v>9107</v>
      </c>
      <c r="G32" s="63">
        <v>1300</v>
      </c>
      <c r="H32" s="63">
        <v>10488</v>
      </c>
      <c r="I32" s="63">
        <v>-9188</v>
      </c>
      <c r="J32" s="63">
        <v>-81</v>
      </c>
      <c r="K32" s="63">
        <v>0</v>
      </c>
      <c r="L32" s="63">
        <v>299</v>
      </c>
      <c r="M32" s="63">
        <v>0</v>
      </c>
      <c r="N32" s="63">
        <v>218</v>
      </c>
      <c r="O32" s="63">
        <v>0</v>
      </c>
      <c r="P32" s="71">
        <v>218</v>
      </c>
      <c r="Q32" s="64" t="s">
        <v>368</v>
      </c>
    </row>
    <row r="33" spans="1:17">
      <c r="A33" s="68">
        <v>1</v>
      </c>
      <c r="B33" s="141" t="s">
        <v>341</v>
      </c>
      <c r="C33" s="57"/>
      <c r="D33" s="62">
        <v>7681</v>
      </c>
      <c r="E33" s="63">
        <v>4418</v>
      </c>
      <c r="F33" s="63">
        <v>3263</v>
      </c>
      <c r="G33" s="63">
        <v>0</v>
      </c>
      <c r="H33" s="63">
        <v>3324</v>
      </c>
      <c r="I33" s="63">
        <v>-3324</v>
      </c>
      <c r="J33" s="63">
        <v>-61</v>
      </c>
      <c r="K33" s="63">
        <v>0</v>
      </c>
      <c r="L33" s="63">
        <v>204</v>
      </c>
      <c r="M33" s="63">
        <v>0</v>
      </c>
      <c r="N33" s="63">
        <v>143</v>
      </c>
      <c r="O33" s="63">
        <v>0</v>
      </c>
      <c r="P33" s="71">
        <v>143</v>
      </c>
      <c r="Q33" s="64">
        <v>1</v>
      </c>
    </row>
    <row r="34" spans="1:17">
      <c r="A34" s="68">
        <v>2</v>
      </c>
      <c r="B34" s="141" t="s">
        <v>343</v>
      </c>
      <c r="C34" s="57"/>
      <c r="D34" s="62">
        <v>4184</v>
      </c>
      <c r="E34" s="63">
        <v>1789</v>
      </c>
      <c r="F34" s="63">
        <v>2395</v>
      </c>
      <c r="G34" s="63">
        <v>0</v>
      </c>
      <c r="H34" s="63">
        <v>2415</v>
      </c>
      <c r="I34" s="63">
        <v>-2415</v>
      </c>
      <c r="J34" s="63">
        <v>-20</v>
      </c>
      <c r="K34" s="63">
        <v>0</v>
      </c>
      <c r="L34" s="63">
        <v>95</v>
      </c>
      <c r="M34" s="63">
        <v>0</v>
      </c>
      <c r="N34" s="63">
        <v>75</v>
      </c>
      <c r="O34" s="63">
        <v>0</v>
      </c>
      <c r="P34" s="71">
        <v>75</v>
      </c>
      <c r="Q34" s="64">
        <v>2</v>
      </c>
    </row>
    <row r="35" spans="1:17">
      <c r="A35" s="68">
        <v>3</v>
      </c>
      <c r="B35" s="141" t="s">
        <v>348</v>
      </c>
      <c r="C35" s="57"/>
      <c r="D35" s="62">
        <v>5635</v>
      </c>
      <c r="E35" s="63">
        <v>2186</v>
      </c>
      <c r="F35" s="63">
        <v>3449</v>
      </c>
      <c r="G35" s="63">
        <v>1300</v>
      </c>
      <c r="H35" s="63">
        <v>4749</v>
      </c>
      <c r="I35" s="63">
        <v>-3449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71">
        <v>0</v>
      </c>
      <c r="Q35" s="64">
        <v>3</v>
      </c>
    </row>
    <row r="36" spans="1:17" ht="7.5" customHeight="1">
      <c r="C36" s="57"/>
      <c r="D36" s="65"/>
      <c r="E36" s="59"/>
      <c r="F36" s="59"/>
      <c r="G36" s="59"/>
      <c r="H36" s="59"/>
      <c r="I36" s="63"/>
      <c r="J36" s="63"/>
      <c r="K36" s="59"/>
      <c r="L36" s="59"/>
      <c r="M36" s="59"/>
      <c r="N36" s="63"/>
      <c r="O36" s="59"/>
      <c r="P36" s="71"/>
      <c r="Q36" s="64"/>
    </row>
    <row r="37" spans="1:17" ht="13.5" customHeight="1">
      <c r="A37" s="959" t="s">
        <v>369</v>
      </c>
      <c r="B37" s="959"/>
      <c r="C37" s="57"/>
      <c r="D37" s="62">
        <v>72210</v>
      </c>
      <c r="E37" s="63">
        <v>49005</v>
      </c>
      <c r="F37" s="63">
        <v>23205</v>
      </c>
      <c r="G37" s="63">
        <v>14883</v>
      </c>
      <c r="H37" s="63">
        <v>38017</v>
      </c>
      <c r="I37" s="63">
        <v>-23134</v>
      </c>
      <c r="J37" s="63">
        <v>71</v>
      </c>
      <c r="K37" s="63">
        <v>0</v>
      </c>
      <c r="L37" s="63">
        <v>500</v>
      </c>
      <c r="M37" s="63">
        <v>0</v>
      </c>
      <c r="N37" s="63">
        <v>571</v>
      </c>
      <c r="O37" s="63">
        <v>0</v>
      </c>
      <c r="P37" s="71">
        <v>571</v>
      </c>
      <c r="Q37" s="64" t="s">
        <v>370</v>
      </c>
    </row>
    <row r="38" spans="1:17">
      <c r="A38" s="141">
        <v>1</v>
      </c>
      <c r="B38" s="141" t="s">
        <v>434</v>
      </c>
      <c r="C38" s="57"/>
      <c r="D38" s="62">
        <v>2904</v>
      </c>
      <c r="E38" s="63">
        <v>2104</v>
      </c>
      <c r="F38" s="63">
        <v>800</v>
      </c>
      <c r="G38" s="63">
        <v>236</v>
      </c>
      <c r="H38" s="63">
        <v>1036</v>
      </c>
      <c r="I38" s="63">
        <v>-800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71">
        <v>0</v>
      </c>
      <c r="Q38" s="64">
        <v>1</v>
      </c>
    </row>
    <row r="39" spans="1:17">
      <c r="A39" s="757">
        <v>2</v>
      </c>
      <c r="B39" s="141" t="s">
        <v>339</v>
      </c>
      <c r="C39" s="57"/>
      <c r="D39" s="62">
        <v>16092</v>
      </c>
      <c r="E39" s="63">
        <v>11800</v>
      </c>
      <c r="F39" s="63">
        <v>4292</v>
      </c>
      <c r="G39" s="63">
        <v>1953</v>
      </c>
      <c r="H39" s="63">
        <v>6245</v>
      </c>
      <c r="I39" s="63">
        <v>-4292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71">
        <v>0</v>
      </c>
      <c r="Q39" s="64">
        <v>2</v>
      </c>
    </row>
    <row r="40" spans="1:17">
      <c r="A40" s="141">
        <v>3</v>
      </c>
      <c r="B40" s="141" t="s">
        <v>341</v>
      </c>
      <c r="C40" s="57"/>
      <c r="D40" s="62">
        <v>11601</v>
      </c>
      <c r="E40" s="63">
        <v>6648</v>
      </c>
      <c r="F40" s="63">
        <v>4953</v>
      </c>
      <c r="G40" s="63">
        <v>2333</v>
      </c>
      <c r="H40" s="63">
        <v>7181</v>
      </c>
      <c r="I40" s="63">
        <v>-4848</v>
      </c>
      <c r="J40" s="63">
        <v>105</v>
      </c>
      <c r="K40" s="63">
        <v>0</v>
      </c>
      <c r="L40" s="63">
        <v>145</v>
      </c>
      <c r="M40" s="63">
        <v>0</v>
      </c>
      <c r="N40" s="63">
        <v>250</v>
      </c>
      <c r="O40" s="63">
        <v>0</v>
      </c>
      <c r="P40" s="71">
        <v>250</v>
      </c>
      <c r="Q40" s="64">
        <v>3</v>
      </c>
    </row>
    <row r="41" spans="1:17">
      <c r="A41" s="757">
        <v>4</v>
      </c>
      <c r="B41" s="141" t="s">
        <v>342</v>
      </c>
      <c r="C41" s="57"/>
      <c r="D41" s="62">
        <v>14017</v>
      </c>
      <c r="E41" s="63">
        <v>11124</v>
      </c>
      <c r="F41" s="63">
        <v>2893</v>
      </c>
      <c r="G41" s="63">
        <v>1570</v>
      </c>
      <c r="H41" s="63">
        <v>4463</v>
      </c>
      <c r="I41" s="63">
        <v>-2893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71">
        <v>0</v>
      </c>
      <c r="Q41" s="64">
        <v>4</v>
      </c>
    </row>
    <row r="42" spans="1:17">
      <c r="A42" s="141">
        <v>5</v>
      </c>
      <c r="B42" s="141" t="s">
        <v>435</v>
      </c>
      <c r="C42" s="57"/>
      <c r="D42" s="62">
        <v>7425</v>
      </c>
      <c r="E42" s="63">
        <v>4233</v>
      </c>
      <c r="F42" s="63">
        <v>3192</v>
      </c>
      <c r="G42" s="63">
        <v>1764</v>
      </c>
      <c r="H42" s="63">
        <v>4886</v>
      </c>
      <c r="I42" s="63">
        <v>-3122</v>
      </c>
      <c r="J42" s="63">
        <v>70</v>
      </c>
      <c r="K42" s="63">
        <v>0</v>
      </c>
      <c r="L42" s="63">
        <v>145</v>
      </c>
      <c r="M42" s="63">
        <v>0</v>
      </c>
      <c r="N42" s="63">
        <v>215</v>
      </c>
      <c r="O42" s="63">
        <v>0</v>
      </c>
      <c r="P42" s="71">
        <v>215</v>
      </c>
      <c r="Q42" s="64">
        <v>5</v>
      </c>
    </row>
    <row r="43" spans="1:17">
      <c r="A43" s="757">
        <v>6</v>
      </c>
      <c r="B43" s="141" t="s">
        <v>436</v>
      </c>
      <c r="C43" s="57"/>
      <c r="D43" s="62">
        <v>3254</v>
      </c>
      <c r="E43" s="63">
        <v>2047</v>
      </c>
      <c r="F43" s="63">
        <v>1207</v>
      </c>
      <c r="G43" s="63">
        <v>300</v>
      </c>
      <c r="H43" s="63">
        <v>1508</v>
      </c>
      <c r="I43" s="63">
        <v>-1208</v>
      </c>
      <c r="J43" s="63">
        <v>-1</v>
      </c>
      <c r="K43" s="63">
        <v>0</v>
      </c>
      <c r="L43" s="63">
        <v>5</v>
      </c>
      <c r="M43" s="63">
        <v>0</v>
      </c>
      <c r="N43" s="63">
        <v>4</v>
      </c>
      <c r="O43" s="63">
        <v>0</v>
      </c>
      <c r="P43" s="71">
        <v>4</v>
      </c>
      <c r="Q43" s="64">
        <v>6</v>
      </c>
    </row>
    <row r="44" spans="1:17">
      <c r="A44" s="141">
        <v>7</v>
      </c>
      <c r="B44" s="141" t="s">
        <v>437</v>
      </c>
      <c r="C44" s="57"/>
      <c r="D44" s="62">
        <v>5674</v>
      </c>
      <c r="E44" s="63">
        <v>3382</v>
      </c>
      <c r="F44" s="63">
        <v>2292</v>
      </c>
      <c r="G44" s="63">
        <v>500</v>
      </c>
      <c r="H44" s="63">
        <v>2792</v>
      </c>
      <c r="I44" s="63">
        <v>-2292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71">
        <v>0</v>
      </c>
      <c r="Q44" s="64">
        <v>7</v>
      </c>
    </row>
    <row r="45" spans="1:17">
      <c r="A45" s="757">
        <v>8</v>
      </c>
      <c r="B45" s="141" t="s">
        <v>438</v>
      </c>
      <c r="C45" s="57"/>
      <c r="D45" s="62">
        <v>5124</v>
      </c>
      <c r="E45" s="63">
        <v>3574</v>
      </c>
      <c r="F45" s="63">
        <v>1550</v>
      </c>
      <c r="G45" s="63">
        <v>464</v>
      </c>
      <c r="H45" s="63">
        <v>2114</v>
      </c>
      <c r="I45" s="63">
        <v>-1650</v>
      </c>
      <c r="J45" s="63">
        <v>-100</v>
      </c>
      <c r="K45" s="63">
        <v>0</v>
      </c>
      <c r="L45" s="63">
        <v>200</v>
      </c>
      <c r="M45" s="63">
        <v>0</v>
      </c>
      <c r="N45" s="63">
        <v>100</v>
      </c>
      <c r="O45" s="63">
        <v>0</v>
      </c>
      <c r="P45" s="71">
        <v>100</v>
      </c>
      <c r="Q45" s="64">
        <v>8</v>
      </c>
    </row>
    <row r="46" spans="1:17">
      <c r="A46" s="141">
        <v>9</v>
      </c>
      <c r="B46" s="141" t="s">
        <v>320</v>
      </c>
      <c r="C46" s="57"/>
      <c r="D46" s="62">
        <v>6119</v>
      </c>
      <c r="E46" s="63">
        <v>4093</v>
      </c>
      <c r="F46" s="63">
        <v>2026</v>
      </c>
      <c r="G46" s="63">
        <v>5763</v>
      </c>
      <c r="H46" s="63">
        <v>7792</v>
      </c>
      <c r="I46" s="63">
        <v>-2029</v>
      </c>
      <c r="J46" s="63">
        <v>-3</v>
      </c>
      <c r="K46" s="63">
        <v>0</v>
      </c>
      <c r="L46" s="63">
        <v>5</v>
      </c>
      <c r="M46" s="63">
        <v>0</v>
      </c>
      <c r="N46" s="63">
        <v>2</v>
      </c>
      <c r="O46" s="63">
        <v>0</v>
      </c>
      <c r="P46" s="71">
        <v>2</v>
      </c>
      <c r="Q46" s="64">
        <v>9</v>
      </c>
    </row>
    <row r="47" spans="1:17" ht="7.5" customHeight="1">
      <c r="A47" s="757"/>
      <c r="B47" s="141"/>
      <c r="C47" s="57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71"/>
      <c r="Q47" s="64"/>
    </row>
    <row r="48" spans="1:17" ht="13.5" customHeight="1">
      <c r="A48" s="959" t="s">
        <v>333</v>
      </c>
      <c r="B48" s="959"/>
      <c r="C48" s="66"/>
      <c r="D48" s="62">
        <v>75985</v>
      </c>
      <c r="E48" s="63">
        <v>55683</v>
      </c>
      <c r="F48" s="63">
        <v>20302</v>
      </c>
      <c r="G48" s="63">
        <v>0</v>
      </c>
      <c r="H48" s="63">
        <v>20933</v>
      </c>
      <c r="I48" s="63">
        <v>-20933</v>
      </c>
      <c r="J48" s="63">
        <v>-631</v>
      </c>
      <c r="K48" s="63">
        <v>23</v>
      </c>
      <c r="L48" s="63">
        <v>833</v>
      </c>
      <c r="M48" s="63">
        <v>0</v>
      </c>
      <c r="N48" s="63">
        <v>179</v>
      </c>
      <c r="O48" s="63">
        <v>0</v>
      </c>
      <c r="P48" s="71">
        <v>179</v>
      </c>
      <c r="Q48" s="67" t="s">
        <v>371</v>
      </c>
    </row>
    <row r="49" spans="1:17" ht="13.5" customHeight="1">
      <c r="A49" s="68">
        <v>1</v>
      </c>
      <c r="B49" s="141" t="s">
        <v>338</v>
      </c>
      <c r="C49" s="66"/>
      <c r="D49" s="62">
        <v>25417</v>
      </c>
      <c r="E49" s="63">
        <v>7606</v>
      </c>
      <c r="F49" s="63">
        <v>17811</v>
      </c>
      <c r="G49" s="63">
        <v>0</v>
      </c>
      <c r="H49" s="63">
        <v>17789</v>
      </c>
      <c r="I49" s="63">
        <v>-17789</v>
      </c>
      <c r="J49" s="63">
        <v>22</v>
      </c>
      <c r="K49" s="63">
        <v>22</v>
      </c>
      <c r="L49" s="63">
        <v>0</v>
      </c>
      <c r="M49" s="63">
        <v>0</v>
      </c>
      <c r="N49" s="63">
        <v>0</v>
      </c>
      <c r="O49" s="63">
        <v>0</v>
      </c>
      <c r="P49" s="71">
        <v>0</v>
      </c>
      <c r="Q49" s="135">
        <v>1</v>
      </c>
    </row>
    <row r="50" spans="1:17" ht="13.5" customHeight="1">
      <c r="A50" s="68">
        <v>2</v>
      </c>
      <c r="B50" s="141" t="s">
        <v>372</v>
      </c>
      <c r="C50" s="66"/>
      <c r="D50" s="62">
        <v>30499</v>
      </c>
      <c r="E50" s="63">
        <v>30498</v>
      </c>
      <c r="F50" s="63">
        <v>1</v>
      </c>
      <c r="G50" s="63">
        <v>0</v>
      </c>
      <c r="H50" s="63">
        <v>0</v>
      </c>
      <c r="I50" s="63">
        <v>0</v>
      </c>
      <c r="J50" s="63">
        <v>1</v>
      </c>
      <c r="K50" s="63">
        <v>1</v>
      </c>
      <c r="L50" s="63">
        <v>0</v>
      </c>
      <c r="M50" s="63">
        <v>0</v>
      </c>
      <c r="N50" s="63">
        <v>0</v>
      </c>
      <c r="O50" s="63">
        <v>0</v>
      </c>
      <c r="P50" s="71">
        <v>0</v>
      </c>
      <c r="Q50" s="135">
        <v>2</v>
      </c>
    </row>
    <row r="51" spans="1:17" ht="13.5" customHeight="1">
      <c r="A51" s="68">
        <v>3</v>
      </c>
      <c r="B51" s="141" t="s">
        <v>352</v>
      </c>
      <c r="C51" s="66"/>
      <c r="D51" s="62">
        <v>20069</v>
      </c>
      <c r="E51" s="63">
        <v>17579</v>
      </c>
      <c r="F51" s="63">
        <v>2490</v>
      </c>
      <c r="G51" s="63">
        <v>0</v>
      </c>
      <c r="H51" s="63">
        <v>3144</v>
      </c>
      <c r="I51" s="63">
        <v>-3144</v>
      </c>
      <c r="J51" s="63">
        <v>-654</v>
      </c>
      <c r="K51" s="63">
        <v>0</v>
      </c>
      <c r="L51" s="63">
        <v>833</v>
      </c>
      <c r="M51" s="63">
        <v>0</v>
      </c>
      <c r="N51" s="63">
        <v>179</v>
      </c>
      <c r="O51" s="63">
        <v>0</v>
      </c>
      <c r="P51" s="71">
        <v>179</v>
      </c>
      <c r="Q51" s="135">
        <v>3</v>
      </c>
    </row>
    <row r="52" spans="1:17" ht="7.5" customHeight="1">
      <c r="A52" s="758"/>
      <c r="B52" s="759"/>
      <c r="C52" s="72"/>
      <c r="D52" s="760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2"/>
    </row>
  </sheetData>
  <mergeCells count="21">
    <mergeCell ref="A14:B14"/>
    <mergeCell ref="A25:B25"/>
    <mergeCell ref="A32:B32"/>
    <mergeCell ref="A37:B37"/>
    <mergeCell ref="A48:B48"/>
    <mergeCell ref="Q5:Q7"/>
    <mergeCell ref="D6:D7"/>
    <mergeCell ref="E6:E7"/>
    <mergeCell ref="F6:F7"/>
    <mergeCell ref="G6:G7"/>
    <mergeCell ref="H6:H7"/>
    <mergeCell ref="I6:I7"/>
    <mergeCell ref="M5:M7"/>
    <mergeCell ref="J5:J7"/>
    <mergeCell ref="O5:O7"/>
    <mergeCell ref="N5:N7"/>
    <mergeCell ref="A9:B9"/>
    <mergeCell ref="A5:C7"/>
    <mergeCell ref="L5:L7"/>
    <mergeCell ref="P5:P7"/>
    <mergeCell ref="K5:K7"/>
  </mergeCells>
  <phoneticPr fontId="10"/>
  <printOptions horizontalCentered="1" verticalCentered="1" gridLinesSet="0"/>
  <pageMargins left="0.39370078740157483" right="0.19685039370078741" top="0.19685039370078741" bottom="0" header="0.51181102362204722" footer="0.51181102362204722"/>
  <pageSetup paperSize="9" scale="69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47" customWidth="1"/>
    <col min="2" max="2" width="23.6328125" style="47" customWidth="1"/>
    <col min="3" max="3" width="1.6328125" style="47" customWidth="1"/>
    <col min="4" max="8" width="10.6328125" style="59" customWidth="1"/>
    <col min="9" max="9" width="12.6328125" style="59" customWidth="1"/>
    <col min="10" max="13" width="10.6328125" style="59" customWidth="1"/>
    <col min="14" max="14" width="12.08984375" style="59" customWidth="1"/>
    <col min="15" max="15" width="10.6328125" style="59" customWidth="1"/>
    <col min="16" max="16" width="12.08984375" style="59" customWidth="1"/>
    <col min="17" max="17" width="6.6328125" style="47" customWidth="1"/>
    <col min="18" max="16384" width="9" style="47"/>
  </cols>
  <sheetData>
    <row r="1" spans="1:19" ht="13.5" customHeight="1">
      <c r="A1" s="44" t="s">
        <v>410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5"/>
    </row>
    <row r="2" spans="1:19" ht="13.5" customHeight="1">
      <c r="A2" s="48" t="s">
        <v>807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</row>
    <row r="3" spans="1:19" ht="13.5" customHeight="1">
      <c r="A3" s="49" t="s">
        <v>358</v>
      </c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5"/>
    </row>
    <row r="4" spans="1:19" ht="13.5" customHeight="1" thickBot="1">
      <c r="A4" s="45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0" t="s">
        <v>699</v>
      </c>
    </row>
    <row r="5" spans="1:19" ht="17.25" customHeight="1" thickTop="1">
      <c r="A5" s="967" t="s">
        <v>465</v>
      </c>
      <c r="B5" s="967"/>
      <c r="C5" s="968"/>
      <c r="D5" s="51" t="s">
        <v>334</v>
      </c>
      <c r="E5" s="52"/>
      <c r="F5" s="53"/>
      <c r="G5" s="54" t="s">
        <v>335</v>
      </c>
      <c r="H5" s="55"/>
      <c r="I5" s="55"/>
      <c r="J5" s="978" t="s">
        <v>797</v>
      </c>
      <c r="K5" s="981" t="s">
        <v>798</v>
      </c>
      <c r="L5" s="981" t="s">
        <v>799</v>
      </c>
      <c r="M5" s="981" t="s">
        <v>800</v>
      </c>
      <c r="N5" s="981" t="s">
        <v>801</v>
      </c>
      <c r="O5" s="981" t="s">
        <v>805</v>
      </c>
      <c r="P5" s="981" t="s">
        <v>803</v>
      </c>
      <c r="Q5" s="973" t="s">
        <v>623</v>
      </c>
    </row>
    <row r="6" spans="1:19" ht="13.5" customHeight="1">
      <c r="A6" s="969"/>
      <c r="B6" s="969"/>
      <c r="C6" s="970"/>
      <c r="D6" s="986" t="s">
        <v>789</v>
      </c>
      <c r="E6" s="986" t="s">
        <v>790</v>
      </c>
      <c r="F6" s="986" t="s">
        <v>791</v>
      </c>
      <c r="G6" s="986" t="s">
        <v>792</v>
      </c>
      <c r="H6" s="986" t="s">
        <v>804</v>
      </c>
      <c r="I6" s="986" t="s">
        <v>794</v>
      </c>
      <c r="J6" s="979"/>
      <c r="K6" s="982"/>
      <c r="L6" s="982"/>
      <c r="M6" s="982"/>
      <c r="N6" s="982"/>
      <c r="O6" s="984"/>
      <c r="P6" s="984"/>
      <c r="Q6" s="974"/>
    </row>
    <row r="7" spans="1:19" ht="17.25" customHeight="1">
      <c r="A7" s="971"/>
      <c r="B7" s="971"/>
      <c r="C7" s="972"/>
      <c r="D7" s="987"/>
      <c r="E7" s="987"/>
      <c r="F7" s="987"/>
      <c r="G7" s="985"/>
      <c r="H7" s="985"/>
      <c r="I7" s="985"/>
      <c r="J7" s="980"/>
      <c r="K7" s="983"/>
      <c r="L7" s="983"/>
      <c r="M7" s="983"/>
      <c r="N7" s="983"/>
      <c r="O7" s="985"/>
      <c r="P7" s="985"/>
      <c r="Q7" s="975"/>
      <c r="S7" s="56"/>
    </row>
    <row r="8" spans="1:19" ht="7.5" customHeight="1">
      <c r="C8" s="57"/>
      <c r="D8" s="58"/>
      <c r="P8" s="60"/>
      <c r="Q8" s="61"/>
    </row>
    <row r="9" spans="1:19" ht="18.75" customHeight="1">
      <c r="A9" s="959" t="s">
        <v>373</v>
      </c>
      <c r="B9" s="959"/>
      <c r="C9" s="57"/>
      <c r="D9" s="62">
        <v>988138</v>
      </c>
      <c r="E9" s="63">
        <v>766973</v>
      </c>
      <c r="F9" s="63">
        <v>221165</v>
      </c>
      <c r="G9" s="63">
        <v>327581</v>
      </c>
      <c r="H9" s="63">
        <v>527051</v>
      </c>
      <c r="I9" s="63">
        <v>-199470</v>
      </c>
      <c r="J9" s="63">
        <v>21695</v>
      </c>
      <c r="K9" s="63">
        <v>21567</v>
      </c>
      <c r="L9" s="63">
        <v>5167</v>
      </c>
      <c r="M9" s="63">
        <v>0</v>
      </c>
      <c r="N9" s="63">
        <v>5295</v>
      </c>
      <c r="O9" s="63">
        <v>0</v>
      </c>
      <c r="P9" s="63">
        <v>5295</v>
      </c>
      <c r="Q9" s="64" t="s">
        <v>374</v>
      </c>
    </row>
    <row r="10" spans="1:19" ht="18.75" customHeight="1">
      <c r="A10" s="134">
        <v>1</v>
      </c>
      <c r="B10" s="134" t="s">
        <v>688</v>
      </c>
      <c r="C10" s="57"/>
      <c r="D10" s="62">
        <v>49629</v>
      </c>
      <c r="E10" s="63">
        <v>38859</v>
      </c>
      <c r="F10" s="63">
        <v>10770</v>
      </c>
      <c r="G10" s="63">
        <v>0</v>
      </c>
      <c r="H10" s="63">
        <v>10781</v>
      </c>
      <c r="I10" s="63">
        <v>-10781</v>
      </c>
      <c r="J10" s="63">
        <v>-11</v>
      </c>
      <c r="K10" s="63">
        <v>0</v>
      </c>
      <c r="L10" s="63">
        <v>11</v>
      </c>
      <c r="M10" s="63">
        <v>0</v>
      </c>
      <c r="N10" s="63">
        <v>0</v>
      </c>
      <c r="O10" s="63">
        <v>0</v>
      </c>
      <c r="P10" s="63">
        <v>0</v>
      </c>
      <c r="Q10" s="64">
        <v>1</v>
      </c>
    </row>
    <row r="11" spans="1:19" ht="18.75" customHeight="1">
      <c r="A11" s="134">
        <v>2</v>
      </c>
      <c r="B11" s="134" t="s">
        <v>339</v>
      </c>
      <c r="C11" s="57"/>
      <c r="D11" s="62">
        <v>111953</v>
      </c>
      <c r="E11" s="63">
        <v>88188</v>
      </c>
      <c r="F11" s="63">
        <v>23765</v>
      </c>
      <c r="G11" s="63">
        <v>940</v>
      </c>
      <c r="H11" s="63">
        <v>24705</v>
      </c>
      <c r="I11" s="63">
        <v>-23765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4">
        <v>2</v>
      </c>
    </row>
    <row r="12" spans="1:19" ht="18.75" customHeight="1">
      <c r="A12" s="134">
        <v>3</v>
      </c>
      <c r="B12" s="134" t="s">
        <v>689</v>
      </c>
      <c r="C12" s="57"/>
      <c r="D12" s="62">
        <v>102500</v>
      </c>
      <c r="E12" s="63">
        <v>79156</v>
      </c>
      <c r="F12" s="63">
        <v>23344</v>
      </c>
      <c r="G12" s="63">
        <v>133364</v>
      </c>
      <c r="H12" s="63">
        <v>135885</v>
      </c>
      <c r="I12" s="63">
        <v>-2521</v>
      </c>
      <c r="J12" s="63">
        <v>20823</v>
      </c>
      <c r="K12" s="63">
        <v>20823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4">
        <v>3</v>
      </c>
    </row>
    <row r="13" spans="1:19" ht="18.75" customHeight="1">
      <c r="A13" s="134">
        <v>4</v>
      </c>
      <c r="B13" s="134" t="s">
        <v>341</v>
      </c>
      <c r="C13" s="57"/>
      <c r="D13" s="62">
        <v>116434</v>
      </c>
      <c r="E13" s="63">
        <v>80362</v>
      </c>
      <c r="F13" s="63">
        <v>36072</v>
      </c>
      <c r="G13" s="63">
        <v>60685</v>
      </c>
      <c r="H13" s="63">
        <v>96598</v>
      </c>
      <c r="I13" s="63">
        <v>-35913</v>
      </c>
      <c r="J13" s="63">
        <v>159</v>
      </c>
      <c r="K13" s="63">
        <v>0</v>
      </c>
      <c r="L13" s="63">
        <v>220</v>
      </c>
      <c r="M13" s="63">
        <v>0</v>
      </c>
      <c r="N13" s="63">
        <v>379</v>
      </c>
      <c r="O13" s="63">
        <v>0</v>
      </c>
      <c r="P13" s="63">
        <v>379</v>
      </c>
      <c r="Q13" s="64">
        <v>4</v>
      </c>
    </row>
    <row r="14" spans="1:19" ht="18.75" customHeight="1">
      <c r="A14" s="134">
        <v>5</v>
      </c>
      <c r="B14" s="134" t="s">
        <v>343</v>
      </c>
      <c r="C14" s="57"/>
      <c r="D14" s="62">
        <v>330568</v>
      </c>
      <c r="E14" s="63">
        <v>268494</v>
      </c>
      <c r="F14" s="63">
        <v>62074</v>
      </c>
      <c r="G14" s="63">
        <v>27900</v>
      </c>
      <c r="H14" s="63">
        <v>89870</v>
      </c>
      <c r="I14" s="63">
        <v>-61970</v>
      </c>
      <c r="J14" s="63">
        <v>104</v>
      </c>
      <c r="K14" s="63">
        <v>0</v>
      </c>
      <c r="L14" s="63">
        <v>962</v>
      </c>
      <c r="M14" s="63">
        <v>0</v>
      </c>
      <c r="N14" s="63">
        <v>1066</v>
      </c>
      <c r="O14" s="63">
        <v>0</v>
      </c>
      <c r="P14" s="63">
        <v>1066</v>
      </c>
      <c r="Q14" s="64">
        <v>5</v>
      </c>
    </row>
    <row r="15" spans="1:19" ht="18.75" customHeight="1">
      <c r="A15" s="134">
        <v>6</v>
      </c>
      <c r="B15" s="134" t="s">
        <v>344</v>
      </c>
      <c r="C15" s="57"/>
      <c r="D15" s="62">
        <v>116804</v>
      </c>
      <c r="E15" s="63">
        <v>87243</v>
      </c>
      <c r="F15" s="63">
        <v>29561</v>
      </c>
      <c r="G15" s="63">
        <v>25676</v>
      </c>
      <c r="H15" s="63">
        <v>54754</v>
      </c>
      <c r="I15" s="63">
        <v>-29078</v>
      </c>
      <c r="J15" s="63">
        <v>483</v>
      </c>
      <c r="K15" s="63">
        <v>738</v>
      </c>
      <c r="L15" s="63">
        <v>529</v>
      </c>
      <c r="M15" s="63">
        <v>0</v>
      </c>
      <c r="N15" s="63">
        <v>274</v>
      </c>
      <c r="O15" s="63">
        <v>0</v>
      </c>
      <c r="P15" s="63">
        <v>274</v>
      </c>
      <c r="Q15" s="64">
        <v>6</v>
      </c>
    </row>
    <row r="16" spans="1:19" ht="18.75" customHeight="1">
      <c r="A16" s="134">
        <v>7</v>
      </c>
      <c r="B16" s="134" t="s">
        <v>347</v>
      </c>
      <c r="C16" s="57"/>
      <c r="D16" s="62">
        <v>36331</v>
      </c>
      <c r="E16" s="63">
        <v>30327</v>
      </c>
      <c r="F16" s="63">
        <v>6004</v>
      </c>
      <c r="G16" s="63">
        <v>18797</v>
      </c>
      <c r="H16" s="63">
        <v>24801</v>
      </c>
      <c r="I16" s="63">
        <v>-6004</v>
      </c>
      <c r="J16" s="63">
        <v>0</v>
      </c>
      <c r="K16" s="63">
        <v>0</v>
      </c>
      <c r="L16" s="63">
        <v>12</v>
      </c>
      <c r="M16" s="63">
        <v>0</v>
      </c>
      <c r="N16" s="63">
        <v>12</v>
      </c>
      <c r="O16" s="63">
        <v>0</v>
      </c>
      <c r="P16" s="63">
        <v>12</v>
      </c>
      <c r="Q16" s="64">
        <v>7</v>
      </c>
    </row>
    <row r="17" spans="1:17" ht="18.75" customHeight="1">
      <c r="A17" s="134">
        <v>8</v>
      </c>
      <c r="B17" s="134" t="s">
        <v>348</v>
      </c>
      <c r="C17" s="57"/>
      <c r="D17" s="62">
        <v>88508</v>
      </c>
      <c r="E17" s="63">
        <v>63006</v>
      </c>
      <c r="F17" s="63">
        <v>25502</v>
      </c>
      <c r="G17" s="63">
        <v>43416</v>
      </c>
      <c r="H17" s="63">
        <v>68670</v>
      </c>
      <c r="I17" s="63">
        <v>-25254</v>
      </c>
      <c r="J17" s="63">
        <v>248</v>
      </c>
      <c r="K17" s="63">
        <v>6</v>
      </c>
      <c r="L17" s="63">
        <v>3166</v>
      </c>
      <c r="M17" s="63">
        <v>0</v>
      </c>
      <c r="N17" s="63">
        <v>3408</v>
      </c>
      <c r="O17" s="63">
        <v>0</v>
      </c>
      <c r="P17" s="63">
        <v>3408</v>
      </c>
      <c r="Q17" s="64">
        <v>8</v>
      </c>
    </row>
    <row r="18" spans="1:17" ht="18.75" customHeight="1">
      <c r="A18" s="134">
        <v>9</v>
      </c>
      <c r="B18" s="134" t="s">
        <v>350</v>
      </c>
      <c r="C18" s="57"/>
      <c r="D18" s="62">
        <v>18624</v>
      </c>
      <c r="E18" s="63">
        <v>18624</v>
      </c>
      <c r="F18" s="63">
        <v>0</v>
      </c>
      <c r="G18" s="63">
        <v>16803</v>
      </c>
      <c r="H18" s="63">
        <v>16803</v>
      </c>
      <c r="I18" s="63">
        <v>0</v>
      </c>
      <c r="J18" s="63">
        <v>0</v>
      </c>
      <c r="K18" s="63">
        <v>0</v>
      </c>
      <c r="L18" s="63">
        <v>54</v>
      </c>
      <c r="M18" s="63">
        <v>0</v>
      </c>
      <c r="N18" s="63">
        <v>54</v>
      </c>
      <c r="O18" s="63">
        <v>0</v>
      </c>
      <c r="P18" s="63">
        <v>54</v>
      </c>
      <c r="Q18" s="64">
        <v>9</v>
      </c>
    </row>
    <row r="19" spans="1:17" ht="18.75" customHeight="1">
      <c r="A19" s="134">
        <v>10</v>
      </c>
      <c r="B19" s="134" t="s">
        <v>75</v>
      </c>
      <c r="C19" s="57"/>
      <c r="D19" s="62">
        <v>2643</v>
      </c>
      <c r="E19" s="63">
        <v>2125</v>
      </c>
      <c r="F19" s="63">
        <v>518</v>
      </c>
      <c r="G19" s="63">
        <v>0</v>
      </c>
      <c r="H19" s="63">
        <v>618</v>
      </c>
      <c r="I19" s="63">
        <v>-618</v>
      </c>
      <c r="J19" s="63">
        <v>-100</v>
      </c>
      <c r="K19" s="63">
        <v>0</v>
      </c>
      <c r="L19" s="63">
        <v>200</v>
      </c>
      <c r="M19" s="63">
        <v>0</v>
      </c>
      <c r="N19" s="63">
        <v>100</v>
      </c>
      <c r="O19" s="63">
        <v>0</v>
      </c>
      <c r="P19" s="63">
        <v>100</v>
      </c>
      <c r="Q19" s="64">
        <v>10</v>
      </c>
    </row>
    <row r="20" spans="1:17" ht="18.75" customHeight="1">
      <c r="A20" s="134">
        <v>11</v>
      </c>
      <c r="B20" s="134" t="s">
        <v>352</v>
      </c>
      <c r="C20" s="57"/>
      <c r="D20" s="62">
        <v>14144</v>
      </c>
      <c r="E20" s="63">
        <v>10589</v>
      </c>
      <c r="F20" s="63">
        <v>3555</v>
      </c>
      <c r="G20" s="63">
        <v>0</v>
      </c>
      <c r="H20" s="63">
        <v>3566</v>
      </c>
      <c r="I20" s="63">
        <v>-3566</v>
      </c>
      <c r="J20" s="63">
        <v>-11</v>
      </c>
      <c r="K20" s="63">
        <v>0</v>
      </c>
      <c r="L20" s="63">
        <v>13</v>
      </c>
      <c r="M20" s="63">
        <v>0</v>
      </c>
      <c r="N20" s="63">
        <v>2</v>
      </c>
      <c r="O20" s="63">
        <v>0</v>
      </c>
      <c r="P20" s="63">
        <v>2</v>
      </c>
      <c r="Q20" s="64">
        <v>11</v>
      </c>
    </row>
    <row r="21" spans="1:17" ht="18.75" customHeight="1">
      <c r="B21" s="134"/>
      <c r="C21" s="57"/>
      <c r="D21" s="65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4"/>
    </row>
    <row r="22" spans="1:17" ht="18.75" customHeight="1">
      <c r="A22" s="959" t="s">
        <v>375</v>
      </c>
      <c r="B22" s="959"/>
      <c r="C22" s="66"/>
      <c r="D22" s="62">
        <v>2806305</v>
      </c>
      <c r="E22" s="63">
        <v>1191223</v>
      </c>
      <c r="F22" s="63">
        <v>1615082</v>
      </c>
      <c r="G22" s="63">
        <v>950082</v>
      </c>
      <c r="H22" s="63">
        <v>2574682</v>
      </c>
      <c r="I22" s="63">
        <v>-1624600</v>
      </c>
      <c r="J22" s="63">
        <v>-9518</v>
      </c>
      <c r="K22" s="63">
        <v>31977</v>
      </c>
      <c r="L22" s="63">
        <v>40309</v>
      </c>
      <c r="M22" s="63">
        <v>0</v>
      </c>
      <c r="N22" s="63">
        <v>27114</v>
      </c>
      <c r="O22" s="63">
        <v>2952</v>
      </c>
      <c r="P22" s="63">
        <v>24162</v>
      </c>
      <c r="Q22" s="67" t="s">
        <v>624</v>
      </c>
    </row>
    <row r="23" spans="1:17" ht="18.75" customHeight="1">
      <c r="A23" s="68">
        <v>1</v>
      </c>
      <c r="B23" s="134" t="s">
        <v>338</v>
      </c>
      <c r="C23" s="66"/>
      <c r="D23" s="62">
        <v>444408</v>
      </c>
      <c r="E23" s="63">
        <v>177681</v>
      </c>
      <c r="F23" s="63">
        <v>266727</v>
      </c>
      <c r="G23" s="63">
        <v>144070</v>
      </c>
      <c r="H23" s="63">
        <v>428872</v>
      </c>
      <c r="I23" s="63">
        <v>-284802</v>
      </c>
      <c r="J23" s="63">
        <v>-18075</v>
      </c>
      <c r="K23" s="63">
        <v>0</v>
      </c>
      <c r="L23" s="63">
        <v>129</v>
      </c>
      <c r="M23" s="63">
        <v>0</v>
      </c>
      <c r="N23" s="63">
        <v>54</v>
      </c>
      <c r="O23" s="63">
        <v>0</v>
      </c>
      <c r="P23" s="63">
        <v>54</v>
      </c>
      <c r="Q23" s="135">
        <v>1</v>
      </c>
    </row>
    <row r="24" spans="1:17" ht="18.75" customHeight="1">
      <c r="A24" s="68">
        <v>2</v>
      </c>
      <c r="B24" s="134" t="s">
        <v>340</v>
      </c>
      <c r="C24" s="66"/>
      <c r="D24" s="62">
        <v>68267</v>
      </c>
      <c r="E24" s="63">
        <v>26460</v>
      </c>
      <c r="F24" s="63">
        <v>41807</v>
      </c>
      <c r="G24" s="63">
        <v>2504</v>
      </c>
      <c r="H24" s="63">
        <v>44311</v>
      </c>
      <c r="I24" s="63">
        <v>-41807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135">
        <v>2</v>
      </c>
    </row>
    <row r="25" spans="1:17" ht="18.75" customHeight="1">
      <c r="A25" s="68">
        <v>3</v>
      </c>
      <c r="B25" s="134" t="s">
        <v>341</v>
      </c>
      <c r="C25" s="66"/>
      <c r="D25" s="62">
        <v>460040</v>
      </c>
      <c r="E25" s="63">
        <v>183717</v>
      </c>
      <c r="F25" s="63">
        <v>276323</v>
      </c>
      <c r="G25" s="63">
        <v>141325</v>
      </c>
      <c r="H25" s="63">
        <v>417360</v>
      </c>
      <c r="I25" s="63">
        <v>-276035</v>
      </c>
      <c r="J25" s="63">
        <v>288</v>
      </c>
      <c r="K25" s="63">
        <v>0</v>
      </c>
      <c r="L25" s="63">
        <v>261</v>
      </c>
      <c r="M25" s="63">
        <v>0</v>
      </c>
      <c r="N25" s="63">
        <v>549</v>
      </c>
      <c r="O25" s="63">
        <v>0</v>
      </c>
      <c r="P25" s="63">
        <v>549</v>
      </c>
      <c r="Q25" s="135">
        <v>3</v>
      </c>
    </row>
    <row r="26" spans="1:17" ht="18.75" customHeight="1">
      <c r="A26" s="68">
        <v>4</v>
      </c>
      <c r="B26" s="134" t="s">
        <v>342</v>
      </c>
      <c r="C26" s="66"/>
      <c r="D26" s="62">
        <v>160078</v>
      </c>
      <c r="E26" s="63">
        <v>75600</v>
      </c>
      <c r="F26" s="63">
        <v>84478</v>
      </c>
      <c r="G26" s="63">
        <v>93299</v>
      </c>
      <c r="H26" s="63">
        <v>163054</v>
      </c>
      <c r="I26" s="63">
        <v>-69755</v>
      </c>
      <c r="J26" s="63">
        <v>14723</v>
      </c>
      <c r="K26" s="63">
        <v>31955</v>
      </c>
      <c r="L26" s="63">
        <v>30929</v>
      </c>
      <c r="M26" s="63">
        <v>0</v>
      </c>
      <c r="N26" s="63">
        <v>13697</v>
      </c>
      <c r="O26" s="63">
        <v>2744</v>
      </c>
      <c r="P26" s="63">
        <v>10953</v>
      </c>
      <c r="Q26" s="135">
        <v>4</v>
      </c>
    </row>
    <row r="27" spans="1:17" ht="18.75" customHeight="1">
      <c r="A27" s="68">
        <v>5</v>
      </c>
      <c r="B27" s="134" t="s">
        <v>343</v>
      </c>
      <c r="C27" s="66"/>
      <c r="D27" s="62">
        <v>704351</v>
      </c>
      <c r="E27" s="63">
        <v>330345</v>
      </c>
      <c r="F27" s="63">
        <v>374006</v>
      </c>
      <c r="G27" s="63">
        <v>232909</v>
      </c>
      <c r="H27" s="63">
        <v>606760</v>
      </c>
      <c r="I27" s="63">
        <v>-373851</v>
      </c>
      <c r="J27" s="63">
        <v>155</v>
      </c>
      <c r="K27" s="63">
        <v>0</v>
      </c>
      <c r="L27" s="63">
        <v>1422</v>
      </c>
      <c r="M27" s="63">
        <v>0</v>
      </c>
      <c r="N27" s="63">
        <v>1577</v>
      </c>
      <c r="O27" s="63">
        <v>0</v>
      </c>
      <c r="P27" s="63">
        <v>1577</v>
      </c>
      <c r="Q27" s="135">
        <v>5</v>
      </c>
    </row>
    <row r="28" spans="1:17" ht="18.75" customHeight="1">
      <c r="A28" s="68">
        <v>6</v>
      </c>
      <c r="B28" s="134" t="s">
        <v>344</v>
      </c>
      <c r="C28" s="66"/>
      <c r="D28" s="62">
        <v>331619</v>
      </c>
      <c r="E28" s="63">
        <v>155837</v>
      </c>
      <c r="F28" s="63">
        <v>175782</v>
      </c>
      <c r="G28" s="63">
        <v>227506</v>
      </c>
      <c r="H28" s="63">
        <v>413542</v>
      </c>
      <c r="I28" s="63">
        <v>-186036</v>
      </c>
      <c r="J28" s="63">
        <v>-10254</v>
      </c>
      <c r="K28" s="63">
        <v>0</v>
      </c>
      <c r="L28" s="63">
        <v>249</v>
      </c>
      <c r="M28" s="63">
        <v>0</v>
      </c>
      <c r="N28" s="63">
        <v>295</v>
      </c>
      <c r="O28" s="63">
        <v>0</v>
      </c>
      <c r="P28" s="63">
        <v>295</v>
      </c>
      <c r="Q28" s="135">
        <v>6</v>
      </c>
    </row>
    <row r="29" spans="1:17" ht="18.75" customHeight="1">
      <c r="A29" s="68">
        <v>7</v>
      </c>
      <c r="B29" s="134" t="s">
        <v>376</v>
      </c>
      <c r="C29" s="66"/>
      <c r="D29" s="62">
        <v>52574</v>
      </c>
      <c r="E29" s="63">
        <v>26207</v>
      </c>
      <c r="F29" s="63">
        <v>26367</v>
      </c>
      <c r="G29" s="63">
        <v>10871</v>
      </c>
      <c r="H29" s="63">
        <v>37216</v>
      </c>
      <c r="I29" s="63">
        <v>-26345</v>
      </c>
      <c r="J29" s="63">
        <v>22</v>
      </c>
      <c r="K29" s="63">
        <v>22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135">
        <v>7</v>
      </c>
    </row>
    <row r="30" spans="1:17" ht="18.75" customHeight="1">
      <c r="A30" s="68">
        <v>8</v>
      </c>
      <c r="B30" s="134" t="s">
        <v>347</v>
      </c>
      <c r="C30" s="66"/>
      <c r="D30" s="62">
        <v>99156</v>
      </c>
      <c r="E30" s="63">
        <v>33103</v>
      </c>
      <c r="F30" s="63">
        <v>66053</v>
      </c>
      <c r="G30" s="63">
        <v>12152</v>
      </c>
      <c r="H30" s="63">
        <v>78207</v>
      </c>
      <c r="I30" s="63">
        <v>-66055</v>
      </c>
      <c r="J30" s="63">
        <v>-2</v>
      </c>
      <c r="K30" s="63">
        <v>0</v>
      </c>
      <c r="L30" s="63">
        <v>9</v>
      </c>
      <c r="M30" s="63">
        <v>0</v>
      </c>
      <c r="N30" s="63">
        <v>7</v>
      </c>
      <c r="O30" s="63">
        <v>0</v>
      </c>
      <c r="P30" s="63">
        <v>7</v>
      </c>
      <c r="Q30" s="135">
        <v>8</v>
      </c>
    </row>
    <row r="31" spans="1:17" ht="18.75" customHeight="1">
      <c r="A31" s="68">
        <v>9</v>
      </c>
      <c r="B31" s="134" t="s">
        <v>348</v>
      </c>
      <c r="C31" s="66"/>
      <c r="D31" s="62">
        <v>376688</v>
      </c>
      <c r="E31" s="63">
        <v>132543</v>
      </c>
      <c r="F31" s="63">
        <v>244145</v>
      </c>
      <c r="G31" s="63">
        <v>79846</v>
      </c>
      <c r="H31" s="63">
        <v>327137</v>
      </c>
      <c r="I31" s="63">
        <v>-247291</v>
      </c>
      <c r="J31" s="63">
        <v>-3146</v>
      </c>
      <c r="K31" s="63">
        <v>0</v>
      </c>
      <c r="L31" s="63">
        <v>6691</v>
      </c>
      <c r="M31" s="63">
        <v>0</v>
      </c>
      <c r="N31" s="63">
        <v>3545</v>
      </c>
      <c r="O31" s="63">
        <v>141</v>
      </c>
      <c r="P31" s="63">
        <v>3404</v>
      </c>
      <c r="Q31" s="135">
        <v>9</v>
      </c>
    </row>
    <row r="32" spans="1:17" ht="18.75" customHeight="1">
      <c r="A32" s="68">
        <v>10</v>
      </c>
      <c r="B32" s="134" t="s">
        <v>72</v>
      </c>
      <c r="C32" s="66"/>
      <c r="D32" s="62">
        <v>4000</v>
      </c>
      <c r="E32" s="63">
        <v>2391</v>
      </c>
      <c r="F32" s="63">
        <v>1609</v>
      </c>
      <c r="G32" s="63">
        <v>0</v>
      </c>
      <c r="H32" s="63">
        <v>1632</v>
      </c>
      <c r="I32" s="63">
        <v>-1632</v>
      </c>
      <c r="J32" s="63">
        <v>-23</v>
      </c>
      <c r="K32" s="63">
        <v>0</v>
      </c>
      <c r="L32" s="63">
        <v>90</v>
      </c>
      <c r="M32" s="63">
        <v>0</v>
      </c>
      <c r="N32" s="63">
        <v>67</v>
      </c>
      <c r="O32" s="63">
        <v>67</v>
      </c>
      <c r="P32" s="63">
        <v>0</v>
      </c>
      <c r="Q32" s="135">
        <v>10</v>
      </c>
    </row>
    <row r="33" spans="1:17" ht="18.75" customHeight="1">
      <c r="A33" s="68">
        <v>11</v>
      </c>
      <c r="B33" s="134" t="s">
        <v>690</v>
      </c>
      <c r="C33" s="66"/>
      <c r="D33" s="62">
        <v>66696</v>
      </c>
      <c r="E33" s="63">
        <v>22090</v>
      </c>
      <c r="F33" s="63">
        <v>44606</v>
      </c>
      <c r="G33" s="63">
        <v>2400</v>
      </c>
      <c r="H33" s="63">
        <v>40198</v>
      </c>
      <c r="I33" s="63">
        <v>-37798</v>
      </c>
      <c r="J33" s="63">
        <v>6808</v>
      </c>
      <c r="K33" s="63">
        <v>0</v>
      </c>
      <c r="L33" s="63">
        <v>472</v>
      </c>
      <c r="M33" s="63">
        <v>0</v>
      </c>
      <c r="N33" s="63">
        <v>7280</v>
      </c>
      <c r="O33" s="63">
        <v>0</v>
      </c>
      <c r="P33" s="63">
        <v>7280</v>
      </c>
      <c r="Q33" s="135">
        <v>11</v>
      </c>
    </row>
    <row r="34" spans="1:17" ht="18.75" customHeight="1">
      <c r="A34" s="68">
        <v>12</v>
      </c>
      <c r="B34" s="134" t="s">
        <v>352</v>
      </c>
      <c r="C34" s="66"/>
      <c r="D34" s="62">
        <v>38428</v>
      </c>
      <c r="E34" s="63">
        <v>25249</v>
      </c>
      <c r="F34" s="63">
        <v>13179</v>
      </c>
      <c r="G34" s="63">
        <v>3200</v>
      </c>
      <c r="H34" s="63">
        <v>16393</v>
      </c>
      <c r="I34" s="63">
        <v>-13193</v>
      </c>
      <c r="J34" s="63">
        <v>-14</v>
      </c>
      <c r="K34" s="63">
        <v>0</v>
      </c>
      <c r="L34" s="63">
        <v>57</v>
      </c>
      <c r="M34" s="63">
        <v>0</v>
      </c>
      <c r="N34" s="63">
        <v>43</v>
      </c>
      <c r="O34" s="63">
        <v>0</v>
      </c>
      <c r="P34" s="63">
        <v>43</v>
      </c>
      <c r="Q34" s="135">
        <v>12</v>
      </c>
    </row>
    <row r="35" spans="1:17" ht="18.75" customHeight="1">
      <c r="C35" s="57"/>
      <c r="D35" s="65"/>
      <c r="F35" s="63"/>
      <c r="I35" s="63"/>
      <c r="J35" s="63"/>
      <c r="N35" s="63"/>
      <c r="P35" s="63"/>
      <c r="Q35" s="69"/>
    </row>
    <row r="36" spans="1:17" ht="18.75" customHeight="1">
      <c r="A36" s="959" t="s">
        <v>377</v>
      </c>
      <c r="B36" s="959"/>
      <c r="C36" s="66"/>
      <c r="D36" s="62">
        <v>242273</v>
      </c>
      <c r="E36" s="63">
        <v>0</v>
      </c>
      <c r="F36" s="63">
        <v>242273</v>
      </c>
      <c r="G36" s="63">
        <v>335611</v>
      </c>
      <c r="H36" s="63">
        <v>576181</v>
      </c>
      <c r="I36" s="63">
        <v>-240570</v>
      </c>
      <c r="J36" s="63">
        <v>1703</v>
      </c>
      <c r="K36" s="63">
        <v>0</v>
      </c>
      <c r="L36" s="63">
        <v>0</v>
      </c>
      <c r="M36" s="63">
        <v>0</v>
      </c>
      <c r="N36" s="63">
        <v>1703</v>
      </c>
      <c r="O36" s="63">
        <v>1703</v>
      </c>
      <c r="P36" s="63">
        <v>0</v>
      </c>
      <c r="Q36" s="67" t="s">
        <v>378</v>
      </c>
    </row>
    <row r="37" spans="1:17" ht="18.75" customHeight="1">
      <c r="A37" s="68">
        <v>1</v>
      </c>
      <c r="B37" s="134" t="s">
        <v>379</v>
      </c>
      <c r="C37" s="66"/>
      <c r="D37" s="62">
        <v>242273</v>
      </c>
      <c r="E37" s="63">
        <v>0</v>
      </c>
      <c r="F37" s="63">
        <v>242273</v>
      </c>
      <c r="G37" s="63">
        <v>234622</v>
      </c>
      <c r="H37" s="63">
        <v>476895</v>
      </c>
      <c r="I37" s="63">
        <v>-242273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7">
        <v>1</v>
      </c>
    </row>
    <row r="38" spans="1:17" ht="18.75" customHeight="1">
      <c r="A38" s="68">
        <v>2</v>
      </c>
      <c r="B38" s="134" t="s">
        <v>806</v>
      </c>
      <c r="C38" s="66"/>
      <c r="D38" s="62">
        <v>0</v>
      </c>
      <c r="E38" s="63">
        <v>0</v>
      </c>
      <c r="F38" s="63">
        <v>0</v>
      </c>
      <c r="G38" s="63">
        <v>48800</v>
      </c>
      <c r="H38" s="63">
        <v>48527</v>
      </c>
      <c r="I38" s="63">
        <v>273</v>
      </c>
      <c r="J38" s="63">
        <v>273</v>
      </c>
      <c r="K38" s="63">
        <v>0</v>
      </c>
      <c r="L38" s="63">
        <v>0</v>
      </c>
      <c r="M38" s="63">
        <v>0</v>
      </c>
      <c r="N38" s="63">
        <v>273</v>
      </c>
      <c r="O38" s="63">
        <v>273</v>
      </c>
      <c r="P38" s="63">
        <v>0</v>
      </c>
      <c r="Q38" s="67">
        <v>2</v>
      </c>
    </row>
    <row r="39" spans="1:17" ht="18.75" customHeight="1">
      <c r="A39" s="68">
        <v>3</v>
      </c>
      <c r="B39" s="134" t="s">
        <v>372</v>
      </c>
      <c r="C39" s="66"/>
      <c r="D39" s="62">
        <v>0</v>
      </c>
      <c r="E39" s="63">
        <v>0</v>
      </c>
      <c r="F39" s="63">
        <v>0</v>
      </c>
      <c r="G39" s="63">
        <v>36289</v>
      </c>
      <c r="H39" s="63">
        <v>34859</v>
      </c>
      <c r="I39" s="63">
        <v>1430</v>
      </c>
      <c r="J39" s="63">
        <v>1430</v>
      </c>
      <c r="K39" s="63">
        <v>0</v>
      </c>
      <c r="L39" s="63">
        <v>0</v>
      </c>
      <c r="M39" s="63">
        <v>0</v>
      </c>
      <c r="N39" s="63">
        <v>1430</v>
      </c>
      <c r="O39" s="63">
        <v>1430</v>
      </c>
      <c r="P39" s="63">
        <v>0</v>
      </c>
      <c r="Q39" s="67">
        <v>3</v>
      </c>
    </row>
    <row r="40" spans="1:17" ht="18.75" customHeight="1">
      <c r="A40" s="68">
        <v>4</v>
      </c>
      <c r="B40" s="134" t="s">
        <v>691</v>
      </c>
      <c r="C40" s="66"/>
      <c r="D40" s="62">
        <v>0</v>
      </c>
      <c r="E40" s="63">
        <v>0</v>
      </c>
      <c r="F40" s="63">
        <v>0</v>
      </c>
      <c r="G40" s="63">
        <v>15900</v>
      </c>
      <c r="H40" s="63">
        <v>15900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7">
        <v>4</v>
      </c>
    </row>
    <row r="41" spans="1:17" ht="18.75" customHeight="1">
      <c r="A41" s="68"/>
      <c r="B41" s="134"/>
      <c r="C41" s="66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7"/>
    </row>
    <row r="42" spans="1:17" ht="18.75" customHeight="1">
      <c r="A42" s="959" t="s">
        <v>692</v>
      </c>
      <c r="B42" s="959"/>
      <c r="C42" s="66"/>
      <c r="D42" s="70">
        <v>1115934</v>
      </c>
      <c r="E42" s="71">
        <v>1101466</v>
      </c>
      <c r="F42" s="63">
        <v>14468</v>
      </c>
      <c r="G42" s="71">
        <v>291220</v>
      </c>
      <c r="H42" s="71">
        <v>307323</v>
      </c>
      <c r="I42" s="63">
        <v>-16103</v>
      </c>
      <c r="J42" s="63">
        <v>-1635</v>
      </c>
      <c r="K42" s="71">
        <v>0</v>
      </c>
      <c r="L42" s="71">
        <v>25905</v>
      </c>
      <c r="M42" s="71">
        <v>0</v>
      </c>
      <c r="N42" s="63">
        <v>24270</v>
      </c>
      <c r="O42" s="71">
        <v>0</v>
      </c>
      <c r="P42" s="63">
        <v>24270</v>
      </c>
      <c r="Q42" s="67" t="s">
        <v>693</v>
      </c>
    </row>
    <row r="43" spans="1:17" ht="18.75" customHeight="1">
      <c r="A43" s="134">
        <v>1</v>
      </c>
      <c r="B43" s="134" t="s">
        <v>694</v>
      </c>
      <c r="C43" s="66"/>
      <c r="D43" s="70">
        <v>88412</v>
      </c>
      <c r="E43" s="71">
        <v>88412</v>
      </c>
      <c r="F43" s="63">
        <v>0</v>
      </c>
      <c r="G43" s="71">
        <v>211637</v>
      </c>
      <c r="H43" s="71">
        <v>211637</v>
      </c>
      <c r="I43" s="63">
        <v>0</v>
      </c>
      <c r="J43" s="63">
        <v>0</v>
      </c>
      <c r="K43" s="71">
        <v>0</v>
      </c>
      <c r="L43" s="71">
        <v>0</v>
      </c>
      <c r="M43" s="71">
        <v>0</v>
      </c>
      <c r="N43" s="63">
        <v>0</v>
      </c>
      <c r="O43" s="71">
        <v>0</v>
      </c>
      <c r="P43" s="63">
        <v>0</v>
      </c>
      <c r="Q43" s="67">
        <v>1</v>
      </c>
    </row>
    <row r="44" spans="1:17" ht="18.75" customHeight="1">
      <c r="A44" s="134">
        <v>2</v>
      </c>
      <c r="B44" s="134" t="s">
        <v>344</v>
      </c>
      <c r="C44" s="66"/>
      <c r="D44" s="70">
        <v>671655</v>
      </c>
      <c r="E44" s="71">
        <v>655552</v>
      </c>
      <c r="F44" s="63">
        <v>16103</v>
      </c>
      <c r="G44" s="71">
        <v>78585</v>
      </c>
      <c r="H44" s="71">
        <v>94688</v>
      </c>
      <c r="I44" s="63">
        <v>-16103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7">
        <v>2</v>
      </c>
    </row>
    <row r="45" spans="1:17" ht="18.75" customHeight="1">
      <c r="A45" s="134">
        <v>3</v>
      </c>
      <c r="B45" s="134" t="s">
        <v>345</v>
      </c>
      <c r="C45" s="66"/>
      <c r="D45" s="70">
        <v>33784</v>
      </c>
      <c r="E45" s="71">
        <v>35608</v>
      </c>
      <c r="F45" s="63">
        <v>-1824</v>
      </c>
      <c r="G45" s="71">
        <v>998</v>
      </c>
      <c r="H45" s="71">
        <v>998</v>
      </c>
      <c r="I45" s="63">
        <v>0</v>
      </c>
      <c r="J45" s="63">
        <v>-1824</v>
      </c>
      <c r="K45" s="63">
        <v>0</v>
      </c>
      <c r="L45" s="63">
        <v>6227</v>
      </c>
      <c r="M45" s="63">
        <v>0</v>
      </c>
      <c r="N45" s="63">
        <v>4403</v>
      </c>
      <c r="O45" s="63">
        <v>0</v>
      </c>
      <c r="P45" s="63">
        <v>4403</v>
      </c>
      <c r="Q45" s="67">
        <v>3</v>
      </c>
    </row>
    <row r="46" spans="1:17" ht="18.75" customHeight="1">
      <c r="A46" s="134">
        <v>4</v>
      </c>
      <c r="B46" s="134" t="s">
        <v>695</v>
      </c>
      <c r="C46" s="66"/>
      <c r="D46" s="70">
        <v>291239</v>
      </c>
      <c r="E46" s="71">
        <v>291238</v>
      </c>
      <c r="F46" s="63">
        <v>1</v>
      </c>
      <c r="G46" s="71">
        <v>0</v>
      </c>
      <c r="H46" s="71">
        <v>0</v>
      </c>
      <c r="I46" s="63">
        <v>0</v>
      </c>
      <c r="J46" s="63">
        <v>1</v>
      </c>
      <c r="K46" s="63">
        <v>0</v>
      </c>
      <c r="L46" s="63">
        <v>19018</v>
      </c>
      <c r="M46" s="63">
        <v>0</v>
      </c>
      <c r="N46" s="63">
        <v>19019</v>
      </c>
      <c r="O46" s="63">
        <v>0</v>
      </c>
      <c r="P46" s="63">
        <v>19019</v>
      </c>
      <c r="Q46" s="67">
        <v>4</v>
      </c>
    </row>
    <row r="47" spans="1:17" ht="18.75" customHeight="1">
      <c r="A47" s="134">
        <v>5</v>
      </c>
      <c r="B47" s="134" t="s">
        <v>690</v>
      </c>
      <c r="C47" s="66"/>
      <c r="D47" s="70">
        <v>5903</v>
      </c>
      <c r="E47" s="71">
        <v>5903</v>
      </c>
      <c r="F47" s="63">
        <v>0</v>
      </c>
      <c r="G47" s="71">
        <v>0</v>
      </c>
      <c r="H47" s="71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7">
        <v>5</v>
      </c>
    </row>
    <row r="48" spans="1:17" ht="18.75" customHeight="1">
      <c r="A48" s="134">
        <v>6</v>
      </c>
      <c r="B48" s="134" t="s">
        <v>352</v>
      </c>
      <c r="C48" s="66"/>
      <c r="D48" s="70">
        <v>24941</v>
      </c>
      <c r="E48" s="71">
        <v>24753</v>
      </c>
      <c r="F48" s="63">
        <v>188</v>
      </c>
      <c r="G48" s="71">
        <v>0</v>
      </c>
      <c r="H48" s="71">
        <v>0</v>
      </c>
      <c r="I48" s="63">
        <v>0</v>
      </c>
      <c r="J48" s="63">
        <v>188</v>
      </c>
      <c r="K48" s="71">
        <v>0</v>
      </c>
      <c r="L48" s="71">
        <v>660</v>
      </c>
      <c r="M48" s="71">
        <v>0</v>
      </c>
      <c r="N48" s="63">
        <v>848</v>
      </c>
      <c r="O48" s="71">
        <v>0</v>
      </c>
      <c r="P48" s="63">
        <v>848</v>
      </c>
      <c r="Q48" s="67">
        <v>6</v>
      </c>
    </row>
    <row r="49" spans="1:17" ht="7.5" customHeight="1">
      <c r="A49" s="72"/>
      <c r="B49" s="72"/>
      <c r="C49" s="72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</row>
  </sheetData>
  <mergeCells count="19">
    <mergeCell ref="P5:P7"/>
    <mergeCell ref="Q5:Q7"/>
    <mergeCell ref="D6:D7"/>
    <mergeCell ref="E6:E7"/>
    <mergeCell ref="F6:F7"/>
    <mergeCell ref="G6:G7"/>
    <mergeCell ref="O5:O7"/>
    <mergeCell ref="H6:H7"/>
    <mergeCell ref="I6:I7"/>
    <mergeCell ref="K5:K7"/>
    <mergeCell ref="L5:L7"/>
    <mergeCell ref="M5:M7"/>
    <mergeCell ref="A36:B36"/>
    <mergeCell ref="A22:B22"/>
    <mergeCell ref="J5:J7"/>
    <mergeCell ref="A42:B42"/>
    <mergeCell ref="N5:N7"/>
    <mergeCell ref="A9:B9"/>
    <mergeCell ref="A5:C7"/>
  </mergeCells>
  <phoneticPr fontId="10"/>
  <printOptions horizontalCentered="1" verticalCentered="1"/>
  <pageMargins left="0.78740157480314965" right="0.78740157480314965" top="0.19685039370078741" bottom="0" header="0.51181102362204722" footer="0.51181102362204722"/>
  <pageSetup paperSize="9" scale="69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120" zoomScaleNormal="120" workbookViewId="0">
      <selection activeCell="A13" sqref="A13"/>
    </sheetView>
  </sheetViews>
  <sheetFormatPr defaultColWidth="9" defaultRowHeight="13"/>
  <cols>
    <col min="1" max="1" width="5.6328125" style="266" customWidth="1"/>
    <col min="2" max="2" width="12.26953125" style="266" customWidth="1"/>
    <col min="3" max="3" width="1.6328125" style="266" customWidth="1"/>
    <col min="4" max="4" width="14.08984375" style="266" bestFit="1" customWidth="1"/>
    <col min="5" max="5" width="13.6328125" style="266" customWidth="1"/>
    <col min="6" max="7" width="12" style="266" bestFit="1" customWidth="1"/>
    <col min="8" max="8" width="13.26953125" style="266" bestFit="1" customWidth="1"/>
    <col min="9" max="9" width="13.36328125" style="266" bestFit="1" customWidth="1"/>
    <col min="10" max="10" width="13.26953125" style="266" bestFit="1" customWidth="1"/>
    <col min="11" max="11" width="13.36328125" style="266" bestFit="1" customWidth="1"/>
    <col min="12" max="12" width="13.26953125" style="266" bestFit="1" customWidth="1"/>
    <col min="13" max="13" width="13.36328125" style="266" bestFit="1" customWidth="1"/>
    <col min="14" max="14" width="6.36328125" style="360" bestFit="1" customWidth="1"/>
    <col min="15" max="15" width="0.453125" style="266" customWidth="1"/>
    <col min="16" max="16384" width="9" style="266"/>
  </cols>
  <sheetData>
    <row r="1" spans="1:14" ht="13.5" customHeight="1">
      <c r="A1" s="556" t="s">
        <v>408</v>
      </c>
      <c r="B1" s="264"/>
      <c r="C1" s="264"/>
      <c r="D1" s="264"/>
      <c r="E1" s="264"/>
      <c r="F1" s="264"/>
      <c r="G1" s="264"/>
      <c r="N1" s="556"/>
    </row>
    <row r="2" spans="1:14" ht="13.5" customHeight="1">
      <c r="A2" s="638" t="s">
        <v>716</v>
      </c>
      <c r="D2" s="264"/>
      <c r="E2" s="264"/>
      <c r="F2" s="264"/>
      <c r="G2" s="264"/>
      <c r="N2" s="638"/>
    </row>
    <row r="3" spans="1:14" ht="13.5" customHeight="1">
      <c r="A3" s="142" t="s">
        <v>380</v>
      </c>
      <c r="D3" s="282"/>
      <c r="E3" s="282"/>
      <c r="F3" s="282"/>
      <c r="G3" s="282"/>
      <c r="N3" s="142"/>
    </row>
    <row r="4" spans="1:14" ht="13.5" customHeight="1" thickBot="1">
      <c r="A4" s="264"/>
      <c r="B4" s="264"/>
      <c r="C4" s="264"/>
      <c r="D4" s="264"/>
      <c r="E4" s="264"/>
      <c r="F4" s="264"/>
      <c r="G4" s="264"/>
      <c r="I4" s="268"/>
      <c r="K4" s="268"/>
      <c r="N4" s="268" t="s">
        <v>713</v>
      </c>
    </row>
    <row r="5" spans="1:14" ht="15.75" customHeight="1" thickTop="1">
      <c r="A5" s="1013" t="s">
        <v>499</v>
      </c>
      <c r="B5" s="1013"/>
      <c r="C5" s="1014"/>
      <c r="D5" s="1008" t="s">
        <v>529</v>
      </c>
      <c r="E5" s="1009"/>
      <c r="F5" s="1009"/>
      <c r="G5" s="1010"/>
      <c r="H5" s="1002" t="s">
        <v>714</v>
      </c>
      <c r="I5" s="1003"/>
      <c r="J5" s="1003"/>
      <c r="K5" s="1004"/>
      <c r="L5" s="996" t="s">
        <v>635</v>
      </c>
      <c r="M5" s="997"/>
      <c r="N5" s="993" t="s">
        <v>756</v>
      </c>
    </row>
    <row r="6" spans="1:14" ht="15.75" customHeight="1">
      <c r="A6" s="1015"/>
      <c r="B6" s="1015"/>
      <c r="C6" s="1016"/>
      <c r="D6" s="271" t="s">
        <v>381</v>
      </c>
      <c r="E6" s="272"/>
      <c r="F6" s="271" t="s">
        <v>382</v>
      </c>
      <c r="G6" s="272"/>
      <c r="H6" s="641" t="s">
        <v>383</v>
      </c>
      <c r="I6" s="274"/>
      <c r="J6" s="1000" t="s">
        <v>416</v>
      </c>
      <c r="K6" s="1001"/>
      <c r="L6" s="998"/>
      <c r="M6" s="999"/>
      <c r="N6" s="994"/>
    </row>
    <row r="7" spans="1:14" ht="15.75" customHeight="1">
      <c r="A7" s="1017"/>
      <c r="B7" s="1017"/>
      <c r="C7" s="1018"/>
      <c r="D7" s="662" t="s">
        <v>530</v>
      </c>
      <c r="E7" s="662" t="s">
        <v>531</v>
      </c>
      <c r="F7" s="662" t="s">
        <v>530</v>
      </c>
      <c r="G7" s="662" t="s">
        <v>531</v>
      </c>
      <c r="H7" s="662" t="s">
        <v>384</v>
      </c>
      <c r="I7" s="642" t="s">
        <v>385</v>
      </c>
      <c r="J7" s="662" t="s">
        <v>384</v>
      </c>
      <c r="K7" s="642" t="s">
        <v>385</v>
      </c>
      <c r="L7" s="662" t="s">
        <v>384</v>
      </c>
      <c r="M7" s="642" t="s">
        <v>385</v>
      </c>
      <c r="N7" s="995"/>
    </row>
    <row r="8" spans="1:14" ht="13.5" customHeight="1">
      <c r="A8" s="274"/>
      <c r="B8" s="274"/>
      <c r="C8" s="274"/>
      <c r="D8" s="275"/>
      <c r="E8" s="276"/>
      <c r="F8" s="276"/>
      <c r="G8" s="276"/>
      <c r="N8" s="643"/>
    </row>
    <row r="9" spans="1:14" ht="18.75" customHeight="1">
      <c r="A9" s="644"/>
      <c r="B9" s="909" t="s">
        <v>780</v>
      </c>
      <c r="C9" s="910"/>
      <c r="D9" s="645">
        <v>86927287</v>
      </c>
      <c r="E9" s="645">
        <v>83705779</v>
      </c>
      <c r="F9" s="645">
        <v>1765783</v>
      </c>
      <c r="G9" s="645">
        <v>1756078</v>
      </c>
      <c r="H9" s="645">
        <v>58428535</v>
      </c>
      <c r="I9" s="645">
        <v>56832666</v>
      </c>
      <c r="J9" s="646">
        <v>23186</v>
      </c>
      <c r="K9" s="646">
        <v>23186</v>
      </c>
      <c r="L9" s="645">
        <v>13403772</v>
      </c>
      <c r="M9" s="645">
        <v>13215153</v>
      </c>
      <c r="N9" s="647" t="s">
        <v>795</v>
      </c>
    </row>
    <row r="10" spans="1:14" ht="18.75" customHeight="1">
      <c r="A10" s="644"/>
      <c r="B10" s="909" t="s">
        <v>631</v>
      </c>
      <c r="C10" s="910"/>
      <c r="D10" s="645">
        <v>76691727</v>
      </c>
      <c r="E10" s="645">
        <v>75335933</v>
      </c>
      <c r="F10" s="645">
        <v>1917806</v>
      </c>
      <c r="G10" s="645">
        <v>1899088</v>
      </c>
      <c r="H10" s="645">
        <v>59395531</v>
      </c>
      <c r="I10" s="645">
        <v>57833320</v>
      </c>
      <c r="J10" s="648">
        <v>0</v>
      </c>
      <c r="K10" s="648">
        <v>0</v>
      </c>
      <c r="L10" s="645">
        <v>13084581</v>
      </c>
      <c r="M10" s="645">
        <v>12903304</v>
      </c>
      <c r="N10" s="647">
        <v>30</v>
      </c>
    </row>
    <row r="11" spans="1:14" ht="18.75" customHeight="1">
      <c r="A11" s="644"/>
      <c r="B11" s="909" t="s">
        <v>781</v>
      </c>
      <c r="C11" s="910"/>
      <c r="D11" s="645">
        <v>74936182</v>
      </c>
      <c r="E11" s="645">
        <v>74032431</v>
      </c>
      <c r="F11" s="645">
        <v>1700804</v>
      </c>
      <c r="G11" s="645">
        <v>1690513</v>
      </c>
      <c r="H11" s="645">
        <v>60623023</v>
      </c>
      <c r="I11" s="645">
        <v>58915403</v>
      </c>
      <c r="J11" s="648">
        <v>0</v>
      </c>
      <c r="K11" s="648">
        <v>0</v>
      </c>
      <c r="L11" s="645">
        <v>13277360</v>
      </c>
      <c r="M11" s="645">
        <v>13095061</v>
      </c>
      <c r="N11" s="647" t="s">
        <v>796</v>
      </c>
    </row>
    <row r="12" spans="1:14" ht="18.75" customHeight="1">
      <c r="A12" s="644"/>
      <c r="B12" s="909" t="s">
        <v>764</v>
      </c>
      <c r="C12" s="910"/>
      <c r="D12" s="645">
        <v>73270897</v>
      </c>
      <c r="E12" s="645">
        <v>72245990</v>
      </c>
      <c r="F12" s="645">
        <v>1747398</v>
      </c>
      <c r="G12" s="645">
        <v>1709928</v>
      </c>
      <c r="H12" s="645">
        <v>61599064</v>
      </c>
      <c r="I12" s="645">
        <v>60194634</v>
      </c>
      <c r="J12" s="648">
        <v>0</v>
      </c>
      <c r="K12" s="648">
        <v>0</v>
      </c>
      <c r="L12" s="645">
        <v>14870047</v>
      </c>
      <c r="M12" s="645">
        <v>14661400</v>
      </c>
      <c r="N12" s="647">
        <v>2</v>
      </c>
    </row>
    <row r="13" spans="1:14" s="163" customFormat="1" ht="18.75" customHeight="1">
      <c r="A13" s="649"/>
      <c r="B13" s="915" t="s">
        <v>765</v>
      </c>
      <c r="C13" s="916"/>
      <c r="D13" s="429">
        <v>74371294</v>
      </c>
      <c r="E13" s="429">
        <v>73196378</v>
      </c>
      <c r="F13" s="429">
        <v>1636664</v>
      </c>
      <c r="G13" s="429">
        <v>1620944</v>
      </c>
      <c r="H13" s="429">
        <v>61690025</v>
      </c>
      <c r="I13" s="429">
        <v>59621019</v>
      </c>
      <c r="J13" s="648">
        <v>0</v>
      </c>
      <c r="K13" s="648">
        <v>0</v>
      </c>
      <c r="L13" s="429">
        <v>15045720</v>
      </c>
      <c r="M13" s="429">
        <v>14828042</v>
      </c>
      <c r="N13" s="650">
        <v>3</v>
      </c>
    </row>
    <row r="14" spans="1:14" ht="18.75" customHeight="1">
      <c r="A14" s="295"/>
      <c r="B14" s="295"/>
      <c r="C14" s="651"/>
      <c r="D14" s="276"/>
      <c r="E14" s="276"/>
      <c r="F14" s="285"/>
      <c r="G14" s="285"/>
      <c r="H14" s="569"/>
      <c r="I14" s="569"/>
      <c r="J14" s="569"/>
      <c r="K14" s="569"/>
      <c r="L14" s="569"/>
      <c r="M14" s="569"/>
      <c r="N14" s="652"/>
    </row>
    <row r="15" spans="1:14" ht="18.75" customHeight="1">
      <c r="A15" s="653">
        <v>201</v>
      </c>
      <c r="B15" s="664" t="s">
        <v>59</v>
      </c>
      <c r="C15" s="654"/>
      <c r="D15" s="276">
        <v>19556064</v>
      </c>
      <c r="E15" s="276">
        <v>19268551</v>
      </c>
      <c r="F15" s="285">
        <v>152526</v>
      </c>
      <c r="G15" s="285">
        <v>152526</v>
      </c>
      <c r="H15" s="569">
        <v>22387745</v>
      </c>
      <c r="I15" s="569">
        <v>21416487</v>
      </c>
      <c r="J15" s="648">
        <v>0</v>
      </c>
      <c r="K15" s="648">
        <v>0</v>
      </c>
      <c r="L15" s="569">
        <v>3242102</v>
      </c>
      <c r="M15" s="569">
        <v>3171235</v>
      </c>
      <c r="N15" s="655">
        <v>201</v>
      </c>
    </row>
    <row r="16" spans="1:14" ht="18.75" customHeight="1">
      <c r="A16" s="653">
        <v>202</v>
      </c>
      <c r="B16" s="664" t="s">
        <v>60</v>
      </c>
      <c r="C16" s="654"/>
      <c r="D16" s="276">
        <v>6119067</v>
      </c>
      <c r="E16" s="276">
        <v>6073378</v>
      </c>
      <c r="F16" s="285">
        <v>242217</v>
      </c>
      <c r="G16" s="285">
        <v>242217</v>
      </c>
      <c r="H16" s="648">
        <v>0</v>
      </c>
      <c r="I16" s="648">
        <v>0</v>
      </c>
      <c r="J16" s="648">
        <v>0</v>
      </c>
      <c r="K16" s="648">
        <v>0</v>
      </c>
      <c r="L16" s="569">
        <v>934130</v>
      </c>
      <c r="M16" s="569">
        <v>913952</v>
      </c>
      <c r="N16" s="655">
        <v>202</v>
      </c>
    </row>
    <row r="17" spans="1:14" ht="18.75" customHeight="1">
      <c r="A17" s="653">
        <v>203</v>
      </c>
      <c r="B17" s="664" t="s">
        <v>61</v>
      </c>
      <c r="C17" s="654"/>
      <c r="D17" s="285">
        <v>17914747</v>
      </c>
      <c r="E17" s="285">
        <v>17413398</v>
      </c>
      <c r="F17" s="285">
        <v>8056</v>
      </c>
      <c r="G17" s="285">
        <v>8056</v>
      </c>
      <c r="H17" s="285">
        <v>19256834</v>
      </c>
      <c r="I17" s="285">
        <v>18765541</v>
      </c>
      <c r="J17" s="648">
        <v>0</v>
      </c>
      <c r="K17" s="648">
        <v>0</v>
      </c>
      <c r="L17" s="285">
        <v>2483097</v>
      </c>
      <c r="M17" s="285">
        <v>2422802</v>
      </c>
      <c r="N17" s="655">
        <v>203</v>
      </c>
    </row>
    <row r="18" spans="1:14" ht="18.75" customHeight="1">
      <c r="A18" s="663">
        <v>204</v>
      </c>
      <c r="B18" s="664" t="s">
        <v>62</v>
      </c>
      <c r="C18" s="654"/>
      <c r="D18" s="276">
        <v>5268092</v>
      </c>
      <c r="E18" s="276">
        <v>5255634</v>
      </c>
      <c r="F18" s="285">
        <v>46114</v>
      </c>
      <c r="G18" s="285">
        <v>46077</v>
      </c>
      <c r="H18" s="285">
        <v>6437652</v>
      </c>
      <c r="I18" s="285">
        <v>6314080</v>
      </c>
      <c r="J18" s="648">
        <v>0</v>
      </c>
      <c r="K18" s="648">
        <v>0</v>
      </c>
      <c r="L18" s="285">
        <v>1550277</v>
      </c>
      <c r="M18" s="285">
        <v>1537458</v>
      </c>
      <c r="N18" s="655">
        <v>204</v>
      </c>
    </row>
    <row r="19" spans="1:14" ht="18.75" customHeight="1">
      <c r="A19" s="663">
        <v>205</v>
      </c>
      <c r="B19" s="664" t="s">
        <v>63</v>
      </c>
      <c r="C19" s="654"/>
      <c r="D19" s="276">
        <v>4237729</v>
      </c>
      <c r="E19" s="276">
        <v>4179510</v>
      </c>
      <c r="F19" s="285">
        <v>52555</v>
      </c>
      <c r="G19" s="285">
        <v>49967</v>
      </c>
      <c r="H19" s="285">
        <v>5870170</v>
      </c>
      <c r="I19" s="285">
        <v>5749741</v>
      </c>
      <c r="J19" s="648">
        <v>0</v>
      </c>
      <c r="K19" s="648">
        <v>0</v>
      </c>
      <c r="L19" s="285">
        <v>1226925</v>
      </c>
      <c r="M19" s="285">
        <v>1217344</v>
      </c>
      <c r="N19" s="655">
        <v>205</v>
      </c>
    </row>
    <row r="20" spans="1:14" ht="18.75" customHeight="1">
      <c r="A20" s="663">
        <v>206</v>
      </c>
      <c r="B20" s="664" t="s">
        <v>64</v>
      </c>
      <c r="C20" s="654"/>
      <c r="D20" s="285">
        <v>4426337</v>
      </c>
      <c r="E20" s="285">
        <v>4367336</v>
      </c>
      <c r="F20" s="285">
        <v>0</v>
      </c>
      <c r="G20" s="285">
        <v>0</v>
      </c>
      <c r="H20" s="285">
        <v>5129369</v>
      </c>
      <c r="I20" s="285">
        <v>4920480</v>
      </c>
      <c r="J20" s="648">
        <v>0</v>
      </c>
      <c r="K20" s="648">
        <v>0</v>
      </c>
      <c r="L20" s="285">
        <v>1282505</v>
      </c>
      <c r="M20" s="285">
        <v>1270135</v>
      </c>
      <c r="N20" s="655">
        <v>206</v>
      </c>
    </row>
    <row r="21" spans="1:14" ht="18.75" customHeight="1">
      <c r="A21" s="663">
        <v>207</v>
      </c>
      <c r="B21" s="664" t="s">
        <v>65</v>
      </c>
      <c r="C21" s="654"/>
      <c r="D21" s="285">
        <v>3284753</v>
      </c>
      <c r="E21" s="285">
        <v>3245088</v>
      </c>
      <c r="F21" s="285">
        <v>1992</v>
      </c>
      <c r="G21" s="285">
        <v>1986</v>
      </c>
      <c r="H21" s="648">
        <v>0</v>
      </c>
      <c r="I21" s="648">
        <v>0</v>
      </c>
      <c r="J21" s="648">
        <v>0</v>
      </c>
      <c r="K21" s="648">
        <v>0</v>
      </c>
      <c r="L21" s="285">
        <v>832004</v>
      </c>
      <c r="M21" s="285">
        <v>831334</v>
      </c>
      <c r="N21" s="655">
        <v>207</v>
      </c>
    </row>
    <row r="22" spans="1:14" ht="18.75" customHeight="1">
      <c r="A22" s="663">
        <v>209</v>
      </c>
      <c r="B22" s="664" t="s">
        <v>66</v>
      </c>
      <c r="C22" s="654"/>
      <c r="D22" s="276">
        <v>4298722</v>
      </c>
      <c r="E22" s="276">
        <v>4285396</v>
      </c>
      <c r="F22" s="648">
        <v>0</v>
      </c>
      <c r="G22" s="648">
        <v>0</v>
      </c>
      <c r="H22" s="648">
        <v>0</v>
      </c>
      <c r="I22" s="648">
        <v>0</v>
      </c>
      <c r="J22" s="648">
        <v>0</v>
      </c>
      <c r="K22" s="648">
        <v>0</v>
      </c>
      <c r="L22" s="566">
        <v>1190453</v>
      </c>
      <c r="M22" s="566">
        <v>1181044</v>
      </c>
      <c r="N22" s="655">
        <v>209</v>
      </c>
    </row>
    <row r="23" spans="1:14" ht="18.75" customHeight="1">
      <c r="A23" s="663"/>
      <c r="B23" s="664"/>
      <c r="C23" s="654"/>
      <c r="D23" s="276"/>
      <c r="E23" s="276"/>
      <c r="F23" s="285"/>
      <c r="G23" s="285"/>
      <c r="H23" s="566"/>
      <c r="I23" s="566"/>
      <c r="J23" s="648"/>
      <c r="K23" s="648"/>
      <c r="L23" s="566"/>
      <c r="M23" s="566"/>
      <c r="N23" s="655"/>
    </row>
    <row r="24" spans="1:14" ht="18.75" customHeight="1">
      <c r="A24" s="663">
        <v>343</v>
      </c>
      <c r="B24" s="664" t="s">
        <v>67</v>
      </c>
      <c r="C24" s="654"/>
      <c r="D24" s="565">
        <v>1510587</v>
      </c>
      <c r="E24" s="566">
        <v>1508452</v>
      </c>
      <c r="F24" s="285">
        <v>0</v>
      </c>
      <c r="G24" s="285">
        <v>0</v>
      </c>
      <c r="H24" s="285">
        <v>0</v>
      </c>
      <c r="I24" s="285">
        <v>0</v>
      </c>
      <c r="J24" s="648">
        <v>0</v>
      </c>
      <c r="K24" s="648">
        <v>0</v>
      </c>
      <c r="L24" s="569">
        <v>453516</v>
      </c>
      <c r="M24" s="569">
        <v>450698</v>
      </c>
      <c r="N24" s="655">
        <v>343</v>
      </c>
    </row>
    <row r="25" spans="1:14" ht="18.75" customHeight="1">
      <c r="A25" s="663">
        <v>386</v>
      </c>
      <c r="B25" s="664" t="s">
        <v>68</v>
      </c>
      <c r="C25" s="654"/>
      <c r="D25" s="565">
        <v>590274</v>
      </c>
      <c r="E25" s="566">
        <v>583926</v>
      </c>
      <c r="F25" s="285">
        <v>0</v>
      </c>
      <c r="G25" s="285">
        <v>0</v>
      </c>
      <c r="H25" s="285">
        <v>0</v>
      </c>
      <c r="I25" s="285">
        <v>0</v>
      </c>
      <c r="J25" s="648">
        <v>0</v>
      </c>
      <c r="K25" s="648">
        <v>0</v>
      </c>
      <c r="L25" s="569">
        <v>176762</v>
      </c>
      <c r="M25" s="569">
        <v>176576</v>
      </c>
      <c r="N25" s="655">
        <v>386</v>
      </c>
    </row>
    <row r="26" spans="1:14" ht="18.75" customHeight="1">
      <c r="A26" s="663">
        <v>441</v>
      </c>
      <c r="B26" s="664" t="s">
        <v>69</v>
      </c>
      <c r="C26" s="654"/>
      <c r="D26" s="285">
        <v>466740</v>
      </c>
      <c r="E26" s="285">
        <v>465938</v>
      </c>
      <c r="F26" s="285">
        <v>0</v>
      </c>
      <c r="G26" s="285">
        <v>0</v>
      </c>
      <c r="H26" s="285">
        <v>0</v>
      </c>
      <c r="I26" s="285">
        <v>0</v>
      </c>
      <c r="J26" s="648">
        <v>0</v>
      </c>
      <c r="K26" s="648">
        <v>0</v>
      </c>
      <c r="L26" s="569">
        <v>143506</v>
      </c>
      <c r="M26" s="569">
        <v>143365</v>
      </c>
      <c r="N26" s="655">
        <v>441</v>
      </c>
    </row>
    <row r="27" spans="1:14" ht="18.75" customHeight="1">
      <c r="A27" s="663">
        <v>448</v>
      </c>
      <c r="B27" s="664" t="s">
        <v>70</v>
      </c>
      <c r="C27" s="654"/>
      <c r="D27" s="285">
        <v>603141</v>
      </c>
      <c r="E27" s="285">
        <v>601095</v>
      </c>
      <c r="F27" s="285">
        <v>78670</v>
      </c>
      <c r="G27" s="285">
        <v>78670</v>
      </c>
      <c r="H27" s="285">
        <v>0</v>
      </c>
      <c r="I27" s="285">
        <v>0</v>
      </c>
      <c r="J27" s="648">
        <v>0</v>
      </c>
      <c r="K27" s="648">
        <v>0</v>
      </c>
      <c r="L27" s="569">
        <v>101253</v>
      </c>
      <c r="M27" s="569">
        <v>92234</v>
      </c>
      <c r="N27" s="655">
        <v>448</v>
      </c>
    </row>
    <row r="28" spans="1:14" ht="18.75" customHeight="1">
      <c r="A28" s="663">
        <v>449</v>
      </c>
      <c r="B28" s="664" t="s">
        <v>71</v>
      </c>
      <c r="C28" s="654"/>
      <c r="D28" s="565">
        <v>1325794</v>
      </c>
      <c r="E28" s="566">
        <v>1307493</v>
      </c>
      <c r="F28" s="569">
        <v>95289</v>
      </c>
      <c r="G28" s="569">
        <v>91660</v>
      </c>
      <c r="H28" s="285">
        <v>0</v>
      </c>
      <c r="I28" s="285">
        <v>0</v>
      </c>
      <c r="J28" s="648">
        <v>0</v>
      </c>
      <c r="K28" s="648">
        <v>0</v>
      </c>
      <c r="L28" s="569">
        <v>386720</v>
      </c>
      <c r="M28" s="569">
        <v>384566</v>
      </c>
      <c r="N28" s="655">
        <v>449</v>
      </c>
    </row>
    <row r="29" spans="1:14" ht="18.75" customHeight="1">
      <c r="A29" s="663">
        <v>501</v>
      </c>
      <c r="B29" s="664" t="s">
        <v>72</v>
      </c>
      <c r="C29" s="654"/>
      <c r="D29" s="565">
        <v>1106810</v>
      </c>
      <c r="E29" s="566">
        <v>1061295</v>
      </c>
      <c r="F29" s="285">
        <v>0</v>
      </c>
      <c r="G29" s="285">
        <v>0</v>
      </c>
      <c r="H29" s="285">
        <v>1392345</v>
      </c>
      <c r="I29" s="285">
        <v>1351423</v>
      </c>
      <c r="J29" s="648">
        <v>0</v>
      </c>
      <c r="K29" s="648">
        <v>0</v>
      </c>
      <c r="L29" s="285">
        <v>322375</v>
      </c>
      <c r="M29" s="285">
        <v>320596</v>
      </c>
      <c r="N29" s="655">
        <v>501</v>
      </c>
    </row>
    <row r="30" spans="1:14" ht="18.75" customHeight="1">
      <c r="A30" s="663">
        <v>505</v>
      </c>
      <c r="B30" s="664" t="s">
        <v>73</v>
      </c>
      <c r="C30" s="654"/>
      <c r="D30" s="565">
        <v>784467</v>
      </c>
      <c r="E30" s="566">
        <v>768270</v>
      </c>
      <c r="F30" s="285">
        <v>0</v>
      </c>
      <c r="G30" s="285">
        <v>0</v>
      </c>
      <c r="H30" s="569">
        <v>1215910</v>
      </c>
      <c r="I30" s="569">
        <v>1103267</v>
      </c>
      <c r="J30" s="648">
        <v>0</v>
      </c>
      <c r="K30" s="648">
        <v>0</v>
      </c>
      <c r="L30" s="569">
        <v>256222</v>
      </c>
      <c r="M30" s="569">
        <v>255781</v>
      </c>
      <c r="N30" s="655">
        <v>505</v>
      </c>
    </row>
    <row r="31" spans="1:14" ht="18.75" customHeight="1">
      <c r="A31" s="663">
        <v>525</v>
      </c>
      <c r="B31" s="664" t="s">
        <v>74</v>
      </c>
      <c r="C31" s="654"/>
      <c r="D31" s="565">
        <v>316015</v>
      </c>
      <c r="E31" s="566">
        <v>302122</v>
      </c>
      <c r="F31" s="569">
        <v>458346</v>
      </c>
      <c r="G31" s="569">
        <v>457246</v>
      </c>
      <c r="H31" s="648">
        <v>0</v>
      </c>
      <c r="I31" s="648">
        <v>0</v>
      </c>
      <c r="J31" s="648">
        <v>0</v>
      </c>
      <c r="K31" s="648">
        <v>0</v>
      </c>
      <c r="L31" s="569">
        <v>88467</v>
      </c>
      <c r="M31" s="569">
        <v>87322</v>
      </c>
      <c r="N31" s="655">
        <v>525</v>
      </c>
    </row>
    <row r="32" spans="1:14" ht="18.75" customHeight="1">
      <c r="A32" s="663">
        <v>526</v>
      </c>
      <c r="B32" s="664" t="s">
        <v>75</v>
      </c>
      <c r="C32" s="654"/>
      <c r="D32" s="565">
        <v>443785</v>
      </c>
      <c r="E32" s="566">
        <v>443111</v>
      </c>
      <c r="F32" s="569">
        <v>50299</v>
      </c>
      <c r="G32" s="569">
        <v>50099</v>
      </c>
      <c r="H32" s="648">
        <v>0</v>
      </c>
      <c r="I32" s="648">
        <v>0</v>
      </c>
      <c r="J32" s="648">
        <v>0</v>
      </c>
      <c r="K32" s="648">
        <v>0</v>
      </c>
      <c r="L32" s="569">
        <v>102963</v>
      </c>
      <c r="M32" s="569">
        <v>102818</v>
      </c>
      <c r="N32" s="655">
        <v>526</v>
      </c>
    </row>
    <row r="33" spans="1:15" ht="18.75" customHeight="1">
      <c r="A33" s="663">
        <v>527</v>
      </c>
      <c r="B33" s="664" t="s">
        <v>76</v>
      </c>
      <c r="C33" s="654"/>
      <c r="D33" s="565">
        <v>134948</v>
      </c>
      <c r="E33" s="566">
        <v>133534</v>
      </c>
      <c r="F33" s="569">
        <v>113503</v>
      </c>
      <c r="G33" s="569">
        <v>108709</v>
      </c>
      <c r="H33" s="648">
        <v>0</v>
      </c>
      <c r="I33" s="648">
        <v>0</v>
      </c>
      <c r="J33" s="648">
        <v>0</v>
      </c>
      <c r="K33" s="648">
        <v>0</v>
      </c>
      <c r="L33" s="569">
        <v>26945</v>
      </c>
      <c r="M33" s="569">
        <v>26945</v>
      </c>
      <c r="N33" s="655">
        <v>527</v>
      </c>
    </row>
    <row r="34" spans="1:15" ht="18.75" customHeight="1">
      <c r="A34" s="663">
        <v>528</v>
      </c>
      <c r="B34" s="664" t="s">
        <v>77</v>
      </c>
      <c r="C34" s="654"/>
      <c r="D34" s="565">
        <v>1983222</v>
      </c>
      <c r="E34" s="566">
        <v>1932851</v>
      </c>
      <c r="F34" s="569">
        <v>337097</v>
      </c>
      <c r="G34" s="569">
        <v>333731</v>
      </c>
      <c r="H34" s="648">
        <v>0</v>
      </c>
      <c r="I34" s="648">
        <v>0</v>
      </c>
      <c r="J34" s="648">
        <v>0</v>
      </c>
      <c r="K34" s="648">
        <v>0</v>
      </c>
      <c r="L34" s="569">
        <v>245498</v>
      </c>
      <c r="M34" s="569">
        <v>241837</v>
      </c>
      <c r="N34" s="655">
        <v>528</v>
      </c>
    </row>
    <row r="35" spans="1:15" ht="18.75" customHeight="1">
      <c r="A35" s="663"/>
      <c r="B35" s="664"/>
      <c r="C35" s="654"/>
      <c r="D35" s="565"/>
      <c r="E35" s="566"/>
      <c r="F35" s="569"/>
      <c r="G35" s="569"/>
      <c r="H35" s="276"/>
      <c r="I35" s="276"/>
      <c r="J35" s="276"/>
      <c r="K35" s="276"/>
      <c r="L35" s="569"/>
      <c r="M35" s="569"/>
      <c r="N35" s="655"/>
    </row>
    <row r="36" spans="1:15" ht="18.75" customHeight="1">
      <c r="A36" s="1007" t="s">
        <v>417</v>
      </c>
      <c r="B36" s="1007"/>
      <c r="C36" s="654"/>
      <c r="D36" s="565"/>
      <c r="E36" s="566"/>
      <c r="F36" s="569"/>
      <c r="G36" s="569"/>
      <c r="H36" s="639"/>
      <c r="I36" s="639"/>
      <c r="J36" s="639"/>
      <c r="K36" s="639"/>
      <c r="L36" s="639"/>
      <c r="M36" s="639"/>
      <c r="N36" s="873"/>
      <c r="O36" s="988"/>
    </row>
    <row r="37" spans="1:15" ht="18.75" customHeight="1">
      <c r="A37" s="1011" t="s">
        <v>532</v>
      </c>
      <c r="B37" s="1012"/>
      <c r="C37" s="640"/>
      <c r="D37" s="285">
        <v>0</v>
      </c>
      <c r="E37" s="285">
        <v>0</v>
      </c>
      <c r="F37" s="285">
        <v>0</v>
      </c>
      <c r="G37" s="285">
        <v>0</v>
      </c>
      <c r="H37" s="276">
        <v>3770073</v>
      </c>
      <c r="I37" s="276">
        <v>3656946</v>
      </c>
      <c r="J37" s="648">
        <v>0</v>
      </c>
      <c r="K37" s="648">
        <v>0</v>
      </c>
      <c r="L37" s="648">
        <v>0</v>
      </c>
      <c r="M37" s="648">
        <v>0</v>
      </c>
      <c r="N37" s="991" t="s">
        <v>808</v>
      </c>
      <c r="O37" s="992"/>
    </row>
    <row r="38" spans="1:15" ht="18.75" customHeight="1">
      <c r="A38" s="1011" t="s">
        <v>625</v>
      </c>
      <c r="B38" s="1012"/>
      <c r="C38" s="640"/>
      <c r="D38" s="285">
        <v>0</v>
      </c>
      <c r="E38" s="285">
        <v>0</v>
      </c>
      <c r="F38" s="285">
        <v>0</v>
      </c>
      <c r="G38" s="285">
        <v>0</v>
      </c>
      <c r="H38" s="276">
        <v>12148571</v>
      </c>
      <c r="I38" s="276">
        <v>11859536</v>
      </c>
      <c r="J38" s="648">
        <v>0</v>
      </c>
      <c r="K38" s="648">
        <v>0</v>
      </c>
      <c r="L38" s="648">
        <v>0</v>
      </c>
      <c r="M38" s="648">
        <v>0</v>
      </c>
      <c r="N38" s="991" t="s">
        <v>809</v>
      </c>
      <c r="O38" s="992"/>
    </row>
    <row r="39" spans="1:15" ht="18.75" customHeight="1">
      <c r="A39" s="1011" t="s">
        <v>533</v>
      </c>
      <c r="B39" s="1012"/>
      <c r="C39" s="640"/>
      <c r="D39" s="285">
        <v>0</v>
      </c>
      <c r="E39" s="285">
        <v>0</v>
      </c>
      <c r="F39" s="285">
        <v>0</v>
      </c>
      <c r="G39" s="285">
        <v>0</v>
      </c>
      <c r="H39" s="276">
        <v>8302196</v>
      </c>
      <c r="I39" s="276">
        <v>8133283</v>
      </c>
      <c r="J39" s="648">
        <v>0</v>
      </c>
      <c r="K39" s="648">
        <v>0</v>
      </c>
      <c r="L39" s="648">
        <v>0</v>
      </c>
      <c r="M39" s="648">
        <v>0</v>
      </c>
      <c r="N39" s="991" t="s">
        <v>810</v>
      </c>
      <c r="O39" s="992"/>
    </row>
    <row r="40" spans="1:15" ht="18.75" customHeight="1">
      <c r="A40" s="1011" t="s">
        <v>386</v>
      </c>
      <c r="B40" s="1012"/>
      <c r="C40" s="656"/>
      <c r="D40" s="285">
        <v>0</v>
      </c>
      <c r="E40" s="285">
        <v>0</v>
      </c>
      <c r="F40" s="285">
        <v>0</v>
      </c>
      <c r="G40" s="285">
        <v>0</v>
      </c>
      <c r="H40" s="276">
        <v>3435681</v>
      </c>
      <c r="I40" s="276">
        <v>3362976</v>
      </c>
      <c r="J40" s="648">
        <v>0</v>
      </c>
      <c r="K40" s="648">
        <v>0</v>
      </c>
      <c r="L40" s="648">
        <v>0</v>
      </c>
      <c r="M40" s="648">
        <v>0</v>
      </c>
      <c r="N40" s="991" t="s">
        <v>811</v>
      </c>
      <c r="O40" s="992"/>
    </row>
    <row r="41" spans="1:15" ht="18.75" customHeight="1">
      <c r="A41" s="1005" t="s">
        <v>696</v>
      </c>
      <c r="B41" s="1005"/>
      <c r="C41" s="656"/>
      <c r="D41" s="285">
        <v>0</v>
      </c>
      <c r="E41" s="285">
        <v>0</v>
      </c>
      <c r="F41" s="285">
        <v>0</v>
      </c>
      <c r="G41" s="285">
        <v>0</v>
      </c>
      <c r="H41" s="285">
        <v>0</v>
      </c>
      <c r="I41" s="285">
        <v>0</v>
      </c>
      <c r="J41" s="276">
        <v>53858</v>
      </c>
      <c r="K41" s="276">
        <v>52419</v>
      </c>
      <c r="L41" s="648">
        <v>0</v>
      </c>
      <c r="M41" s="648">
        <v>0</v>
      </c>
      <c r="N41" s="873" t="s">
        <v>812</v>
      </c>
      <c r="O41" s="988"/>
    </row>
    <row r="42" spans="1:15" ht="18.75" customHeight="1">
      <c r="A42" s="1006" t="s">
        <v>697</v>
      </c>
      <c r="B42" s="1006"/>
      <c r="C42" s="657"/>
      <c r="D42" s="285">
        <v>0</v>
      </c>
      <c r="E42" s="285">
        <v>0</v>
      </c>
      <c r="F42" s="285">
        <v>0</v>
      </c>
      <c r="G42" s="285">
        <v>0</v>
      </c>
      <c r="H42" s="285">
        <v>0</v>
      </c>
      <c r="I42" s="285">
        <v>0</v>
      </c>
      <c r="J42" s="285">
        <v>0</v>
      </c>
      <c r="K42" s="285">
        <v>0</v>
      </c>
      <c r="L42" s="293">
        <v>120855239</v>
      </c>
      <c r="M42" s="293">
        <v>114070904</v>
      </c>
      <c r="N42" s="989" t="s">
        <v>813</v>
      </c>
      <c r="O42" s="990"/>
    </row>
    <row r="43" spans="1:15" ht="13.5" customHeight="1">
      <c r="A43" s="658"/>
      <c r="B43" s="659" t="s">
        <v>418</v>
      </c>
      <c r="C43" s="658"/>
      <c r="D43" s="660" t="s">
        <v>715</v>
      </c>
      <c r="E43" s="660"/>
      <c r="F43" s="660"/>
      <c r="G43" s="660"/>
      <c r="H43" s="660"/>
      <c r="I43" s="660"/>
      <c r="J43" s="660"/>
      <c r="K43" s="660"/>
      <c r="N43" s="375"/>
    </row>
    <row r="44" spans="1:15">
      <c r="A44" s="661"/>
      <c r="N44" s="377"/>
    </row>
    <row r="45" spans="1:15">
      <c r="A45" s="661"/>
      <c r="N45" s="377"/>
    </row>
    <row r="46" spans="1:15">
      <c r="A46" s="661"/>
      <c r="N46" s="377"/>
    </row>
    <row r="47" spans="1:15">
      <c r="A47" s="661"/>
      <c r="N47" s="377"/>
    </row>
  </sheetData>
  <mergeCells count="25">
    <mergeCell ref="A41:B41"/>
    <mergeCell ref="A42:B42"/>
    <mergeCell ref="B13:C13"/>
    <mergeCell ref="A36:B36"/>
    <mergeCell ref="D5:G5"/>
    <mergeCell ref="A39:B39"/>
    <mergeCell ref="A40:B40"/>
    <mergeCell ref="A37:B37"/>
    <mergeCell ref="A38:B38"/>
    <mergeCell ref="A5:C7"/>
    <mergeCell ref="N5:N7"/>
    <mergeCell ref="B9:C9"/>
    <mergeCell ref="B10:C10"/>
    <mergeCell ref="B11:C11"/>
    <mergeCell ref="B12:C12"/>
    <mergeCell ref="L5:M6"/>
    <mergeCell ref="J6:K6"/>
    <mergeCell ref="H5:K5"/>
    <mergeCell ref="N41:O41"/>
    <mergeCell ref="N42:O42"/>
    <mergeCell ref="N36:O36"/>
    <mergeCell ref="N37:O37"/>
    <mergeCell ref="N38:O38"/>
    <mergeCell ref="N39:O39"/>
    <mergeCell ref="N40:O40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120" zoomScaleNormal="120" workbookViewId="0">
      <selection activeCell="H33" sqref="H33"/>
    </sheetView>
  </sheetViews>
  <sheetFormatPr defaultColWidth="9" defaultRowHeight="13"/>
  <cols>
    <col min="1" max="1" width="2.6328125" style="191" customWidth="1"/>
    <col min="2" max="2" width="21.26953125" style="191" bestFit="1" customWidth="1"/>
    <col min="3" max="3" width="1.453125" style="191" customWidth="1"/>
    <col min="4" max="4" width="17.90625" style="191" bestFit="1" customWidth="1"/>
    <col min="5" max="5" width="18" style="191" bestFit="1" customWidth="1"/>
    <col min="6" max="6" width="13.6328125" style="191" customWidth="1"/>
    <col min="7" max="7" width="14.81640625" style="191" bestFit="1" customWidth="1"/>
    <col min="8" max="8" width="9" style="191"/>
    <col min="9" max="9" width="15.90625" style="191" bestFit="1" customWidth="1"/>
    <col min="10" max="10" width="16.90625" style="191" customWidth="1"/>
    <col min="11" max="14" width="14.54296875" style="191" bestFit="1" customWidth="1"/>
    <col min="15" max="16384" width="9" style="191"/>
  </cols>
  <sheetData>
    <row r="1" spans="1:9" ht="13.5" customHeight="1">
      <c r="A1" s="189" t="s">
        <v>722</v>
      </c>
      <c r="B1" s="190"/>
      <c r="C1" s="190"/>
      <c r="D1" s="190"/>
      <c r="E1" s="190"/>
      <c r="F1" s="190"/>
    </row>
    <row r="2" spans="1:9" ht="13.5" customHeight="1">
      <c r="A2" s="190"/>
      <c r="B2" s="190"/>
      <c r="C2" s="190"/>
      <c r="D2" s="192"/>
      <c r="E2" s="192"/>
      <c r="F2" s="190"/>
    </row>
    <row r="3" spans="1:9" ht="13.5" customHeight="1" thickBot="1">
      <c r="A3" s="193"/>
      <c r="B3" s="193"/>
      <c r="C3" s="193"/>
      <c r="D3" s="193"/>
      <c r="E3" s="194" t="s">
        <v>699</v>
      </c>
      <c r="F3" s="194"/>
    </row>
    <row r="4" spans="1:9" ht="18" customHeight="1" thickTop="1">
      <c r="A4" s="195"/>
      <c r="B4" s="196" t="s">
        <v>23</v>
      </c>
      <c r="C4" s="197"/>
      <c r="D4" s="198" t="s">
        <v>534</v>
      </c>
      <c r="E4" s="199" t="s">
        <v>24</v>
      </c>
      <c r="F4" s="200"/>
    </row>
    <row r="5" spans="1:9" ht="13.5" customHeight="1">
      <c r="A5" s="193"/>
      <c r="B5" s="193"/>
      <c r="C5" s="193"/>
      <c r="D5" s="201"/>
      <c r="E5" s="202"/>
      <c r="F5" s="202"/>
    </row>
    <row r="6" spans="1:9" ht="13.5" customHeight="1">
      <c r="A6" s="193"/>
      <c r="B6" s="194" t="s">
        <v>719</v>
      </c>
      <c r="C6" s="203"/>
      <c r="D6" s="204">
        <v>68297646</v>
      </c>
      <c r="E6" s="39">
        <v>67773644</v>
      </c>
      <c r="F6" s="205"/>
    </row>
    <row r="7" spans="1:9" ht="13.5" customHeight="1">
      <c r="A7" s="193"/>
      <c r="B7" s="206">
        <v>30</v>
      </c>
      <c r="C7" s="203"/>
      <c r="D7" s="204">
        <v>68870033</v>
      </c>
      <c r="E7" s="207">
        <v>68381128</v>
      </c>
      <c r="F7" s="205"/>
    </row>
    <row r="8" spans="1:9" s="28" customFormat="1" ht="13.5" customHeight="1">
      <c r="A8" s="193"/>
      <c r="B8" s="206" t="s">
        <v>637</v>
      </c>
      <c r="C8" s="203"/>
      <c r="D8" s="204">
        <v>70331598</v>
      </c>
      <c r="E8" s="207">
        <v>69799848</v>
      </c>
      <c r="F8" s="39"/>
    </row>
    <row r="9" spans="1:9" s="166" customFormat="1" ht="13.5" customHeight="1">
      <c r="A9" s="193"/>
      <c r="B9" s="206">
        <v>2</v>
      </c>
      <c r="C9" s="203"/>
      <c r="D9" s="204">
        <v>70693150.922000006</v>
      </c>
      <c r="E9" s="207">
        <v>69909369.355000004</v>
      </c>
      <c r="F9" s="207"/>
    </row>
    <row r="10" spans="1:9" s="1" customFormat="1" ht="13.5" customHeight="1">
      <c r="A10" s="208"/>
      <c r="B10" s="209">
        <v>3</v>
      </c>
      <c r="C10" s="210"/>
      <c r="D10" s="665">
        <v>73926895</v>
      </c>
      <c r="E10" s="211">
        <v>73470861</v>
      </c>
      <c r="F10" s="30"/>
    </row>
    <row r="11" spans="1:9" ht="13.5" customHeight="1">
      <c r="A11" s="193"/>
      <c r="B11" s="193"/>
      <c r="C11" s="193"/>
      <c r="D11" s="212"/>
      <c r="E11" s="205"/>
      <c r="F11" s="205"/>
    </row>
    <row r="12" spans="1:9" ht="13.5" customHeight="1">
      <c r="A12" s="193"/>
      <c r="B12" s="213" t="s">
        <v>25</v>
      </c>
      <c r="C12" s="214"/>
      <c r="D12" s="215">
        <v>23639135393</v>
      </c>
      <c r="E12" s="216">
        <v>23335019046</v>
      </c>
      <c r="F12" s="205"/>
      <c r="G12" s="217"/>
    </row>
    <row r="13" spans="1:9" ht="13.5" customHeight="1">
      <c r="A13" s="193"/>
      <c r="B13" s="213" t="s">
        <v>26</v>
      </c>
      <c r="C13" s="214"/>
      <c r="D13" s="215">
        <v>17408566376</v>
      </c>
      <c r="E13" s="218">
        <v>17350764823</v>
      </c>
      <c r="I13" s="219"/>
    </row>
    <row r="14" spans="1:9" ht="13.5" customHeight="1">
      <c r="A14" s="193"/>
      <c r="B14" s="213" t="s">
        <v>27</v>
      </c>
      <c r="C14" s="214"/>
      <c r="D14" s="215">
        <v>16546061490</v>
      </c>
      <c r="E14" s="216">
        <v>16546061490</v>
      </c>
      <c r="F14" s="205"/>
    </row>
    <row r="15" spans="1:9" ht="13.5" customHeight="1">
      <c r="A15" s="193"/>
      <c r="B15" s="213" t="s">
        <v>28</v>
      </c>
      <c r="C15" s="214"/>
      <c r="D15" s="215">
        <v>1008821622</v>
      </c>
      <c r="E15" s="216">
        <v>985132717</v>
      </c>
      <c r="F15" s="205"/>
    </row>
    <row r="16" spans="1:9" ht="13.5" customHeight="1">
      <c r="A16" s="193"/>
      <c r="B16" s="213" t="s">
        <v>29</v>
      </c>
      <c r="C16" s="214"/>
      <c r="D16" s="215">
        <v>660656028</v>
      </c>
      <c r="E16" s="216">
        <v>660650028</v>
      </c>
      <c r="F16" s="205"/>
    </row>
    <row r="17" spans="1:6" ht="13.5" customHeight="1">
      <c r="A17" s="193"/>
      <c r="B17" s="213" t="s">
        <v>30</v>
      </c>
      <c r="C17" s="214"/>
      <c r="D17" s="215">
        <v>95757400</v>
      </c>
      <c r="E17" s="216">
        <v>95757400</v>
      </c>
      <c r="F17" s="205"/>
    </row>
    <row r="18" spans="1:6" ht="13.5" customHeight="1">
      <c r="A18" s="193"/>
      <c r="B18" s="213" t="s">
        <v>638</v>
      </c>
      <c r="C18" s="214"/>
      <c r="D18" s="220">
        <v>419219700</v>
      </c>
      <c r="E18" s="218">
        <v>419219700</v>
      </c>
      <c r="F18" s="205"/>
    </row>
    <row r="19" spans="1:6" ht="13.5" customHeight="1">
      <c r="A19" s="193"/>
      <c r="B19" s="213" t="s">
        <v>639</v>
      </c>
      <c r="C19" s="214"/>
      <c r="D19" s="220">
        <v>8012694715</v>
      </c>
      <c r="E19" s="218">
        <v>7980961747</v>
      </c>
      <c r="F19" s="205"/>
    </row>
    <row r="20" spans="1:6" ht="13.5" customHeight="1">
      <c r="A20" s="193"/>
      <c r="B20" s="213" t="s">
        <v>32</v>
      </c>
      <c r="C20" s="214"/>
      <c r="D20" s="220">
        <v>1169000</v>
      </c>
      <c r="E20" s="218">
        <v>1169000</v>
      </c>
      <c r="F20" s="205"/>
    </row>
    <row r="21" spans="1:6" ht="13.5" customHeight="1">
      <c r="A21" s="193"/>
      <c r="B21" s="213" t="s">
        <v>33</v>
      </c>
      <c r="C21" s="214"/>
      <c r="D21" s="666" t="s">
        <v>636</v>
      </c>
      <c r="E21" s="221" t="s">
        <v>636</v>
      </c>
      <c r="F21" s="205"/>
    </row>
    <row r="22" spans="1:6" ht="13.5" customHeight="1">
      <c r="A22" s="193"/>
      <c r="B22" s="213" t="s">
        <v>34</v>
      </c>
      <c r="C22" s="214"/>
      <c r="D22" s="222">
        <v>5164290065</v>
      </c>
      <c r="E22" s="223">
        <v>5164290065</v>
      </c>
      <c r="F22" s="205"/>
    </row>
    <row r="23" spans="1:6" ht="13.5" customHeight="1">
      <c r="A23" s="193"/>
      <c r="B23" s="213" t="s">
        <v>35</v>
      </c>
      <c r="C23" s="214"/>
      <c r="D23" s="220">
        <v>12308000</v>
      </c>
      <c r="E23" s="218">
        <v>12308000</v>
      </c>
      <c r="F23" s="205"/>
    </row>
    <row r="24" spans="1:6" ht="13.5" customHeight="1">
      <c r="A24" s="193"/>
      <c r="B24" s="213" t="s">
        <v>36</v>
      </c>
      <c r="C24" s="214"/>
      <c r="D24" s="222">
        <v>748238400</v>
      </c>
      <c r="E24" s="223">
        <v>748238400</v>
      </c>
      <c r="F24" s="205"/>
    </row>
    <row r="25" spans="1:6" ht="13.5" customHeight="1">
      <c r="A25" s="193"/>
      <c r="B25" s="213" t="s">
        <v>37</v>
      </c>
      <c r="C25" s="214"/>
      <c r="D25" s="220">
        <v>209977005</v>
      </c>
      <c r="E25" s="218">
        <v>171289075</v>
      </c>
      <c r="F25" s="205"/>
    </row>
    <row r="26" spans="1:6" ht="13.5" customHeight="1">
      <c r="A26" s="224"/>
      <c r="B26" s="224"/>
      <c r="C26" s="224"/>
      <c r="D26" s="225"/>
      <c r="E26" s="226"/>
      <c r="F26" s="202"/>
    </row>
    <row r="27" spans="1:6" ht="13.5" customHeight="1">
      <c r="A27" s="214" t="s">
        <v>503</v>
      </c>
      <c r="B27" s="214"/>
      <c r="C27" s="214"/>
      <c r="D27" s="193"/>
      <c r="E27" s="193"/>
      <c r="F27" s="193"/>
    </row>
    <row r="28" spans="1:6" ht="13.5" customHeight="1"/>
    <row r="29" spans="1:6" ht="13.5" customHeight="1"/>
  </sheetData>
  <phoneticPr fontId="10"/>
  <printOptions horizontalCentered="1" gridLinesSet="0"/>
  <pageMargins left="0.19685039370078741" right="0.19685039370078741" top="1.1399999999999999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20" zoomScaleNormal="120" workbookViewId="0">
      <selection sqref="A1:XFD1048576"/>
    </sheetView>
  </sheetViews>
  <sheetFormatPr defaultColWidth="9" defaultRowHeight="13"/>
  <cols>
    <col min="1" max="2" width="2.7265625" style="191" customWidth="1"/>
    <col min="3" max="3" width="15.90625" style="191" customWidth="1"/>
    <col min="4" max="4" width="1.6328125" style="191" customWidth="1"/>
    <col min="5" max="6" width="15.6328125" style="191" customWidth="1"/>
    <col min="7" max="8" width="9" style="191"/>
    <col min="9" max="9" width="11.6328125" style="191" bestFit="1" customWidth="1"/>
    <col min="10" max="10" width="12.7265625" style="191" customWidth="1"/>
    <col min="11" max="11" width="15.1796875" style="191" customWidth="1"/>
    <col min="12" max="16384" width="9" style="191"/>
  </cols>
  <sheetData>
    <row r="1" spans="1:11" ht="13.5" customHeight="1">
      <c r="A1" s="189" t="s">
        <v>723</v>
      </c>
      <c r="B1" s="190"/>
      <c r="C1" s="190"/>
      <c r="D1" s="190"/>
      <c r="E1" s="190"/>
      <c r="F1" s="190"/>
    </row>
    <row r="2" spans="1:11" ht="13.5" customHeight="1">
      <c r="A2" s="189"/>
      <c r="B2" s="190"/>
      <c r="C2" s="190"/>
      <c r="D2" s="190"/>
      <c r="E2" s="227"/>
      <c r="F2" s="227"/>
    </row>
    <row r="3" spans="1:11" ht="13.5" customHeight="1" thickBot="1">
      <c r="A3" s="190"/>
      <c r="B3" s="190"/>
      <c r="C3" s="190"/>
      <c r="D3" s="190"/>
      <c r="E3" s="190"/>
      <c r="F3" s="228" t="s">
        <v>699</v>
      </c>
    </row>
    <row r="4" spans="1:11" ht="18" customHeight="1" thickTop="1">
      <c r="A4" s="229" t="s">
        <v>535</v>
      </c>
      <c r="B4" s="230"/>
      <c r="C4" s="230"/>
      <c r="D4" s="230"/>
      <c r="E4" s="198" t="s">
        <v>40</v>
      </c>
      <c r="F4" s="199" t="s">
        <v>536</v>
      </c>
    </row>
    <row r="5" spans="1:11" ht="7.5" customHeight="1">
      <c r="A5" s="193"/>
      <c r="B5" s="193"/>
      <c r="C5" s="193"/>
      <c r="D5" s="193"/>
      <c r="E5" s="231"/>
      <c r="F5" s="232"/>
    </row>
    <row r="6" spans="1:11" ht="13.5" customHeight="1">
      <c r="A6" s="781" t="s">
        <v>719</v>
      </c>
      <c r="B6" s="781"/>
      <c r="C6" s="781"/>
      <c r="D6" s="782"/>
      <c r="E6" s="233">
        <v>87789277</v>
      </c>
      <c r="F6" s="233">
        <v>85808272</v>
      </c>
    </row>
    <row r="7" spans="1:11" ht="13.5" customHeight="1">
      <c r="A7" s="781">
        <v>30</v>
      </c>
      <c r="B7" s="781"/>
      <c r="C7" s="781"/>
      <c r="D7" s="782"/>
      <c r="E7" s="233">
        <v>88120475</v>
      </c>
      <c r="F7" s="233">
        <v>86285206</v>
      </c>
    </row>
    <row r="8" spans="1:11" s="28" customFormat="1" ht="13.5" customHeight="1">
      <c r="A8" s="781" t="s">
        <v>637</v>
      </c>
      <c r="B8" s="781"/>
      <c r="C8" s="781"/>
      <c r="D8" s="782"/>
      <c r="E8" s="233">
        <v>90026107</v>
      </c>
      <c r="F8" s="233">
        <v>88273547</v>
      </c>
    </row>
    <row r="9" spans="1:11" s="166" customFormat="1" ht="13.5" customHeight="1">
      <c r="A9" s="781">
        <v>2</v>
      </c>
      <c r="B9" s="781"/>
      <c r="C9" s="781"/>
      <c r="D9" s="782"/>
      <c r="E9" s="233">
        <v>89101572</v>
      </c>
      <c r="F9" s="233">
        <v>86648823</v>
      </c>
    </row>
    <row r="10" spans="1:11" s="1" customFormat="1" ht="13.5" customHeight="1">
      <c r="A10" s="783">
        <v>3</v>
      </c>
      <c r="B10" s="783"/>
      <c r="C10" s="783"/>
      <c r="D10" s="784"/>
      <c r="E10" s="2">
        <v>87916384</v>
      </c>
      <c r="F10" s="2">
        <v>86312114</v>
      </c>
    </row>
    <row r="11" spans="1:11" s="1" customFormat="1" ht="13.5" customHeight="1">
      <c r="A11" s="209"/>
      <c r="B11" s="209"/>
      <c r="C11" s="209"/>
      <c r="D11" s="234"/>
      <c r="E11" s="2"/>
      <c r="F11" s="2"/>
    </row>
    <row r="12" spans="1:11" ht="13.5" customHeight="1">
      <c r="A12" s="778" t="s">
        <v>537</v>
      </c>
      <c r="B12" s="778"/>
      <c r="C12" s="778"/>
      <c r="D12" s="193"/>
      <c r="E12" s="235">
        <v>86401471</v>
      </c>
      <c r="F12" s="183">
        <v>84827278</v>
      </c>
      <c r="G12" s="183"/>
      <c r="I12" s="236"/>
      <c r="J12" s="236"/>
    </row>
    <row r="13" spans="1:11" ht="13.5" customHeight="1">
      <c r="A13" s="193"/>
      <c r="B13" s="778" t="s">
        <v>538</v>
      </c>
      <c r="C13" s="778"/>
      <c r="D13" s="193"/>
      <c r="E13" s="235">
        <v>37671232</v>
      </c>
      <c r="F13" s="183">
        <v>37155303</v>
      </c>
      <c r="J13" s="236"/>
      <c r="K13" s="236"/>
    </row>
    <row r="14" spans="1:11" ht="13.5" customHeight="1">
      <c r="A14" s="193"/>
      <c r="C14" s="213" t="s">
        <v>539</v>
      </c>
      <c r="D14" s="193"/>
      <c r="E14" s="235">
        <v>30796398</v>
      </c>
      <c r="F14" s="183">
        <v>30349547</v>
      </c>
    </row>
    <row r="15" spans="1:11" ht="13.5" customHeight="1">
      <c r="A15" s="193"/>
      <c r="C15" s="213" t="s">
        <v>540</v>
      </c>
      <c r="D15" s="193"/>
      <c r="E15" s="235">
        <v>6874834</v>
      </c>
      <c r="F15" s="183">
        <v>6805756</v>
      </c>
    </row>
    <row r="16" spans="1:11" ht="13.5" customHeight="1">
      <c r="A16" s="193"/>
      <c r="B16" s="778" t="s">
        <v>41</v>
      </c>
      <c r="C16" s="778"/>
      <c r="D16" s="193"/>
      <c r="E16" s="235">
        <v>42041851</v>
      </c>
      <c r="F16" s="183">
        <v>41030980</v>
      </c>
      <c r="I16" s="236"/>
      <c r="J16" s="236"/>
    </row>
    <row r="17" spans="1:6" ht="13.5" customHeight="1">
      <c r="A17" s="193"/>
      <c r="C17" s="213" t="s">
        <v>541</v>
      </c>
      <c r="D17" s="193"/>
      <c r="E17" s="235">
        <v>41519595</v>
      </c>
      <c r="F17" s="183">
        <v>40508724</v>
      </c>
    </row>
    <row r="18" spans="1:6" ht="13.5" customHeight="1">
      <c r="A18" s="193"/>
      <c r="C18" s="213" t="s">
        <v>402</v>
      </c>
      <c r="D18" s="193"/>
      <c r="E18" s="235">
        <v>522256</v>
      </c>
      <c r="F18" s="183">
        <v>522256</v>
      </c>
    </row>
    <row r="19" spans="1:6" ht="13.5" customHeight="1">
      <c r="A19" s="193"/>
      <c r="B19" s="780" t="s">
        <v>724</v>
      </c>
      <c r="C19" s="780"/>
      <c r="D19" s="193"/>
      <c r="E19" s="235">
        <v>2642576</v>
      </c>
      <c r="F19" s="183">
        <v>2595214</v>
      </c>
    </row>
    <row r="20" spans="1:6" ht="13.5" customHeight="1">
      <c r="A20" s="193"/>
      <c r="B20" s="237"/>
      <c r="C20" s="238" t="s">
        <v>725</v>
      </c>
      <c r="D20" s="193"/>
      <c r="E20" s="239">
        <v>2521299</v>
      </c>
      <c r="F20" s="240">
        <v>2473938</v>
      </c>
    </row>
    <row r="21" spans="1:6" ht="13.5" customHeight="1">
      <c r="A21" s="193"/>
      <c r="B21" s="241"/>
      <c r="C21" s="238" t="s">
        <v>726</v>
      </c>
      <c r="D21" s="193"/>
      <c r="E21" s="235">
        <v>121277</v>
      </c>
      <c r="F21" s="183">
        <v>121276</v>
      </c>
    </row>
    <row r="22" spans="1:6" ht="13.5" customHeight="1">
      <c r="A22" s="193"/>
      <c r="B22" s="778" t="s">
        <v>42</v>
      </c>
      <c r="C22" s="778"/>
      <c r="D22" s="193"/>
      <c r="E22" s="235">
        <v>4045353</v>
      </c>
      <c r="F22" s="183">
        <v>4045322</v>
      </c>
    </row>
    <row r="23" spans="1:6" ht="13.5" customHeight="1">
      <c r="A23" s="193"/>
      <c r="B23" s="778" t="s">
        <v>43</v>
      </c>
      <c r="C23" s="778"/>
      <c r="D23" s="193"/>
      <c r="E23" s="235">
        <v>459</v>
      </c>
      <c r="F23" s="183">
        <v>459</v>
      </c>
    </row>
    <row r="24" spans="1:6" ht="13.5" customHeight="1">
      <c r="A24" s="193"/>
      <c r="B24" s="778" t="s">
        <v>44</v>
      </c>
      <c r="C24" s="778"/>
      <c r="D24" s="193"/>
      <c r="E24" s="235">
        <v>0</v>
      </c>
      <c r="F24" s="242">
        <v>0</v>
      </c>
    </row>
    <row r="25" spans="1:6" ht="13.5" customHeight="1">
      <c r="A25" s="193"/>
      <c r="B25" s="778" t="s">
        <v>45</v>
      </c>
      <c r="C25" s="778"/>
      <c r="D25" s="193"/>
      <c r="E25" s="235">
        <v>0</v>
      </c>
      <c r="F25" s="242">
        <v>0</v>
      </c>
    </row>
    <row r="26" spans="1:6" ht="13.5" customHeight="1">
      <c r="A26" s="778" t="s">
        <v>542</v>
      </c>
      <c r="B26" s="778"/>
      <c r="C26" s="778"/>
      <c r="D26" s="193"/>
      <c r="E26" s="235">
        <v>1514913</v>
      </c>
      <c r="F26" s="183">
        <v>1484836</v>
      </c>
    </row>
    <row r="27" spans="1:6" ht="13.5" customHeight="1">
      <c r="A27" s="193"/>
      <c r="B27" s="778" t="s">
        <v>46</v>
      </c>
      <c r="C27" s="778"/>
      <c r="D27" s="193"/>
      <c r="E27" s="235">
        <v>131303</v>
      </c>
      <c r="F27" s="183">
        <v>130831</v>
      </c>
    </row>
    <row r="28" spans="1:6" ht="13.5" customHeight="1">
      <c r="A28" s="193"/>
      <c r="B28" s="778" t="s">
        <v>47</v>
      </c>
      <c r="C28" s="778"/>
      <c r="D28" s="193"/>
      <c r="E28" s="235">
        <v>1383610</v>
      </c>
      <c r="F28" s="183">
        <v>1354005</v>
      </c>
    </row>
    <row r="29" spans="1:6" ht="13.5" customHeight="1">
      <c r="A29" s="193"/>
      <c r="B29" s="778" t="s">
        <v>48</v>
      </c>
      <c r="C29" s="778"/>
      <c r="D29" s="193"/>
      <c r="E29" s="243">
        <v>0</v>
      </c>
      <c r="F29" s="242">
        <v>0</v>
      </c>
    </row>
    <row r="30" spans="1:6" ht="13.5" customHeight="1">
      <c r="A30" s="778" t="s">
        <v>543</v>
      </c>
      <c r="B30" s="778"/>
      <c r="C30" s="778"/>
      <c r="D30" s="193"/>
      <c r="E30" s="243">
        <v>0</v>
      </c>
      <c r="F30" s="242">
        <v>0</v>
      </c>
    </row>
    <row r="31" spans="1:6" ht="13.5" customHeight="1">
      <c r="A31" s="776" t="s">
        <v>544</v>
      </c>
      <c r="B31" s="779"/>
      <c r="C31" s="779"/>
      <c r="D31" s="193"/>
      <c r="E31" s="235">
        <v>2972363</v>
      </c>
      <c r="F31" s="183">
        <v>2683445</v>
      </c>
    </row>
    <row r="32" spans="1:6" ht="13.5" customHeight="1">
      <c r="A32" s="776" t="s">
        <v>49</v>
      </c>
      <c r="B32" s="777"/>
      <c r="C32" s="777"/>
      <c r="D32" s="193"/>
      <c r="E32" s="235">
        <v>10389368</v>
      </c>
      <c r="F32" s="183">
        <v>9357628</v>
      </c>
    </row>
    <row r="33" spans="1:6" ht="7.5" customHeight="1">
      <c r="A33" s="224"/>
      <c r="B33" s="224"/>
      <c r="C33" s="224"/>
      <c r="D33" s="224"/>
      <c r="E33" s="244"/>
      <c r="F33" s="245"/>
    </row>
    <row r="34" spans="1:6" ht="13.5" customHeight="1">
      <c r="A34" s="193" t="s">
        <v>727</v>
      </c>
      <c r="B34" s="193"/>
      <c r="C34" s="193"/>
      <c r="D34" s="193"/>
      <c r="E34" s="246"/>
      <c r="F34" s="246"/>
    </row>
    <row r="35" spans="1:6" ht="12.75" customHeight="1">
      <c r="A35" s="214" t="s">
        <v>50</v>
      </c>
      <c r="B35" s="193"/>
      <c r="C35" s="193"/>
      <c r="D35" s="193"/>
      <c r="E35" s="193"/>
      <c r="F35" s="193"/>
    </row>
    <row r="36" spans="1:6" ht="13.5" customHeight="1"/>
  </sheetData>
  <mergeCells count="20">
    <mergeCell ref="A12:C12"/>
    <mergeCell ref="B13:C13"/>
    <mergeCell ref="B16:C16"/>
    <mergeCell ref="B19:C19"/>
    <mergeCell ref="A6:D6"/>
    <mergeCell ref="A7:D7"/>
    <mergeCell ref="A8:D8"/>
    <mergeCell ref="A9:D9"/>
    <mergeCell ref="A10:D10"/>
    <mergeCell ref="B22:C22"/>
    <mergeCell ref="B23:C23"/>
    <mergeCell ref="B27:C27"/>
    <mergeCell ref="B25:C25"/>
    <mergeCell ref="A26:C26"/>
    <mergeCell ref="A32:C32"/>
    <mergeCell ref="B28:C28"/>
    <mergeCell ref="A30:C30"/>
    <mergeCell ref="A31:C31"/>
    <mergeCell ref="B24:C24"/>
    <mergeCell ref="B29:C29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1" zoomScale="120" zoomScaleNormal="120" workbookViewId="0">
      <selection sqref="A1:XFD1048576"/>
    </sheetView>
  </sheetViews>
  <sheetFormatPr defaultColWidth="9" defaultRowHeight="13"/>
  <cols>
    <col min="1" max="1" width="4.6328125" style="294" customWidth="1"/>
    <col min="2" max="2" width="12.08984375" style="266" customWidth="1"/>
    <col min="3" max="3" width="15.26953125" style="266" customWidth="1"/>
    <col min="4" max="4" width="15.08984375" style="266" customWidth="1"/>
    <col min="5" max="6" width="10.6328125" style="266" customWidth="1"/>
    <col min="7" max="7" width="12.90625" style="266" customWidth="1"/>
    <col min="8" max="8" width="12.36328125" style="266" customWidth="1"/>
    <col min="9" max="9" width="11.6328125" style="266" customWidth="1"/>
    <col min="10" max="10" width="14.08984375" style="266" customWidth="1"/>
    <col min="11" max="11" width="13.7265625" style="266" customWidth="1"/>
    <col min="12" max="12" width="13.90625" style="266" customWidth="1"/>
    <col min="13" max="13" width="11.453125" style="266" customWidth="1"/>
    <col min="14" max="14" width="14.7265625" style="266" customWidth="1"/>
    <col min="15" max="15" width="14.26953125" style="265" customWidth="1"/>
    <col min="16" max="16384" width="9" style="266"/>
  </cols>
  <sheetData>
    <row r="1" spans="1:15" ht="13.5" customHeight="1">
      <c r="A1" s="142" t="s">
        <v>728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5" ht="13.5" customHeight="1" thickBot="1">
      <c r="A2" s="267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8" t="s">
        <v>729</v>
      </c>
    </row>
    <row r="3" spans="1:15" ht="24.75" customHeight="1" thickTop="1">
      <c r="A3" s="786" t="s">
        <v>467</v>
      </c>
      <c r="B3" s="787"/>
      <c r="C3" s="787" t="s">
        <v>439</v>
      </c>
      <c r="D3" s="269" t="s">
        <v>545</v>
      </c>
      <c r="E3" s="270"/>
      <c r="F3" s="269"/>
      <c r="G3" s="269"/>
      <c r="H3" s="269"/>
      <c r="I3" s="269"/>
      <c r="J3" s="269"/>
      <c r="K3" s="269"/>
      <c r="L3" s="269"/>
      <c r="M3" s="269"/>
      <c r="N3" s="790" t="s">
        <v>546</v>
      </c>
    </row>
    <row r="4" spans="1:15" ht="26.25" customHeight="1">
      <c r="A4" s="788"/>
      <c r="B4" s="789"/>
      <c r="C4" s="789"/>
      <c r="D4" s="789" t="s">
        <v>504</v>
      </c>
      <c r="E4" s="785" t="s">
        <v>51</v>
      </c>
      <c r="F4" s="271" t="s">
        <v>52</v>
      </c>
      <c r="G4" s="272"/>
      <c r="H4" s="792" t="s">
        <v>547</v>
      </c>
      <c r="I4" s="792"/>
      <c r="J4" s="792"/>
      <c r="K4" s="792"/>
      <c r="L4" s="785" t="s">
        <v>53</v>
      </c>
      <c r="M4" s="785" t="s">
        <v>730</v>
      </c>
      <c r="N4" s="791"/>
    </row>
    <row r="5" spans="1:15" ht="24.75" customHeight="1">
      <c r="A5" s="788"/>
      <c r="B5" s="789"/>
      <c r="C5" s="789"/>
      <c r="D5" s="789"/>
      <c r="E5" s="785"/>
      <c r="F5" s="789" t="s">
        <v>731</v>
      </c>
      <c r="G5" s="785" t="s">
        <v>54</v>
      </c>
      <c r="H5" s="785" t="s">
        <v>548</v>
      </c>
      <c r="I5" s="785" t="s">
        <v>55</v>
      </c>
      <c r="J5" s="785" t="s">
        <v>440</v>
      </c>
      <c r="K5" s="785" t="s">
        <v>54</v>
      </c>
      <c r="L5" s="785"/>
      <c r="M5" s="785"/>
      <c r="N5" s="791"/>
    </row>
    <row r="6" spans="1:15" ht="27" customHeight="1">
      <c r="A6" s="788"/>
      <c r="B6" s="789"/>
      <c r="C6" s="789"/>
      <c r="D6" s="789"/>
      <c r="E6" s="785"/>
      <c r="F6" s="789"/>
      <c r="G6" s="785"/>
      <c r="H6" s="785"/>
      <c r="I6" s="785"/>
      <c r="J6" s="785"/>
      <c r="K6" s="785"/>
      <c r="L6" s="785"/>
      <c r="M6" s="785"/>
      <c r="N6" s="791"/>
    </row>
    <row r="7" spans="1:15" ht="13.5" customHeight="1">
      <c r="A7" s="273"/>
      <c r="B7" s="274"/>
      <c r="C7" s="275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</row>
    <row r="8" spans="1:15" s="264" customFormat="1" ht="33.75" customHeight="1">
      <c r="A8" s="277" t="s">
        <v>56</v>
      </c>
      <c r="B8" s="278">
        <v>29</v>
      </c>
      <c r="C8" s="70">
        <v>300196900</v>
      </c>
      <c r="D8" s="71">
        <v>122998641</v>
      </c>
      <c r="E8" s="71">
        <v>445087</v>
      </c>
      <c r="F8" s="71">
        <v>718752</v>
      </c>
      <c r="G8" s="71">
        <v>2972462</v>
      </c>
      <c r="H8" s="71">
        <v>6380069</v>
      </c>
      <c r="I8" s="71">
        <v>2407753</v>
      </c>
      <c r="J8" s="71">
        <v>14619845</v>
      </c>
      <c r="K8" s="71">
        <v>54632026</v>
      </c>
      <c r="L8" s="71">
        <v>34912305</v>
      </c>
      <c r="M8" s="71">
        <v>5910342</v>
      </c>
      <c r="N8" s="71">
        <v>177198259</v>
      </c>
      <c r="O8" s="279"/>
    </row>
    <row r="9" spans="1:15" s="264" customFormat="1" ht="33.75" customHeight="1">
      <c r="A9" s="273"/>
      <c r="B9" s="278">
        <v>30</v>
      </c>
      <c r="C9" s="280">
        <v>301438719</v>
      </c>
      <c r="D9" s="276">
        <v>123198614</v>
      </c>
      <c r="E9" s="276">
        <v>447614</v>
      </c>
      <c r="F9" s="276">
        <v>721783</v>
      </c>
      <c r="G9" s="276">
        <v>3156918</v>
      </c>
      <c r="H9" s="276">
        <v>6388676</v>
      </c>
      <c r="I9" s="276">
        <v>2415174</v>
      </c>
      <c r="J9" s="276">
        <v>14676570</v>
      </c>
      <c r="K9" s="276">
        <v>54496163</v>
      </c>
      <c r="L9" s="276">
        <v>35030153</v>
      </c>
      <c r="M9" s="276">
        <v>5865563</v>
      </c>
      <c r="N9" s="276">
        <v>178240105</v>
      </c>
      <c r="O9" s="279"/>
    </row>
    <row r="10" spans="1:15" s="264" customFormat="1" ht="33.75" customHeight="1">
      <c r="A10" s="273" t="s">
        <v>658</v>
      </c>
      <c r="B10" s="278" t="s">
        <v>659</v>
      </c>
      <c r="C10" s="281">
        <v>303840599</v>
      </c>
      <c r="D10" s="282">
        <v>138496907</v>
      </c>
      <c r="E10" s="282">
        <v>448400</v>
      </c>
      <c r="F10" s="282">
        <v>720537</v>
      </c>
      <c r="G10" s="282">
        <v>3108350</v>
      </c>
      <c r="H10" s="282">
        <v>6359429</v>
      </c>
      <c r="I10" s="282">
        <v>2438168</v>
      </c>
      <c r="J10" s="282">
        <v>14706001</v>
      </c>
      <c r="K10" s="282">
        <v>54372164</v>
      </c>
      <c r="L10" s="282">
        <v>50274262</v>
      </c>
      <c r="M10" s="282">
        <v>6069597</v>
      </c>
      <c r="N10" s="282">
        <v>165343692</v>
      </c>
      <c r="O10" s="279"/>
    </row>
    <row r="11" spans="1:15" s="264" customFormat="1" ht="33.75" customHeight="1">
      <c r="A11" s="273"/>
      <c r="B11" s="278">
        <v>2</v>
      </c>
      <c r="C11" s="281">
        <v>303940653</v>
      </c>
      <c r="D11" s="282">
        <v>138194078</v>
      </c>
      <c r="E11" s="282">
        <v>453876</v>
      </c>
      <c r="F11" s="282">
        <v>707099</v>
      </c>
      <c r="G11" s="282">
        <v>2742956</v>
      </c>
      <c r="H11" s="283">
        <v>6372769</v>
      </c>
      <c r="I11" s="282">
        <v>2390657</v>
      </c>
      <c r="J11" s="282">
        <v>14702065</v>
      </c>
      <c r="K11" s="282">
        <v>54490871</v>
      </c>
      <c r="L11" s="282">
        <v>50270849</v>
      </c>
      <c r="M11" s="282">
        <v>6062936</v>
      </c>
      <c r="N11" s="282">
        <v>165746575</v>
      </c>
      <c r="O11" s="279"/>
    </row>
    <row r="12" spans="1:15" s="253" customFormat="1" ht="33.75" customHeight="1">
      <c r="B12" s="254">
        <v>3</v>
      </c>
      <c r="C12" s="255">
        <v>304046540</v>
      </c>
      <c r="D12" s="256">
        <v>138221388</v>
      </c>
      <c r="E12" s="256">
        <v>454126</v>
      </c>
      <c r="F12" s="256">
        <v>785636</v>
      </c>
      <c r="G12" s="256">
        <v>2526197</v>
      </c>
      <c r="H12" s="256">
        <v>6294983</v>
      </c>
      <c r="I12" s="256">
        <v>2399229</v>
      </c>
      <c r="J12" s="256">
        <v>14702885</v>
      </c>
      <c r="K12" s="256">
        <v>54779897</v>
      </c>
      <c r="L12" s="256">
        <v>50279161</v>
      </c>
      <c r="M12" s="256">
        <v>5999274</v>
      </c>
      <c r="N12" s="256">
        <v>165825152</v>
      </c>
      <c r="O12" s="257"/>
    </row>
    <row r="13" spans="1:15" s="264" customFormat="1" ht="33.75" customHeight="1">
      <c r="A13" s="273"/>
      <c r="B13" s="284"/>
      <c r="C13" s="280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9"/>
    </row>
    <row r="14" spans="1:15" s="264" customFormat="1" ht="33.75" customHeight="1">
      <c r="A14" s="277"/>
      <c r="B14" s="284" t="s">
        <v>57</v>
      </c>
      <c r="C14" s="280">
        <v>36767579</v>
      </c>
      <c r="D14" s="276">
        <v>32005613</v>
      </c>
      <c r="E14" s="276">
        <v>60076</v>
      </c>
      <c r="F14" s="276">
        <v>331848</v>
      </c>
      <c r="G14" s="276">
        <v>1166556</v>
      </c>
      <c r="H14" s="285" t="s">
        <v>674</v>
      </c>
      <c r="I14" s="276">
        <v>624868</v>
      </c>
      <c r="J14" s="276">
        <v>4569655</v>
      </c>
      <c r="K14" s="276">
        <v>19185370</v>
      </c>
      <c r="L14" s="276">
        <v>1118242</v>
      </c>
      <c r="M14" s="71">
        <v>4948998</v>
      </c>
      <c r="N14" s="276">
        <v>4761966</v>
      </c>
      <c r="O14" s="279"/>
    </row>
    <row r="15" spans="1:15" s="264" customFormat="1" ht="33.75" customHeight="1">
      <c r="A15" s="273"/>
      <c r="B15" s="284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9"/>
    </row>
    <row r="16" spans="1:15" s="264" customFormat="1" ht="33.75" customHeight="1">
      <c r="A16" s="277"/>
      <c r="B16" s="284" t="s">
        <v>58</v>
      </c>
      <c r="C16" s="280">
        <v>267278961</v>
      </c>
      <c r="D16" s="276">
        <v>106215775</v>
      </c>
      <c r="E16" s="276">
        <v>394050</v>
      </c>
      <c r="F16" s="276">
        <v>453788</v>
      </c>
      <c r="G16" s="276">
        <v>1359641</v>
      </c>
      <c r="H16" s="276">
        <v>6294983</v>
      </c>
      <c r="I16" s="276">
        <v>1774361</v>
      </c>
      <c r="J16" s="276">
        <v>10133230</v>
      </c>
      <c r="K16" s="276">
        <v>35594527</v>
      </c>
      <c r="L16" s="276">
        <v>49160919</v>
      </c>
      <c r="M16" s="276">
        <v>1050276</v>
      </c>
      <c r="N16" s="276">
        <v>161063186</v>
      </c>
      <c r="O16" s="279"/>
    </row>
    <row r="17" spans="1:15" s="264" customFormat="1" ht="33.75" customHeight="1">
      <c r="A17" s="273"/>
      <c r="B17" s="284"/>
      <c r="C17" s="280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9"/>
    </row>
    <row r="18" spans="1:15" s="264" customFormat="1" ht="33.75" customHeight="1">
      <c r="A18" s="267">
        <v>201</v>
      </c>
      <c r="B18" s="286" t="s">
        <v>59</v>
      </c>
      <c r="C18" s="280">
        <v>21396621</v>
      </c>
      <c r="D18" s="276">
        <v>8147993</v>
      </c>
      <c r="E18" s="276">
        <v>78004</v>
      </c>
      <c r="F18" s="276">
        <v>68474</v>
      </c>
      <c r="G18" s="276">
        <v>926668</v>
      </c>
      <c r="H18" s="287">
        <v>1267349</v>
      </c>
      <c r="I18" s="276">
        <v>271084</v>
      </c>
      <c r="J18" s="276">
        <v>2231629</v>
      </c>
      <c r="K18" s="276">
        <v>1996430</v>
      </c>
      <c r="L18" s="276">
        <v>559594</v>
      </c>
      <c r="M18" s="276">
        <v>748761</v>
      </c>
      <c r="N18" s="276">
        <v>13248628</v>
      </c>
      <c r="O18" s="279"/>
    </row>
    <row r="19" spans="1:15" s="264" customFormat="1" ht="33.75" customHeight="1">
      <c r="A19" s="267">
        <v>202</v>
      </c>
      <c r="B19" s="286" t="s">
        <v>60</v>
      </c>
      <c r="C19" s="280">
        <v>23048674</v>
      </c>
      <c r="D19" s="276">
        <v>7434541</v>
      </c>
      <c r="E19" s="276">
        <v>20947</v>
      </c>
      <c r="F19" s="276">
        <v>28356</v>
      </c>
      <c r="G19" s="276">
        <v>29186</v>
      </c>
      <c r="H19" s="276">
        <v>711881</v>
      </c>
      <c r="I19" s="285">
        <v>92887</v>
      </c>
      <c r="J19" s="285">
        <v>864124</v>
      </c>
      <c r="K19" s="285">
        <v>1787196</v>
      </c>
      <c r="L19" s="285">
        <v>3899964</v>
      </c>
      <c r="M19" s="288" t="s">
        <v>674</v>
      </c>
      <c r="N19" s="276">
        <v>15614133</v>
      </c>
      <c r="O19" s="279"/>
    </row>
    <row r="20" spans="1:15" s="264" customFormat="1" ht="33.75" customHeight="1">
      <c r="A20" s="267">
        <v>203</v>
      </c>
      <c r="B20" s="286" t="s">
        <v>61</v>
      </c>
      <c r="C20" s="280">
        <v>54638442</v>
      </c>
      <c r="D20" s="276">
        <v>6562842</v>
      </c>
      <c r="E20" s="285">
        <v>64546</v>
      </c>
      <c r="F20" s="285">
        <v>185626</v>
      </c>
      <c r="G20" s="285">
        <v>84871</v>
      </c>
      <c r="H20" s="276">
        <v>1038149</v>
      </c>
      <c r="I20" s="285">
        <v>264283</v>
      </c>
      <c r="J20" s="285">
        <v>1564199</v>
      </c>
      <c r="K20" s="285">
        <v>3361168</v>
      </c>
      <c r="L20" s="288" t="s">
        <v>674</v>
      </c>
      <c r="M20" s="288" t="s">
        <v>674</v>
      </c>
      <c r="N20" s="285">
        <v>48075600</v>
      </c>
      <c r="O20" s="279"/>
    </row>
    <row r="21" spans="1:15" s="264" customFormat="1" ht="33.75" customHeight="1">
      <c r="A21" s="267">
        <v>204</v>
      </c>
      <c r="B21" s="286" t="s">
        <v>62</v>
      </c>
      <c r="C21" s="280">
        <v>13840015</v>
      </c>
      <c r="D21" s="276">
        <v>2809151</v>
      </c>
      <c r="E21" s="276">
        <v>20241</v>
      </c>
      <c r="F21" s="276">
        <v>3879</v>
      </c>
      <c r="G21" s="276">
        <v>12995</v>
      </c>
      <c r="H21" s="276">
        <v>438838</v>
      </c>
      <c r="I21" s="285">
        <v>130498</v>
      </c>
      <c r="J21" s="285">
        <v>835226</v>
      </c>
      <c r="K21" s="285">
        <v>1367474</v>
      </c>
      <c r="L21" s="288" t="s">
        <v>674</v>
      </c>
      <c r="M21" s="288" t="s">
        <v>674</v>
      </c>
      <c r="N21" s="276">
        <v>11030864</v>
      </c>
      <c r="O21" s="279"/>
    </row>
    <row r="22" spans="1:15" s="264" customFormat="1" ht="33.75" customHeight="1">
      <c r="A22" s="267">
        <v>205</v>
      </c>
      <c r="B22" s="286" t="s">
        <v>63</v>
      </c>
      <c r="C22" s="280">
        <v>20839228</v>
      </c>
      <c r="D22" s="276">
        <v>8620019</v>
      </c>
      <c r="E22" s="276">
        <v>24139</v>
      </c>
      <c r="F22" s="276">
        <v>26312</v>
      </c>
      <c r="G22" s="285">
        <v>8614</v>
      </c>
      <c r="H22" s="276">
        <v>511754</v>
      </c>
      <c r="I22" s="285">
        <v>47132</v>
      </c>
      <c r="J22" s="285">
        <v>563132</v>
      </c>
      <c r="K22" s="285">
        <v>2569850</v>
      </c>
      <c r="L22" s="285">
        <v>4869086</v>
      </c>
      <c r="M22" s="288" t="s">
        <v>674</v>
      </c>
      <c r="N22" s="276">
        <v>12219209</v>
      </c>
      <c r="O22" s="279"/>
    </row>
    <row r="23" spans="1:15" s="264" customFormat="1" ht="33.75" customHeight="1">
      <c r="A23" s="267">
        <v>206</v>
      </c>
      <c r="B23" s="286" t="s">
        <v>64</v>
      </c>
      <c r="C23" s="280">
        <v>7005590</v>
      </c>
      <c r="D23" s="276">
        <v>6888576</v>
      </c>
      <c r="E23" s="285">
        <v>28984</v>
      </c>
      <c r="F23" s="285">
        <v>23975</v>
      </c>
      <c r="G23" s="285">
        <v>199876</v>
      </c>
      <c r="H23" s="276">
        <v>415299</v>
      </c>
      <c r="I23" s="285">
        <v>136910</v>
      </c>
      <c r="J23" s="285">
        <v>970900</v>
      </c>
      <c r="K23" s="285">
        <v>792787</v>
      </c>
      <c r="L23" s="285">
        <v>4319845</v>
      </c>
      <c r="M23" s="288" t="s">
        <v>674</v>
      </c>
      <c r="N23" s="285">
        <v>117014</v>
      </c>
      <c r="O23" s="279"/>
    </row>
    <row r="24" spans="1:15" s="264" customFormat="1" ht="33.75" customHeight="1">
      <c r="A24" s="267">
        <v>207</v>
      </c>
      <c r="B24" s="286" t="s">
        <v>65</v>
      </c>
      <c r="C24" s="280">
        <v>11292615</v>
      </c>
      <c r="D24" s="276">
        <v>7503229</v>
      </c>
      <c r="E24" s="285">
        <v>17191</v>
      </c>
      <c r="F24" s="285">
        <v>16110</v>
      </c>
      <c r="G24" s="285">
        <v>6280</v>
      </c>
      <c r="H24" s="276">
        <v>314960</v>
      </c>
      <c r="I24" s="285">
        <v>63543</v>
      </c>
      <c r="J24" s="285">
        <v>498568</v>
      </c>
      <c r="K24" s="285">
        <v>503787</v>
      </c>
      <c r="L24" s="285">
        <v>6082790</v>
      </c>
      <c r="M24" s="288" t="s">
        <v>674</v>
      </c>
      <c r="N24" s="285">
        <v>3789386</v>
      </c>
      <c r="O24" s="279"/>
    </row>
    <row r="25" spans="1:15" s="264" customFormat="1" ht="33.75" customHeight="1">
      <c r="A25" s="267">
        <v>209</v>
      </c>
      <c r="B25" s="286" t="s">
        <v>66</v>
      </c>
      <c r="C25" s="280">
        <v>17924254</v>
      </c>
      <c r="D25" s="276">
        <v>8402704</v>
      </c>
      <c r="E25" s="285">
        <v>21173</v>
      </c>
      <c r="F25" s="285">
        <v>17405</v>
      </c>
      <c r="G25" s="285">
        <v>19031</v>
      </c>
      <c r="H25" s="276">
        <v>511724</v>
      </c>
      <c r="I25" s="285">
        <v>188250</v>
      </c>
      <c r="J25" s="285">
        <v>755028</v>
      </c>
      <c r="K25" s="285">
        <v>2089144</v>
      </c>
      <c r="L25" s="285">
        <v>4800949</v>
      </c>
      <c r="M25" s="288" t="s">
        <v>674</v>
      </c>
      <c r="N25" s="285">
        <v>9521550</v>
      </c>
      <c r="O25" s="279"/>
    </row>
    <row r="26" spans="1:15" s="264" customFormat="1" ht="33.75" customHeight="1">
      <c r="A26" s="267">
        <v>343</v>
      </c>
      <c r="B26" s="286" t="s">
        <v>67</v>
      </c>
      <c r="C26" s="280">
        <v>16933157</v>
      </c>
      <c r="D26" s="276">
        <v>14758729</v>
      </c>
      <c r="E26" s="285">
        <v>12094</v>
      </c>
      <c r="F26" s="285">
        <v>24132</v>
      </c>
      <c r="G26" s="288" t="s">
        <v>674</v>
      </c>
      <c r="H26" s="276">
        <v>179169</v>
      </c>
      <c r="I26" s="285">
        <v>63759</v>
      </c>
      <c r="J26" s="285">
        <v>445499</v>
      </c>
      <c r="K26" s="285">
        <v>14007710</v>
      </c>
      <c r="L26" s="288" t="s">
        <v>674</v>
      </c>
      <c r="M26" s="285">
        <v>26366</v>
      </c>
      <c r="N26" s="285">
        <v>2174428</v>
      </c>
      <c r="O26" s="279"/>
    </row>
    <row r="27" spans="1:15" s="264" customFormat="1" ht="33.75" customHeight="1">
      <c r="A27" s="267">
        <v>386</v>
      </c>
      <c r="B27" s="286" t="s">
        <v>68</v>
      </c>
      <c r="C27" s="280">
        <v>16468341</v>
      </c>
      <c r="D27" s="276">
        <v>16377654</v>
      </c>
      <c r="E27" s="285">
        <v>7964</v>
      </c>
      <c r="F27" s="288" t="s">
        <v>674</v>
      </c>
      <c r="G27" s="285">
        <v>30166</v>
      </c>
      <c r="H27" s="276">
        <v>118179</v>
      </c>
      <c r="I27" s="285">
        <v>74902</v>
      </c>
      <c r="J27" s="288" t="s">
        <v>674</v>
      </c>
      <c r="K27" s="285">
        <v>631334</v>
      </c>
      <c r="L27" s="285">
        <v>15242304</v>
      </c>
      <c r="M27" s="285">
        <v>272805</v>
      </c>
      <c r="N27" s="285">
        <v>90687</v>
      </c>
      <c r="O27" s="279"/>
    </row>
    <row r="28" spans="1:15" s="264" customFormat="1" ht="33.75" customHeight="1">
      <c r="A28" s="267">
        <v>441</v>
      </c>
      <c r="B28" s="286" t="s">
        <v>69</v>
      </c>
      <c r="C28" s="280">
        <v>3880173</v>
      </c>
      <c r="D28" s="276">
        <v>872819</v>
      </c>
      <c r="E28" s="285">
        <v>2699</v>
      </c>
      <c r="F28" s="285">
        <v>1366</v>
      </c>
      <c r="G28" s="288" t="s">
        <v>674</v>
      </c>
      <c r="H28" s="276">
        <v>52017</v>
      </c>
      <c r="I28" s="285">
        <v>48175</v>
      </c>
      <c r="J28" s="285">
        <v>649485</v>
      </c>
      <c r="K28" s="285">
        <v>119077</v>
      </c>
      <c r="L28" s="288" t="s">
        <v>674</v>
      </c>
      <c r="M28" s="288" t="s">
        <v>674</v>
      </c>
      <c r="N28" s="285">
        <v>3007354</v>
      </c>
      <c r="O28" s="279"/>
    </row>
    <row r="29" spans="1:15" s="264" customFormat="1" ht="33.75" customHeight="1">
      <c r="A29" s="267">
        <v>448</v>
      </c>
      <c r="B29" s="286" t="s">
        <v>70</v>
      </c>
      <c r="C29" s="280">
        <v>12281752</v>
      </c>
      <c r="D29" s="276">
        <v>544264</v>
      </c>
      <c r="E29" s="285">
        <v>8391</v>
      </c>
      <c r="F29" s="285">
        <v>38732</v>
      </c>
      <c r="G29" s="285">
        <v>9703</v>
      </c>
      <c r="H29" s="276">
        <v>54244</v>
      </c>
      <c r="I29" s="285">
        <v>68369</v>
      </c>
      <c r="J29" s="288" t="s">
        <v>674</v>
      </c>
      <c r="K29" s="285">
        <v>364825</v>
      </c>
      <c r="L29" s="288" t="s">
        <v>674</v>
      </c>
      <c r="M29" s="288" t="s">
        <v>674</v>
      </c>
      <c r="N29" s="285">
        <v>11737488</v>
      </c>
      <c r="O29" s="279"/>
    </row>
    <row r="30" spans="1:15" s="264" customFormat="1" ht="33.75" customHeight="1">
      <c r="A30" s="267">
        <v>449</v>
      </c>
      <c r="B30" s="286" t="s">
        <v>71</v>
      </c>
      <c r="C30" s="280">
        <v>11447917</v>
      </c>
      <c r="D30" s="276">
        <v>9271556</v>
      </c>
      <c r="E30" s="285">
        <v>26312</v>
      </c>
      <c r="F30" s="285">
        <v>8492</v>
      </c>
      <c r="G30" s="285">
        <v>13571</v>
      </c>
      <c r="H30" s="276">
        <v>190803</v>
      </c>
      <c r="I30" s="285">
        <v>101198</v>
      </c>
      <c r="J30" s="285">
        <v>218245</v>
      </c>
      <c r="K30" s="285">
        <v>747529</v>
      </c>
      <c r="L30" s="285">
        <v>7965406</v>
      </c>
      <c r="M30" s="288" t="s">
        <v>674</v>
      </c>
      <c r="N30" s="285">
        <v>2176361</v>
      </c>
      <c r="O30" s="279"/>
    </row>
    <row r="31" spans="1:15" s="264" customFormat="1" ht="33.75" customHeight="1">
      <c r="A31" s="267">
        <v>501</v>
      </c>
      <c r="B31" s="286" t="s">
        <v>72</v>
      </c>
      <c r="C31" s="280">
        <v>5671803</v>
      </c>
      <c r="D31" s="276">
        <v>717393</v>
      </c>
      <c r="E31" s="285">
        <v>9908</v>
      </c>
      <c r="F31" s="285">
        <v>1531</v>
      </c>
      <c r="G31" s="285">
        <v>14678</v>
      </c>
      <c r="H31" s="276">
        <v>78948</v>
      </c>
      <c r="I31" s="285">
        <v>47910</v>
      </c>
      <c r="J31" s="285">
        <v>171510</v>
      </c>
      <c r="K31" s="285">
        <v>392908</v>
      </c>
      <c r="L31" s="288" t="s">
        <v>674</v>
      </c>
      <c r="M31" s="288" t="s">
        <v>674</v>
      </c>
      <c r="N31" s="285">
        <v>4954410</v>
      </c>
      <c r="O31" s="279"/>
    </row>
    <row r="32" spans="1:15" s="264" customFormat="1" ht="33.75" customHeight="1">
      <c r="A32" s="267">
        <v>505</v>
      </c>
      <c r="B32" s="286" t="s">
        <v>73</v>
      </c>
      <c r="C32" s="280">
        <v>6249931</v>
      </c>
      <c r="D32" s="276">
        <v>789764</v>
      </c>
      <c r="E32" s="285">
        <v>16239</v>
      </c>
      <c r="F32" s="285">
        <v>5054</v>
      </c>
      <c r="G32" s="288" t="s">
        <v>674</v>
      </c>
      <c r="H32" s="276">
        <v>110812</v>
      </c>
      <c r="I32" s="285">
        <v>51230</v>
      </c>
      <c r="J32" s="285">
        <v>30445</v>
      </c>
      <c r="K32" s="285">
        <v>573640</v>
      </c>
      <c r="L32" s="288" t="s">
        <v>674</v>
      </c>
      <c r="M32" s="285">
        <v>2344</v>
      </c>
      <c r="N32" s="285">
        <v>5460167</v>
      </c>
      <c r="O32" s="279"/>
    </row>
    <row r="33" spans="1:15" s="264" customFormat="1" ht="33.75" customHeight="1">
      <c r="A33" s="267">
        <v>525</v>
      </c>
      <c r="B33" s="286" t="s">
        <v>74</v>
      </c>
      <c r="C33" s="280">
        <v>1884217</v>
      </c>
      <c r="D33" s="276">
        <v>732985</v>
      </c>
      <c r="E33" s="285">
        <v>7726</v>
      </c>
      <c r="F33" s="288" t="s">
        <v>674</v>
      </c>
      <c r="G33" s="288" t="s">
        <v>674</v>
      </c>
      <c r="H33" s="276">
        <v>51214</v>
      </c>
      <c r="I33" s="285">
        <v>11822</v>
      </c>
      <c r="J33" s="285">
        <v>19913</v>
      </c>
      <c r="K33" s="285">
        <v>642310</v>
      </c>
      <c r="L33" s="288" t="s">
        <v>674</v>
      </c>
      <c r="M33" s="288" t="s">
        <v>674</v>
      </c>
      <c r="N33" s="285">
        <v>1151232</v>
      </c>
      <c r="O33" s="279"/>
    </row>
    <row r="34" spans="1:15" s="264" customFormat="1" ht="33.75" customHeight="1">
      <c r="A34" s="267">
        <v>526</v>
      </c>
      <c r="B34" s="286" t="s">
        <v>75</v>
      </c>
      <c r="C34" s="280">
        <v>3054868</v>
      </c>
      <c r="D34" s="276">
        <v>2358038</v>
      </c>
      <c r="E34" s="285">
        <v>4202</v>
      </c>
      <c r="F34" s="285">
        <v>37</v>
      </c>
      <c r="G34" s="288" t="s">
        <v>674</v>
      </c>
      <c r="H34" s="276">
        <v>27243</v>
      </c>
      <c r="I34" s="285">
        <v>28072</v>
      </c>
      <c r="J34" s="285">
        <v>82591</v>
      </c>
      <c r="K34" s="285">
        <v>794912</v>
      </c>
      <c r="L34" s="285">
        <v>1420981</v>
      </c>
      <c r="M34" s="288" t="s">
        <v>674</v>
      </c>
      <c r="N34" s="285">
        <v>696830</v>
      </c>
      <c r="O34" s="279"/>
    </row>
    <row r="35" spans="1:15" s="264" customFormat="1" ht="33.75" customHeight="1">
      <c r="A35" s="273">
        <v>527</v>
      </c>
      <c r="B35" s="289" t="s">
        <v>76</v>
      </c>
      <c r="C35" s="280">
        <v>925351</v>
      </c>
      <c r="D35" s="276">
        <v>84968</v>
      </c>
      <c r="E35" s="285">
        <v>2229</v>
      </c>
      <c r="F35" s="288" t="s">
        <v>674</v>
      </c>
      <c r="G35" s="288" t="s">
        <v>674</v>
      </c>
      <c r="H35" s="276">
        <v>8092</v>
      </c>
      <c r="I35" s="288" t="s">
        <v>674</v>
      </c>
      <c r="J35" s="288" t="s">
        <v>674</v>
      </c>
      <c r="K35" s="285">
        <v>74647</v>
      </c>
      <c r="L35" s="288" t="s">
        <v>674</v>
      </c>
      <c r="M35" s="288" t="s">
        <v>674</v>
      </c>
      <c r="N35" s="285">
        <v>840383</v>
      </c>
      <c r="O35" s="279"/>
    </row>
    <row r="36" spans="1:15" s="264" customFormat="1" ht="33.75" customHeight="1">
      <c r="A36" s="273">
        <v>528</v>
      </c>
      <c r="B36" s="289" t="s">
        <v>77</v>
      </c>
      <c r="C36" s="280">
        <v>18496012</v>
      </c>
      <c r="D36" s="276">
        <v>3338550</v>
      </c>
      <c r="E36" s="285">
        <v>21061</v>
      </c>
      <c r="F36" s="285">
        <v>4307</v>
      </c>
      <c r="G36" s="285">
        <v>4002</v>
      </c>
      <c r="H36" s="276">
        <v>214308</v>
      </c>
      <c r="I36" s="285">
        <v>84337</v>
      </c>
      <c r="J36" s="285">
        <v>232736</v>
      </c>
      <c r="K36" s="285">
        <v>2777799</v>
      </c>
      <c r="L36" s="288" t="s">
        <v>674</v>
      </c>
      <c r="M36" s="288" t="s">
        <v>674</v>
      </c>
      <c r="N36" s="285">
        <v>15157462</v>
      </c>
      <c r="O36" s="279"/>
    </row>
    <row r="37" spans="1:15" ht="13.5" customHeight="1">
      <c r="A37" s="290"/>
      <c r="B37" s="291"/>
      <c r="C37" s="292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</row>
    <row r="38" spans="1:15" ht="13.5" customHeight="1">
      <c r="A38" s="294" t="s">
        <v>39</v>
      </c>
      <c r="B38" s="277" t="s">
        <v>549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</row>
    <row r="39" spans="1:15" ht="13.5" customHeight="1">
      <c r="A39" s="277"/>
      <c r="B39" s="295" t="s">
        <v>732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6"/>
    </row>
    <row r="40" spans="1:15" ht="13.5" customHeight="1">
      <c r="A40" s="277"/>
      <c r="B40" s="295" t="s">
        <v>733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6"/>
    </row>
    <row r="41" spans="1:15" ht="13.5" customHeight="1">
      <c r="A41" s="277" t="s">
        <v>78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</row>
    <row r="42" spans="1:15" ht="13.5" customHeight="1"/>
  </sheetData>
  <mergeCells count="14">
    <mergeCell ref="K5:K6"/>
    <mergeCell ref="A3:B6"/>
    <mergeCell ref="C3:C6"/>
    <mergeCell ref="N3:N6"/>
    <mergeCell ref="D4:D6"/>
    <mergeCell ref="E4:E6"/>
    <mergeCell ref="H4:K4"/>
    <mergeCell ref="L4:L6"/>
    <mergeCell ref="M4:M6"/>
    <mergeCell ref="F5:F6"/>
    <mergeCell ref="G5:G6"/>
    <mergeCell ref="H5:H6"/>
    <mergeCell ref="I5:I6"/>
    <mergeCell ref="J5:J6"/>
  </mergeCells>
  <phoneticPr fontId="10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31" zoomScale="120" zoomScaleNormal="120" workbookViewId="0">
      <selection sqref="A1:XFD1048576"/>
    </sheetView>
  </sheetViews>
  <sheetFormatPr defaultRowHeight="13"/>
  <cols>
    <col min="1" max="1" width="3.6328125" style="93" customWidth="1"/>
    <col min="2" max="2" width="4.08984375" style="93" customWidth="1"/>
    <col min="3" max="3" width="22.6328125" style="93" customWidth="1"/>
    <col min="4" max="4" width="1.6328125" style="93" customWidth="1"/>
    <col min="5" max="5" width="15.6328125" style="93" customWidth="1"/>
    <col min="6" max="6" width="10.6328125" style="93" customWidth="1"/>
    <col min="7" max="7" width="15.6328125" style="93" customWidth="1"/>
    <col min="8" max="8" width="10.6328125" style="93" customWidth="1"/>
    <col min="9" max="9" width="14.453125" style="93" bestFit="1" customWidth="1"/>
    <col min="10" max="10" width="8.36328125" style="93" bestFit="1" customWidth="1"/>
    <col min="11" max="11" width="14.453125" style="122" bestFit="1" customWidth="1"/>
    <col min="12" max="12" width="8.36328125" style="122" bestFit="1" customWidth="1"/>
    <col min="13" max="13" width="16.6328125" style="93" bestFit="1" customWidth="1"/>
    <col min="14" max="14" width="9.26953125" style="93" bestFit="1" customWidth="1"/>
    <col min="15" max="15" width="5.6328125" style="93" customWidth="1"/>
    <col min="16" max="16" width="18.26953125" style="298" customWidth="1"/>
    <col min="17" max="17" width="8.453125" style="299" customWidth="1"/>
    <col min="18" max="19" width="12.6328125" style="299" bestFit="1" customWidth="1"/>
    <col min="20" max="16384" width="8.7265625" style="93"/>
  </cols>
  <sheetData>
    <row r="1" spans="1:19" ht="13.5" customHeight="1">
      <c r="A1" s="297" t="s">
        <v>441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9" ht="13.5" customHeight="1">
      <c r="A2" s="297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9" ht="13.5" customHeight="1">
      <c r="A3" s="92"/>
      <c r="B3" s="300" t="s">
        <v>734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9" ht="13.5" customHeight="1" thickBot="1">
      <c r="A4" s="92"/>
      <c r="B4" s="92"/>
      <c r="C4" s="92"/>
      <c r="D4" s="92"/>
      <c r="E4" s="92"/>
      <c r="G4" s="92"/>
      <c r="O4" s="301" t="s">
        <v>699</v>
      </c>
    </row>
    <row r="5" spans="1:19" ht="15" customHeight="1" thickTop="1">
      <c r="A5" s="793" t="s">
        <v>79</v>
      </c>
      <c r="B5" s="794"/>
      <c r="C5" s="794"/>
      <c r="D5" s="795"/>
      <c r="E5" s="795" t="s">
        <v>550</v>
      </c>
      <c r="F5" s="799"/>
      <c r="G5" s="795" t="s">
        <v>626</v>
      </c>
      <c r="H5" s="799"/>
      <c r="I5" s="795" t="s">
        <v>642</v>
      </c>
      <c r="J5" s="793"/>
      <c r="K5" s="795" t="s">
        <v>702</v>
      </c>
      <c r="L5" s="793"/>
      <c r="M5" s="795" t="s">
        <v>735</v>
      </c>
      <c r="N5" s="793"/>
      <c r="O5" s="807" t="s">
        <v>468</v>
      </c>
    </row>
    <row r="6" spans="1:19" ht="15" customHeight="1">
      <c r="A6" s="796"/>
      <c r="B6" s="797"/>
      <c r="C6" s="797"/>
      <c r="D6" s="798"/>
      <c r="E6" s="99" t="s">
        <v>442</v>
      </c>
      <c r="F6" s="99" t="s">
        <v>443</v>
      </c>
      <c r="G6" s="99" t="s">
        <v>442</v>
      </c>
      <c r="H6" s="99" t="s">
        <v>443</v>
      </c>
      <c r="I6" s="99" t="s">
        <v>442</v>
      </c>
      <c r="J6" s="99" t="s">
        <v>443</v>
      </c>
      <c r="K6" s="99" t="s">
        <v>442</v>
      </c>
      <c r="L6" s="99" t="s">
        <v>443</v>
      </c>
      <c r="M6" s="99" t="s">
        <v>442</v>
      </c>
      <c r="N6" s="99" t="s">
        <v>443</v>
      </c>
      <c r="O6" s="808"/>
    </row>
    <row r="7" spans="1:19" ht="13.5" customHeight="1">
      <c r="A7" s="101"/>
      <c r="B7" s="101"/>
      <c r="C7" s="101"/>
      <c r="D7" s="104"/>
      <c r="E7" s="302"/>
      <c r="F7" s="302" t="s">
        <v>444</v>
      </c>
      <c r="G7" s="302"/>
      <c r="H7" s="302" t="s">
        <v>444</v>
      </c>
      <c r="I7" s="302"/>
      <c r="J7" s="302" t="s">
        <v>444</v>
      </c>
      <c r="K7" s="302"/>
      <c r="L7" s="302" t="s">
        <v>444</v>
      </c>
      <c r="M7" s="302"/>
      <c r="N7" s="302" t="s">
        <v>444</v>
      </c>
      <c r="O7" s="303"/>
    </row>
    <row r="8" spans="1:19" ht="6" customHeight="1">
      <c r="A8" s="101"/>
      <c r="B8" s="101"/>
      <c r="C8" s="101"/>
      <c r="D8" s="11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4"/>
    </row>
    <row r="9" spans="1:19" s="163" customFormat="1" ht="13.5" customHeight="1">
      <c r="A9" s="801" t="s">
        <v>505</v>
      </c>
      <c r="B9" s="801"/>
      <c r="C9" s="801"/>
      <c r="D9" s="305"/>
      <c r="E9" s="306">
        <v>491977284</v>
      </c>
      <c r="F9" s="307">
        <v>100</v>
      </c>
      <c r="G9" s="306">
        <v>457514693</v>
      </c>
      <c r="H9" s="308">
        <v>100</v>
      </c>
      <c r="I9" s="306">
        <v>464807561</v>
      </c>
      <c r="J9" s="308">
        <v>100</v>
      </c>
      <c r="K9" s="306">
        <v>514159273</v>
      </c>
      <c r="L9" s="308">
        <v>100</v>
      </c>
      <c r="M9" s="306">
        <v>546324385</v>
      </c>
      <c r="N9" s="308">
        <f>ROUND(M9/$M$9*100,1)</f>
        <v>100</v>
      </c>
      <c r="O9" s="309" t="s">
        <v>551</v>
      </c>
      <c r="P9" s="310"/>
      <c r="Q9" s="311"/>
      <c r="R9" s="311"/>
      <c r="S9" s="311"/>
    </row>
    <row r="10" spans="1:19" ht="9" customHeight="1">
      <c r="A10" s="101"/>
      <c r="B10" s="101"/>
      <c r="C10" s="101"/>
      <c r="D10" s="112"/>
      <c r="E10" s="247"/>
      <c r="F10" s="312"/>
      <c r="G10" s="247"/>
      <c r="H10" s="308"/>
      <c r="I10" s="247"/>
      <c r="J10" s="308"/>
      <c r="K10" s="247"/>
      <c r="L10" s="308"/>
      <c r="M10" s="313"/>
      <c r="N10" s="308"/>
      <c r="O10" s="304"/>
    </row>
    <row r="11" spans="1:19" ht="13.5" customHeight="1">
      <c r="A11" s="314">
        <v>1</v>
      </c>
      <c r="B11" s="800" t="s">
        <v>552</v>
      </c>
      <c r="C11" s="800"/>
      <c r="D11" s="112"/>
      <c r="E11" s="247">
        <v>347724154</v>
      </c>
      <c r="F11" s="315">
        <v>70.7</v>
      </c>
      <c r="G11" s="247">
        <v>350304807</v>
      </c>
      <c r="H11" s="316">
        <v>76.599999999999994</v>
      </c>
      <c r="I11" s="247">
        <v>353801436</v>
      </c>
      <c r="J11" s="316">
        <v>76.099999999999994</v>
      </c>
      <c r="K11" s="247">
        <v>404861899</v>
      </c>
      <c r="L11" s="316">
        <v>78.7</v>
      </c>
      <c r="M11" s="247">
        <v>425303912</v>
      </c>
      <c r="N11" s="308">
        <f>ROUND(M11/$M$9*100,1)</f>
        <v>77.8</v>
      </c>
      <c r="O11" s="317">
        <v>1</v>
      </c>
      <c r="Q11" s="318"/>
    </row>
    <row r="12" spans="1:19" ht="7.5" customHeight="1">
      <c r="A12" s="101"/>
      <c r="B12" s="101"/>
      <c r="C12" s="101"/>
      <c r="D12" s="112"/>
      <c r="E12" s="247"/>
      <c r="F12" s="315"/>
      <c r="G12" s="247"/>
      <c r="H12" s="316"/>
      <c r="I12" s="247"/>
      <c r="J12" s="316"/>
      <c r="K12" s="247"/>
      <c r="L12" s="316"/>
      <c r="M12" s="313"/>
      <c r="N12" s="308"/>
      <c r="O12" s="304"/>
    </row>
    <row r="13" spans="1:19" ht="12.75" customHeight="1">
      <c r="A13" s="101"/>
      <c r="B13" s="319" t="s">
        <v>736</v>
      </c>
      <c r="C13" s="111" t="s">
        <v>80</v>
      </c>
      <c r="D13" s="112"/>
      <c r="E13" s="247">
        <v>24598934</v>
      </c>
      <c r="F13" s="315">
        <v>5</v>
      </c>
      <c r="G13" s="247">
        <v>26078426</v>
      </c>
      <c r="H13" s="316">
        <v>5.7</v>
      </c>
      <c r="I13" s="247">
        <v>24113784</v>
      </c>
      <c r="J13" s="316">
        <v>5.2</v>
      </c>
      <c r="K13" s="247">
        <v>29396280</v>
      </c>
      <c r="L13" s="316">
        <v>5.7</v>
      </c>
      <c r="M13" s="313">
        <v>31907121</v>
      </c>
      <c r="N13" s="308">
        <f t="shared" ref="N13:N19" si="0">ROUND(M13/$M$9*100,1)</f>
        <v>5.8</v>
      </c>
      <c r="O13" s="320" t="s">
        <v>736</v>
      </c>
      <c r="Q13" s="318"/>
    </row>
    <row r="14" spans="1:19" ht="13.5" customHeight="1">
      <c r="A14" s="101"/>
      <c r="B14" s="319" t="s">
        <v>737</v>
      </c>
      <c r="C14" s="321" t="s">
        <v>81</v>
      </c>
      <c r="D14" s="112"/>
      <c r="E14" s="247">
        <v>12595423</v>
      </c>
      <c r="F14" s="315">
        <v>2.6</v>
      </c>
      <c r="G14" s="247">
        <v>13901083</v>
      </c>
      <c r="H14" s="316">
        <v>3</v>
      </c>
      <c r="I14" s="247">
        <v>13517596</v>
      </c>
      <c r="J14" s="316">
        <v>2.9</v>
      </c>
      <c r="K14" s="247">
        <v>12263550</v>
      </c>
      <c r="L14" s="316">
        <v>2.4</v>
      </c>
      <c r="M14" s="313">
        <v>13467309</v>
      </c>
      <c r="N14" s="308">
        <f t="shared" si="0"/>
        <v>2.5</v>
      </c>
      <c r="O14" s="320" t="s">
        <v>737</v>
      </c>
      <c r="Q14" s="318"/>
    </row>
    <row r="15" spans="1:19" ht="13.5" customHeight="1">
      <c r="A15" s="101"/>
      <c r="B15" s="319" t="s">
        <v>738</v>
      </c>
      <c r="C15" s="321" t="s">
        <v>82</v>
      </c>
      <c r="D15" s="112"/>
      <c r="E15" s="247">
        <v>196830</v>
      </c>
      <c r="F15" s="315">
        <v>0</v>
      </c>
      <c r="G15" s="247">
        <v>238236</v>
      </c>
      <c r="H15" s="316">
        <v>0.1</v>
      </c>
      <c r="I15" s="247">
        <v>782914</v>
      </c>
      <c r="J15" s="316">
        <v>0.2</v>
      </c>
      <c r="K15" s="247">
        <v>413128</v>
      </c>
      <c r="L15" s="316">
        <v>0.1</v>
      </c>
      <c r="M15" s="313">
        <v>391927</v>
      </c>
      <c r="N15" s="308">
        <f t="shared" si="0"/>
        <v>0.1</v>
      </c>
      <c r="O15" s="320" t="s">
        <v>738</v>
      </c>
      <c r="Q15" s="318"/>
    </row>
    <row r="16" spans="1:19" ht="13.5" customHeight="1">
      <c r="A16" s="101"/>
      <c r="B16" s="319" t="s">
        <v>739</v>
      </c>
      <c r="C16" s="321" t="s">
        <v>83</v>
      </c>
      <c r="D16" s="112"/>
      <c r="E16" s="247">
        <v>183205645</v>
      </c>
      <c r="F16" s="315">
        <v>37.200000000000003</v>
      </c>
      <c r="G16" s="247">
        <v>180812310</v>
      </c>
      <c r="H16" s="316">
        <v>39.5</v>
      </c>
      <c r="I16" s="247">
        <v>182257949</v>
      </c>
      <c r="J16" s="316">
        <v>39.200000000000003</v>
      </c>
      <c r="K16" s="247">
        <v>186347388</v>
      </c>
      <c r="L16" s="316">
        <v>36.200000000000003</v>
      </c>
      <c r="M16" s="313">
        <v>199777952</v>
      </c>
      <c r="N16" s="308">
        <f t="shared" si="0"/>
        <v>36.6</v>
      </c>
      <c r="O16" s="320" t="s">
        <v>739</v>
      </c>
      <c r="Q16" s="318"/>
    </row>
    <row r="17" spans="1:19" ht="13.5" customHeight="1">
      <c r="A17" s="101"/>
      <c r="B17" s="319" t="s">
        <v>740</v>
      </c>
      <c r="C17" s="321" t="s">
        <v>84</v>
      </c>
      <c r="D17" s="112"/>
      <c r="E17" s="247">
        <v>197180</v>
      </c>
      <c r="F17" s="315">
        <v>0</v>
      </c>
      <c r="G17" s="247">
        <v>183338</v>
      </c>
      <c r="H17" s="316">
        <v>0</v>
      </c>
      <c r="I17" s="247">
        <v>174110</v>
      </c>
      <c r="J17" s="316">
        <v>0</v>
      </c>
      <c r="K17" s="247">
        <v>186205</v>
      </c>
      <c r="L17" s="316">
        <v>0</v>
      </c>
      <c r="M17" s="313">
        <v>177854</v>
      </c>
      <c r="N17" s="308">
        <f t="shared" si="0"/>
        <v>0</v>
      </c>
      <c r="O17" s="320" t="s">
        <v>740</v>
      </c>
      <c r="Q17" s="318"/>
    </row>
    <row r="18" spans="1:19" ht="13.5" customHeight="1">
      <c r="A18" s="101"/>
      <c r="B18" s="319" t="s">
        <v>741</v>
      </c>
      <c r="C18" s="321" t="s">
        <v>85</v>
      </c>
      <c r="D18" s="112"/>
      <c r="E18" s="247">
        <v>68476042</v>
      </c>
      <c r="F18" s="315">
        <v>13.9</v>
      </c>
      <c r="G18" s="247">
        <v>70304590</v>
      </c>
      <c r="H18" s="316">
        <v>15.4</v>
      </c>
      <c r="I18" s="247">
        <v>74283654</v>
      </c>
      <c r="J18" s="316">
        <v>16</v>
      </c>
      <c r="K18" s="247">
        <v>113703352</v>
      </c>
      <c r="L18" s="316">
        <v>22.1</v>
      </c>
      <c r="M18" s="313">
        <v>114541992</v>
      </c>
      <c r="N18" s="308">
        <f t="shared" si="0"/>
        <v>21</v>
      </c>
      <c r="O18" s="320" t="s">
        <v>741</v>
      </c>
      <c r="Q18" s="318"/>
    </row>
    <row r="19" spans="1:19" ht="13.5" customHeight="1">
      <c r="A19" s="101"/>
      <c r="B19" s="319" t="s">
        <v>742</v>
      </c>
      <c r="C19" s="321" t="s">
        <v>86</v>
      </c>
      <c r="D19" s="112"/>
      <c r="E19" s="247">
        <v>58454100</v>
      </c>
      <c r="F19" s="315">
        <v>11.9</v>
      </c>
      <c r="G19" s="247">
        <v>58786824</v>
      </c>
      <c r="H19" s="316">
        <v>12.8</v>
      </c>
      <c r="I19" s="247">
        <v>58671429</v>
      </c>
      <c r="J19" s="316">
        <v>12.6</v>
      </c>
      <c r="K19" s="247">
        <v>62551996</v>
      </c>
      <c r="L19" s="316">
        <v>12.2</v>
      </c>
      <c r="M19" s="313">
        <v>65039757</v>
      </c>
      <c r="N19" s="308">
        <f t="shared" si="0"/>
        <v>11.9</v>
      </c>
      <c r="O19" s="320" t="s">
        <v>742</v>
      </c>
      <c r="Q19" s="318"/>
    </row>
    <row r="20" spans="1:19" ht="9" customHeight="1">
      <c r="A20" s="101"/>
      <c r="B20" s="101"/>
      <c r="C20" s="101"/>
      <c r="D20" s="112"/>
      <c r="E20" s="247"/>
      <c r="F20" s="315"/>
      <c r="G20" s="247"/>
      <c r="H20" s="316"/>
      <c r="I20" s="247"/>
      <c r="J20" s="316"/>
      <c r="K20" s="247"/>
      <c r="L20" s="316"/>
      <c r="M20" s="313"/>
      <c r="N20" s="308"/>
      <c r="O20" s="304"/>
    </row>
    <row r="21" spans="1:19" ht="13.5" customHeight="1">
      <c r="A21" s="314">
        <v>2</v>
      </c>
      <c r="B21" s="800" t="s">
        <v>87</v>
      </c>
      <c r="C21" s="800"/>
      <c r="D21" s="112"/>
      <c r="E21" s="247">
        <v>144253129</v>
      </c>
      <c r="F21" s="315">
        <v>29.3</v>
      </c>
      <c r="G21" s="247">
        <v>107209886</v>
      </c>
      <c r="H21" s="316">
        <v>23.4</v>
      </c>
      <c r="I21" s="247">
        <v>111006125</v>
      </c>
      <c r="J21" s="316">
        <v>23.9</v>
      </c>
      <c r="K21" s="247">
        <v>109297375</v>
      </c>
      <c r="L21" s="316">
        <v>21.3</v>
      </c>
      <c r="M21" s="247">
        <v>121020473</v>
      </c>
      <c r="N21" s="308">
        <f>ROUND(M21/$M$9*100,1)</f>
        <v>22.2</v>
      </c>
      <c r="O21" s="317">
        <v>2</v>
      </c>
      <c r="Q21" s="318"/>
    </row>
    <row r="22" spans="1:19" ht="7.5" customHeight="1">
      <c r="A22" s="101"/>
      <c r="B22" s="101"/>
      <c r="C22" s="101"/>
      <c r="D22" s="112"/>
      <c r="E22" s="247"/>
      <c r="F22" s="315"/>
      <c r="G22" s="247"/>
      <c r="H22" s="316"/>
      <c r="I22" s="247"/>
      <c r="J22" s="316"/>
      <c r="K22" s="247"/>
      <c r="L22" s="316"/>
      <c r="M22" s="313"/>
      <c r="N22" s="308"/>
      <c r="O22" s="304"/>
    </row>
    <row r="23" spans="1:19" ht="13.5" customHeight="1">
      <c r="A23" s="101"/>
      <c r="B23" s="319" t="s">
        <v>736</v>
      </c>
      <c r="C23" s="321" t="s">
        <v>88</v>
      </c>
      <c r="D23" s="112"/>
      <c r="E23" s="247">
        <v>67773644</v>
      </c>
      <c r="F23" s="315">
        <v>13.8</v>
      </c>
      <c r="G23" s="247">
        <v>68381128</v>
      </c>
      <c r="H23" s="316">
        <v>14.9</v>
      </c>
      <c r="I23" s="247">
        <v>69799848</v>
      </c>
      <c r="J23" s="316">
        <v>15</v>
      </c>
      <c r="K23" s="247">
        <v>69909369</v>
      </c>
      <c r="L23" s="316">
        <v>13.6</v>
      </c>
      <c r="M23" s="313">
        <v>73470861</v>
      </c>
      <c r="N23" s="308">
        <f t="shared" ref="N23:N30" si="1">ROUND(M23/$M$9*100,1)</f>
        <v>13.4</v>
      </c>
      <c r="O23" s="320" t="s">
        <v>736</v>
      </c>
      <c r="Q23" s="318"/>
    </row>
    <row r="24" spans="1:19" ht="13.5" customHeight="1">
      <c r="A24" s="101"/>
      <c r="B24" s="319" t="s">
        <v>737</v>
      </c>
      <c r="C24" s="321" t="s">
        <v>89</v>
      </c>
      <c r="D24" s="112"/>
      <c r="E24" s="247">
        <v>1736776</v>
      </c>
      <c r="F24" s="315">
        <v>0.4</v>
      </c>
      <c r="G24" s="247">
        <v>1901723</v>
      </c>
      <c r="H24" s="316">
        <v>0.4</v>
      </c>
      <c r="I24" s="247">
        <v>2254742</v>
      </c>
      <c r="J24" s="316">
        <v>0.5</v>
      </c>
      <c r="K24" s="247">
        <v>2290376</v>
      </c>
      <c r="L24" s="316">
        <v>0.4</v>
      </c>
      <c r="M24" s="313">
        <v>2257935</v>
      </c>
      <c r="N24" s="308">
        <f t="shared" si="1"/>
        <v>0.4</v>
      </c>
      <c r="O24" s="320" t="s">
        <v>737</v>
      </c>
      <c r="Q24" s="318"/>
    </row>
    <row r="25" spans="1:19" ht="13.5" customHeight="1">
      <c r="A25" s="101"/>
      <c r="B25" s="319" t="s">
        <v>738</v>
      </c>
      <c r="C25" s="321" t="s">
        <v>90</v>
      </c>
      <c r="D25" s="112"/>
      <c r="E25" s="247">
        <v>4216977</v>
      </c>
      <c r="F25" s="315">
        <v>0.9</v>
      </c>
      <c r="G25" s="247">
        <v>4235720</v>
      </c>
      <c r="H25" s="316">
        <v>0.9</v>
      </c>
      <c r="I25" s="247">
        <v>4261412</v>
      </c>
      <c r="J25" s="316">
        <v>0.9</v>
      </c>
      <c r="K25" s="247">
        <v>3821814</v>
      </c>
      <c r="L25" s="316">
        <v>0.7</v>
      </c>
      <c r="M25" s="313">
        <v>3793242</v>
      </c>
      <c r="N25" s="308">
        <f t="shared" si="1"/>
        <v>0.7</v>
      </c>
      <c r="O25" s="320" t="s">
        <v>738</v>
      </c>
      <c r="Q25" s="318"/>
    </row>
    <row r="26" spans="1:19" ht="13.5" customHeight="1">
      <c r="A26" s="101"/>
      <c r="B26" s="319" t="s">
        <v>739</v>
      </c>
      <c r="C26" s="321" t="s">
        <v>91</v>
      </c>
      <c r="D26" s="112"/>
      <c r="E26" s="247">
        <v>2202306</v>
      </c>
      <c r="F26" s="315">
        <v>0.4</v>
      </c>
      <c r="G26" s="247">
        <v>1987967</v>
      </c>
      <c r="H26" s="316">
        <v>0.4</v>
      </c>
      <c r="I26" s="247">
        <v>2123229</v>
      </c>
      <c r="J26" s="316">
        <v>0.5</v>
      </c>
      <c r="K26" s="247">
        <v>1704612</v>
      </c>
      <c r="L26" s="316">
        <v>0.3</v>
      </c>
      <c r="M26" s="313">
        <v>2434822</v>
      </c>
      <c r="N26" s="308">
        <f t="shared" si="1"/>
        <v>0.4</v>
      </c>
      <c r="O26" s="320" t="s">
        <v>739</v>
      </c>
      <c r="Q26" s="318"/>
    </row>
    <row r="27" spans="1:19" ht="13.5" customHeight="1">
      <c r="A27" s="101"/>
      <c r="B27" s="319" t="s">
        <v>740</v>
      </c>
      <c r="C27" s="321" t="s">
        <v>92</v>
      </c>
      <c r="D27" s="112"/>
      <c r="E27" s="247">
        <v>134995</v>
      </c>
      <c r="F27" s="315">
        <v>0</v>
      </c>
      <c r="G27" s="247">
        <v>168557</v>
      </c>
      <c r="H27" s="316">
        <v>0</v>
      </c>
      <c r="I27" s="247">
        <v>74906</v>
      </c>
      <c r="J27" s="316">
        <v>0</v>
      </c>
      <c r="K27" s="247">
        <v>86215</v>
      </c>
      <c r="L27" s="316">
        <v>0</v>
      </c>
      <c r="M27" s="313">
        <v>115061</v>
      </c>
      <c r="N27" s="308">
        <f t="shared" si="1"/>
        <v>0</v>
      </c>
      <c r="O27" s="320" t="s">
        <v>740</v>
      </c>
      <c r="Q27" s="318"/>
    </row>
    <row r="28" spans="1:19" ht="13.5" customHeight="1">
      <c r="A28" s="101"/>
      <c r="B28" s="319" t="s">
        <v>741</v>
      </c>
      <c r="C28" s="321" t="s">
        <v>93</v>
      </c>
      <c r="D28" s="112"/>
      <c r="E28" s="247">
        <v>12177353</v>
      </c>
      <c r="F28" s="315">
        <v>2.5</v>
      </c>
      <c r="G28" s="247">
        <v>10984967</v>
      </c>
      <c r="H28" s="316">
        <v>2.4</v>
      </c>
      <c r="I28" s="247">
        <v>12617897</v>
      </c>
      <c r="J28" s="316">
        <v>2.7</v>
      </c>
      <c r="K28" s="247">
        <v>10863318</v>
      </c>
      <c r="L28" s="316">
        <v>2.1</v>
      </c>
      <c r="M28" s="313">
        <v>10527811</v>
      </c>
      <c r="N28" s="308">
        <f t="shared" si="1"/>
        <v>1.9</v>
      </c>
      <c r="O28" s="320" t="s">
        <v>741</v>
      </c>
      <c r="Q28" s="318"/>
    </row>
    <row r="29" spans="1:19" ht="13.5" customHeight="1">
      <c r="A29" s="101"/>
      <c r="B29" s="319" t="s">
        <v>742</v>
      </c>
      <c r="C29" s="321" t="s">
        <v>94</v>
      </c>
      <c r="D29" s="112"/>
      <c r="E29" s="247">
        <v>13364787</v>
      </c>
      <c r="F29" s="315">
        <v>2.7</v>
      </c>
      <c r="G29" s="247">
        <v>12268661</v>
      </c>
      <c r="H29" s="316">
        <v>2.7</v>
      </c>
      <c r="I29" s="247">
        <v>12759550</v>
      </c>
      <c r="J29" s="316">
        <v>2.7</v>
      </c>
      <c r="K29" s="247">
        <v>14017725</v>
      </c>
      <c r="L29" s="316">
        <v>2.7</v>
      </c>
      <c r="M29" s="313">
        <v>20220569</v>
      </c>
      <c r="N29" s="308">
        <f t="shared" si="1"/>
        <v>3.7</v>
      </c>
      <c r="O29" s="320" t="s">
        <v>742</v>
      </c>
      <c r="Q29" s="318"/>
    </row>
    <row r="30" spans="1:19" ht="13.5" customHeight="1">
      <c r="A30" s="101"/>
      <c r="B30" s="319" t="s">
        <v>743</v>
      </c>
      <c r="C30" s="321" t="s">
        <v>95</v>
      </c>
      <c r="D30" s="112"/>
      <c r="E30" s="247">
        <v>42646291</v>
      </c>
      <c r="F30" s="315">
        <v>8.6999999999999993</v>
      </c>
      <c r="G30" s="247">
        <v>7281163</v>
      </c>
      <c r="H30" s="316">
        <v>1.6</v>
      </c>
      <c r="I30" s="247">
        <v>7114541</v>
      </c>
      <c r="J30" s="316">
        <v>1.5</v>
      </c>
      <c r="K30" s="247">
        <v>6603946</v>
      </c>
      <c r="L30" s="316">
        <v>1.3</v>
      </c>
      <c r="M30" s="313">
        <v>8200172</v>
      </c>
      <c r="N30" s="308">
        <f t="shared" si="1"/>
        <v>1.5</v>
      </c>
      <c r="O30" s="320" t="s">
        <v>743</v>
      </c>
      <c r="Q30" s="318"/>
    </row>
    <row r="31" spans="1:19" ht="13.5" customHeight="1">
      <c r="A31" s="101"/>
      <c r="B31" s="101"/>
      <c r="C31" s="101"/>
      <c r="D31" s="112"/>
      <c r="E31" s="247"/>
      <c r="F31" s="312"/>
      <c r="G31" s="247"/>
      <c r="H31" s="316"/>
      <c r="I31" s="247"/>
      <c r="J31" s="316"/>
      <c r="K31" s="247"/>
      <c r="L31" s="316"/>
      <c r="M31" s="313"/>
      <c r="N31" s="322"/>
      <c r="O31" s="304"/>
    </row>
    <row r="32" spans="1:19" s="163" customFormat="1" ht="13.5" customHeight="1">
      <c r="A32" s="801" t="s">
        <v>96</v>
      </c>
      <c r="B32" s="801"/>
      <c r="C32" s="801"/>
      <c r="D32" s="305"/>
      <c r="E32" s="306">
        <v>479708623</v>
      </c>
      <c r="F32" s="307">
        <v>100</v>
      </c>
      <c r="G32" s="306">
        <v>444755143</v>
      </c>
      <c r="H32" s="308">
        <v>100</v>
      </c>
      <c r="I32" s="306">
        <v>450789836</v>
      </c>
      <c r="J32" s="308">
        <v>100</v>
      </c>
      <c r="K32" s="306">
        <v>493938704</v>
      </c>
      <c r="L32" s="308">
        <v>100</v>
      </c>
      <c r="M32" s="306">
        <v>522283581</v>
      </c>
      <c r="N32" s="308">
        <f>ROUND(M32/$M$32*100,1)</f>
        <v>100</v>
      </c>
      <c r="O32" s="309" t="s">
        <v>553</v>
      </c>
      <c r="P32" s="310"/>
      <c r="Q32" s="311"/>
      <c r="R32" s="311"/>
      <c r="S32" s="311"/>
    </row>
    <row r="33" spans="1:17" ht="9" customHeight="1">
      <c r="A33" s="101"/>
      <c r="B33" s="101"/>
      <c r="C33" s="101"/>
      <c r="D33" s="112"/>
      <c r="E33" s="247"/>
      <c r="F33" s="312"/>
      <c r="G33" s="247"/>
      <c r="H33" s="308"/>
      <c r="I33" s="247"/>
      <c r="J33" s="308"/>
      <c r="K33" s="247"/>
      <c r="L33" s="316"/>
      <c r="M33" s="313"/>
      <c r="N33" s="308"/>
      <c r="O33" s="304"/>
    </row>
    <row r="34" spans="1:17" ht="13.5" customHeight="1">
      <c r="A34" s="314">
        <v>1</v>
      </c>
      <c r="B34" s="800" t="s">
        <v>97</v>
      </c>
      <c r="C34" s="800"/>
      <c r="D34" s="112"/>
      <c r="E34" s="247">
        <v>965531</v>
      </c>
      <c r="F34" s="315">
        <v>0.2</v>
      </c>
      <c r="G34" s="247">
        <v>957176</v>
      </c>
      <c r="H34" s="316">
        <v>0.2</v>
      </c>
      <c r="I34" s="247">
        <v>980608</v>
      </c>
      <c r="J34" s="316">
        <v>0.2</v>
      </c>
      <c r="K34" s="247">
        <v>883904</v>
      </c>
      <c r="L34" s="316">
        <v>0.2</v>
      </c>
      <c r="M34" s="313">
        <v>947899</v>
      </c>
      <c r="N34" s="308">
        <f>ROUND(M34/$M$32*100,1)</f>
        <v>0.2</v>
      </c>
      <c r="O34" s="317">
        <v>1</v>
      </c>
      <c r="Q34" s="318"/>
    </row>
    <row r="35" spans="1:17" ht="13.5" customHeight="1">
      <c r="A35" s="314">
        <v>2</v>
      </c>
      <c r="B35" s="800" t="s">
        <v>98</v>
      </c>
      <c r="C35" s="800"/>
      <c r="D35" s="112"/>
      <c r="E35" s="247">
        <v>31146758</v>
      </c>
      <c r="F35" s="315">
        <v>6.5</v>
      </c>
      <c r="G35" s="247">
        <v>29496761</v>
      </c>
      <c r="H35" s="316">
        <v>6.6</v>
      </c>
      <c r="I35" s="247">
        <v>29266487</v>
      </c>
      <c r="J35" s="316">
        <v>6.5</v>
      </c>
      <c r="K35" s="247">
        <v>32114300</v>
      </c>
      <c r="L35" s="316">
        <v>6.5</v>
      </c>
      <c r="M35" s="313">
        <v>51678731</v>
      </c>
      <c r="N35" s="308">
        <f>ROUND(M35/$M$32*100,1)</f>
        <v>9.9</v>
      </c>
      <c r="O35" s="317">
        <v>2</v>
      </c>
      <c r="Q35" s="318"/>
    </row>
    <row r="36" spans="1:17" ht="13.5" customHeight="1">
      <c r="A36" s="314">
        <v>3</v>
      </c>
      <c r="B36" s="800" t="s">
        <v>99</v>
      </c>
      <c r="C36" s="800"/>
      <c r="D36" s="112"/>
      <c r="E36" s="247">
        <v>52839529</v>
      </c>
      <c r="F36" s="315">
        <v>11</v>
      </c>
      <c r="G36" s="247">
        <v>51486334</v>
      </c>
      <c r="H36" s="316">
        <v>11.6</v>
      </c>
      <c r="I36" s="247">
        <v>53864402</v>
      </c>
      <c r="J36" s="316">
        <v>11.9</v>
      </c>
      <c r="K36" s="247">
        <v>61849366</v>
      </c>
      <c r="L36" s="316">
        <v>12.5</v>
      </c>
      <c r="M36" s="313">
        <v>59276660</v>
      </c>
      <c r="N36" s="308">
        <f>ROUND(M36/$M$32*100,1)</f>
        <v>11.3</v>
      </c>
      <c r="O36" s="317">
        <v>3</v>
      </c>
      <c r="Q36" s="318"/>
    </row>
    <row r="37" spans="1:17" ht="13.5" customHeight="1">
      <c r="A37" s="314">
        <v>4</v>
      </c>
      <c r="B37" s="800" t="s">
        <v>100</v>
      </c>
      <c r="C37" s="800"/>
      <c r="D37" s="112"/>
      <c r="E37" s="247">
        <v>18268321</v>
      </c>
      <c r="F37" s="315">
        <v>3.8</v>
      </c>
      <c r="G37" s="247">
        <v>19592522</v>
      </c>
      <c r="H37" s="316">
        <v>4.4000000000000004</v>
      </c>
      <c r="I37" s="247">
        <v>19457565</v>
      </c>
      <c r="J37" s="316">
        <v>4.3</v>
      </c>
      <c r="K37" s="247">
        <v>33051562</v>
      </c>
      <c r="L37" s="316">
        <v>6.7</v>
      </c>
      <c r="M37" s="313">
        <v>34366793</v>
      </c>
      <c r="N37" s="308">
        <f>ROUND(M37/$M$32*100,1)</f>
        <v>6.6</v>
      </c>
      <c r="O37" s="317">
        <v>4</v>
      </c>
      <c r="Q37" s="318"/>
    </row>
    <row r="38" spans="1:17" ht="13.5" customHeight="1">
      <c r="A38" s="314">
        <v>5</v>
      </c>
      <c r="B38" s="800" t="s">
        <v>101</v>
      </c>
      <c r="C38" s="800"/>
      <c r="D38" s="112"/>
      <c r="E38" s="247">
        <v>1665941</v>
      </c>
      <c r="F38" s="315">
        <v>0.3</v>
      </c>
      <c r="G38" s="247">
        <v>1757737</v>
      </c>
      <c r="H38" s="316">
        <v>0.4</v>
      </c>
      <c r="I38" s="247">
        <v>1727218</v>
      </c>
      <c r="J38" s="316">
        <v>0.4</v>
      </c>
      <c r="K38" s="247">
        <v>1766530</v>
      </c>
      <c r="L38" s="316">
        <v>0.4</v>
      </c>
      <c r="M38" s="313">
        <v>1690279</v>
      </c>
      <c r="N38" s="308">
        <f>ROUND(M38/$M$32*100,1)</f>
        <v>0.3</v>
      </c>
      <c r="O38" s="317">
        <v>5</v>
      </c>
      <c r="Q38" s="318"/>
    </row>
    <row r="39" spans="1:17" ht="6" customHeight="1">
      <c r="A39" s="323"/>
      <c r="B39" s="101"/>
      <c r="C39" s="101"/>
      <c r="D39" s="112"/>
      <c r="E39" s="247"/>
      <c r="F39" s="315"/>
      <c r="G39" s="247"/>
      <c r="H39" s="316"/>
      <c r="I39" s="247"/>
      <c r="J39" s="316"/>
      <c r="K39" s="247"/>
      <c r="L39" s="316"/>
      <c r="M39" s="313"/>
      <c r="N39" s="308"/>
      <c r="O39" s="304"/>
    </row>
    <row r="40" spans="1:17" ht="13.5" customHeight="1">
      <c r="A40" s="314">
        <v>6</v>
      </c>
      <c r="B40" s="800" t="s">
        <v>102</v>
      </c>
      <c r="C40" s="800"/>
      <c r="D40" s="112"/>
      <c r="E40" s="247">
        <v>34743909</v>
      </c>
      <c r="F40" s="315">
        <v>7.2</v>
      </c>
      <c r="G40" s="247">
        <v>36149066</v>
      </c>
      <c r="H40" s="316">
        <v>8.1</v>
      </c>
      <c r="I40" s="247">
        <v>37489625</v>
      </c>
      <c r="J40" s="316">
        <v>8.3000000000000007</v>
      </c>
      <c r="K40" s="247">
        <v>41887346</v>
      </c>
      <c r="L40" s="316">
        <v>8.5</v>
      </c>
      <c r="M40" s="313">
        <v>42166748</v>
      </c>
      <c r="N40" s="308">
        <f>ROUND(M40/$M$32*100,1)</f>
        <v>8.1</v>
      </c>
      <c r="O40" s="317">
        <v>6</v>
      </c>
      <c r="Q40" s="318"/>
    </row>
    <row r="41" spans="1:17" ht="13.5" customHeight="1">
      <c r="A41" s="314">
        <v>7</v>
      </c>
      <c r="B41" s="800" t="s">
        <v>103</v>
      </c>
      <c r="C41" s="800"/>
      <c r="D41" s="112"/>
      <c r="E41" s="247">
        <v>43907341</v>
      </c>
      <c r="F41" s="315">
        <v>9.1999999999999993</v>
      </c>
      <c r="G41" s="247">
        <v>9929377</v>
      </c>
      <c r="H41" s="316">
        <v>2.2000000000000002</v>
      </c>
      <c r="I41" s="247">
        <v>10002917</v>
      </c>
      <c r="J41" s="316">
        <v>2.2000000000000002</v>
      </c>
      <c r="K41" s="247">
        <v>19280886</v>
      </c>
      <c r="L41" s="316">
        <v>3.9</v>
      </c>
      <c r="M41" s="313">
        <v>23162057</v>
      </c>
      <c r="N41" s="308">
        <f>ROUND(M41/$M$32*100,1)</f>
        <v>4.4000000000000004</v>
      </c>
      <c r="O41" s="317">
        <v>7</v>
      </c>
      <c r="Q41" s="318"/>
    </row>
    <row r="42" spans="1:17" ht="13.5" customHeight="1">
      <c r="A42" s="314">
        <v>8</v>
      </c>
      <c r="B42" s="800" t="s">
        <v>104</v>
      </c>
      <c r="C42" s="800"/>
      <c r="D42" s="112"/>
      <c r="E42" s="247">
        <v>69185886</v>
      </c>
      <c r="F42" s="315">
        <v>14.4</v>
      </c>
      <c r="G42" s="247">
        <v>71268633</v>
      </c>
      <c r="H42" s="316">
        <v>16</v>
      </c>
      <c r="I42" s="247">
        <v>79648194</v>
      </c>
      <c r="J42" s="316">
        <v>17.7</v>
      </c>
      <c r="K42" s="247">
        <v>84195816</v>
      </c>
      <c r="L42" s="316">
        <v>17</v>
      </c>
      <c r="M42" s="313">
        <v>83154008</v>
      </c>
      <c r="N42" s="308">
        <f>ROUND(M42/$M$32*100,1)</f>
        <v>15.9</v>
      </c>
      <c r="O42" s="317">
        <v>8</v>
      </c>
      <c r="Q42" s="318"/>
    </row>
    <row r="43" spans="1:17" ht="13.5" customHeight="1">
      <c r="A43" s="314">
        <v>9</v>
      </c>
      <c r="B43" s="800" t="s">
        <v>105</v>
      </c>
      <c r="C43" s="800"/>
      <c r="D43" s="112"/>
      <c r="E43" s="247">
        <v>19681761</v>
      </c>
      <c r="F43" s="315">
        <v>4.0999999999999996</v>
      </c>
      <c r="G43" s="247">
        <v>20240328</v>
      </c>
      <c r="H43" s="316">
        <v>4.5999999999999996</v>
      </c>
      <c r="I43" s="247">
        <v>20098240</v>
      </c>
      <c r="J43" s="316">
        <v>4.5</v>
      </c>
      <c r="K43" s="247">
        <v>20286636</v>
      </c>
      <c r="L43" s="316">
        <v>4.0999999999999996</v>
      </c>
      <c r="M43" s="313">
        <v>19592044</v>
      </c>
      <c r="N43" s="308">
        <f>ROUND(M43/$M$32*100,1)</f>
        <v>3.8</v>
      </c>
      <c r="O43" s="317">
        <v>9</v>
      </c>
      <c r="Q43" s="318"/>
    </row>
    <row r="44" spans="1:17" ht="13.5" customHeight="1">
      <c r="A44" s="117">
        <v>10</v>
      </c>
      <c r="B44" s="800" t="s">
        <v>106</v>
      </c>
      <c r="C44" s="800"/>
      <c r="D44" s="112"/>
      <c r="E44" s="247">
        <v>92915816</v>
      </c>
      <c r="F44" s="315">
        <v>19.399999999999999</v>
      </c>
      <c r="G44" s="247">
        <v>91727746</v>
      </c>
      <c r="H44" s="316">
        <v>20.6</v>
      </c>
      <c r="I44" s="247">
        <v>89494033</v>
      </c>
      <c r="J44" s="316">
        <v>19.899999999999999</v>
      </c>
      <c r="K44" s="247">
        <v>89623498</v>
      </c>
      <c r="L44" s="316">
        <v>18.100000000000001</v>
      </c>
      <c r="M44" s="313">
        <v>92027029</v>
      </c>
      <c r="N44" s="308">
        <f>ROUND(M44/$M$32*100,1)</f>
        <v>17.600000000000001</v>
      </c>
      <c r="O44" s="317">
        <v>10</v>
      </c>
      <c r="Q44" s="318"/>
    </row>
    <row r="45" spans="1:17" ht="6" customHeight="1">
      <c r="A45" s="101"/>
      <c r="B45" s="101"/>
      <c r="C45" s="101"/>
      <c r="D45" s="112"/>
      <c r="E45" s="247"/>
      <c r="F45" s="315"/>
      <c r="G45" s="247"/>
      <c r="H45" s="316"/>
      <c r="I45" s="247"/>
      <c r="J45" s="316"/>
      <c r="K45" s="247"/>
      <c r="L45" s="316"/>
      <c r="M45" s="313"/>
      <c r="N45" s="308"/>
      <c r="O45" s="304"/>
    </row>
    <row r="46" spans="1:17" ht="13.5" customHeight="1">
      <c r="A46" s="117">
        <v>11</v>
      </c>
      <c r="B46" s="800" t="s">
        <v>107</v>
      </c>
      <c r="C46" s="800"/>
      <c r="D46" s="112"/>
      <c r="E46" s="247">
        <v>2485422</v>
      </c>
      <c r="F46" s="315">
        <v>0.5</v>
      </c>
      <c r="G46" s="247">
        <v>4313289</v>
      </c>
      <c r="H46" s="316">
        <v>1</v>
      </c>
      <c r="I46" s="247">
        <v>4181649</v>
      </c>
      <c r="J46" s="316">
        <v>0.9</v>
      </c>
      <c r="K46" s="247">
        <v>2713975</v>
      </c>
      <c r="L46" s="316">
        <v>0.5</v>
      </c>
      <c r="M46" s="313">
        <v>6395072</v>
      </c>
      <c r="N46" s="308">
        <f>ROUND(M46/$M$32*100,1)</f>
        <v>1.2</v>
      </c>
      <c r="O46" s="317">
        <v>11</v>
      </c>
      <c r="Q46" s="318"/>
    </row>
    <row r="47" spans="1:17" ht="13.5" customHeight="1">
      <c r="A47" s="117">
        <v>12</v>
      </c>
      <c r="B47" s="800" t="s">
        <v>108</v>
      </c>
      <c r="C47" s="800"/>
      <c r="D47" s="112"/>
      <c r="E47" s="247">
        <v>86167437</v>
      </c>
      <c r="F47" s="315">
        <v>18</v>
      </c>
      <c r="G47" s="247">
        <v>81077808</v>
      </c>
      <c r="H47" s="316">
        <v>18.2</v>
      </c>
      <c r="I47" s="247">
        <v>79807074</v>
      </c>
      <c r="J47" s="316">
        <v>17.7</v>
      </c>
      <c r="K47" s="247">
        <v>75056607</v>
      </c>
      <c r="L47" s="316">
        <v>15.2</v>
      </c>
      <c r="M47" s="313">
        <v>73147715</v>
      </c>
      <c r="N47" s="308">
        <f>ROUND(M47/$M$32*100,1)</f>
        <v>14</v>
      </c>
      <c r="O47" s="317">
        <v>12</v>
      </c>
      <c r="Q47" s="318"/>
    </row>
    <row r="48" spans="1:17" ht="13.5" customHeight="1">
      <c r="A48" s="117">
        <v>13</v>
      </c>
      <c r="B48" s="800" t="s">
        <v>109</v>
      </c>
      <c r="C48" s="800"/>
      <c r="D48" s="112"/>
      <c r="E48" s="324">
        <v>25734970</v>
      </c>
      <c r="F48" s="315">
        <v>5.4</v>
      </c>
      <c r="G48" s="324">
        <v>26758368</v>
      </c>
      <c r="H48" s="316">
        <v>6</v>
      </c>
      <c r="I48" s="324">
        <v>24771823</v>
      </c>
      <c r="J48" s="316">
        <v>5.5</v>
      </c>
      <c r="K48" s="324">
        <v>31228278</v>
      </c>
      <c r="L48" s="316">
        <v>6.3</v>
      </c>
      <c r="M48" s="325">
        <v>34678545</v>
      </c>
      <c r="N48" s="308">
        <f>ROUND(M48/$M$32*100,1)</f>
        <v>6.6</v>
      </c>
      <c r="O48" s="317">
        <v>13</v>
      </c>
      <c r="Q48" s="318"/>
    </row>
    <row r="49" spans="1:19" ht="13.5" customHeight="1">
      <c r="A49" s="117">
        <v>14</v>
      </c>
      <c r="B49" s="800" t="s">
        <v>110</v>
      </c>
      <c r="C49" s="800"/>
      <c r="D49" s="112"/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17">
        <v>14</v>
      </c>
      <c r="Q49" s="318"/>
    </row>
    <row r="50" spans="1:19" ht="13.5" customHeight="1">
      <c r="A50" s="127"/>
      <c r="B50" s="127"/>
      <c r="C50" s="127"/>
      <c r="D50" s="131"/>
      <c r="E50" s="327"/>
      <c r="F50" s="327"/>
      <c r="G50" s="327"/>
      <c r="H50" s="327"/>
      <c r="I50" s="327"/>
      <c r="J50" s="328"/>
      <c r="K50" s="327"/>
      <c r="L50" s="328"/>
      <c r="M50" s="327"/>
      <c r="N50" s="329"/>
      <c r="O50" s="330"/>
    </row>
    <row r="51" spans="1:19" ht="13.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1:19" ht="13.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9" ht="13.5" customHeight="1">
      <c r="A53" s="92"/>
      <c r="B53" s="300" t="s">
        <v>744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9" ht="13.5" customHeight="1" thickBot="1">
      <c r="A54" s="92"/>
      <c r="B54" s="92"/>
      <c r="C54" s="92"/>
      <c r="D54" s="92"/>
      <c r="E54" s="122"/>
      <c r="F54" s="122"/>
      <c r="G54" s="122"/>
      <c r="H54" s="122"/>
      <c r="I54" s="122"/>
      <c r="J54" s="122"/>
      <c r="O54" s="301" t="s">
        <v>699</v>
      </c>
    </row>
    <row r="55" spans="1:19" ht="18" customHeight="1" thickTop="1">
      <c r="A55" s="331" t="s">
        <v>554</v>
      </c>
      <c r="B55" s="97"/>
      <c r="C55" s="97"/>
      <c r="D55" s="98"/>
      <c r="E55" s="795" t="s">
        <v>550</v>
      </c>
      <c r="F55" s="799"/>
      <c r="G55" s="795" t="s">
        <v>626</v>
      </c>
      <c r="H55" s="799"/>
      <c r="I55" s="795" t="s">
        <v>642</v>
      </c>
      <c r="J55" s="793"/>
      <c r="K55" s="795" t="s">
        <v>657</v>
      </c>
      <c r="L55" s="793"/>
      <c r="M55" s="805" t="s">
        <v>745</v>
      </c>
      <c r="N55" s="806"/>
      <c r="O55" s="332" t="s">
        <v>111</v>
      </c>
    </row>
    <row r="56" spans="1:19" ht="9" customHeight="1">
      <c r="A56" s="333"/>
      <c r="B56" s="333"/>
      <c r="C56" s="333"/>
      <c r="D56" s="334"/>
      <c r="E56" s="122"/>
      <c r="F56" s="122"/>
      <c r="G56" s="122"/>
      <c r="H56" s="122"/>
      <c r="I56" s="122"/>
      <c r="J56" s="122"/>
      <c r="K56" s="163"/>
      <c r="L56" s="163"/>
      <c r="M56" s="335"/>
      <c r="N56" s="336"/>
      <c r="O56" s="102"/>
    </row>
    <row r="57" spans="1:19" ht="13.5" customHeight="1">
      <c r="A57" s="337" t="s">
        <v>112</v>
      </c>
      <c r="B57" s="333"/>
      <c r="C57" s="333"/>
      <c r="D57" s="338"/>
      <c r="E57" s="809">
        <v>150013197</v>
      </c>
      <c r="F57" s="802"/>
      <c r="G57" s="802">
        <v>237328562</v>
      </c>
      <c r="H57" s="802"/>
      <c r="I57" s="802">
        <v>239822531</v>
      </c>
      <c r="J57" s="802"/>
      <c r="K57" s="802">
        <v>240908248</v>
      </c>
      <c r="L57" s="802"/>
      <c r="M57" s="803">
        <v>242135128</v>
      </c>
      <c r="N57" s="804"/>
      <c r="O57" s="314" t="s">
        <v>113</v>
      </c>
    </row>
    <row r="58" spans="1:19" ht="9" customHeight="1">
      <c r="A58" s="333"/>
      <c r="B58" s="333"/>
      <c r="C58" s="333"/>
      <c r="D58" s="338"/>
      <c r="E58" s="339"/>
      <c r="F58" s="339"/>
      <c r="G58" s="340"/>
      <c r="H58" s="340"/>
      <c r="I58" s="340"/>
      <c r="J58" s="340"/>
      <c r="K58" s="340"/>
      <c r="L58" s="340"/>
      <c r="M58" s="341"/>
      <c r="N58" s="342"/>
      <c r="O58" s="101"/>
    </row>
    <row r="59" spans="1:19" ht="13.5" customHeight="1">
      <c r="A59" s="337" t="s">
        <v>114</v>
      </c>
      <c r="B59" s="333"/>
      <c r="C59" s="333"/>
      <c r="D59" s="338"/>
      <c r="E59" s="809">
        <v>142081228</v>
      </c>
      <c r="F59" s="802"/>
      <c r="G59" s="802">
        <v>227703894</v>
      </c>
      <c r="H59" s="810"/>
      <c r="I59" s="802">
        <v>228766160</v>
      </c>
      <c r="J59" s="802"/>
      <c r="K59" s="802">
        <v>228398868</v>
      </c>
      <c r="L59" s="802"/>
      <c r="M59" s="803">
        <v>230079891</v>
      </c>
      <c r="N59" s="804"/>
      <c r="O59" s="314" t="s">
        <v>115</v>
      </c>
    </row>
    <row r="60" spans="1:19" ht="9" customHeight="1">
      <c r="A60" s="127"/>
      <c r="B60" s="127"/>
      <c r="C60" s="127"/>
      <c r="D60" s="131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30"/>
    </row>
    <row r="61" spans="1:19" ht="13.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1:19" ht="13.5" customHeight="1">
      <c r="A62" s="343" t="s">
        <v>555</v>
      </c>
      <c r="B62" s="101"/>
      <c r="C62" s="101"/>
      <c r="D62" s="10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Q62" s="93"/>
      <c r="S62" s="344"/>
    </row>
    <row r="63" spans="1:19" ht="13.5" customHeight="1">
      <c r="Q63" s="93"/>
    </row>
    <row r="64" spans="1:19">
      <c r="Q64" s="93"/>
      <c r="R64" s="344"/>
    </row>
    <row r="65" spans="17:17">
      <c r="Q65" s="93"/>
    </row>
  </sheetData>
  <mergeCells count="40">
    <mergeCell ref="E59:F59"/>
    <mergeCell ref="G59:H59"/>
    <mergeCell ref="I59:J59"/>
    <mergeCell ref="I5:J5"/>
    <mergeCell ref="E55:F55"/>
    <mergeCell ref="G55:H55"/>
    <mergeCell ref="I55:J55"/>
    <mergeCell ref="E57:F57"/>
    <mergeCell ref="G57:H57"/>
    <mergeCell ref="I57:J57"/>
    <mergeCell ref="K59:L59"/>
    <mergeCell ref="M59:N59"/>
    <mergeCell ref="K55:L55"/>
    <mergeCell ref="M55:N55"/>
    <mergeCell ref="O5:O6"/>
    <mergeCell ref="K57:L57"/>
    <mergeCell ref="M57:N57"/>
    <mergeCell ref="K5:L5"/>
    <mergeCell ref="M5:N5"/>
    <mergeCell ref="A32:C32"/>
    <mergeCell ref="B34:C34"/>
    <mergeCell ref="B35:C35"/>
    <mergeCell ref="B36:C36"/>
    <mergeCell ref="B37:C37"/>
    <mergeCell ref="A5:D6"/>
    <mergeCell ref="E5:F5"/>
    <mergeCell ref="G5:H5"/>
    <mergeCell ref="B48:C48"/>
    <mergeCell ref="B49:C49"/>
    <mergeCell ref="B41:C41"/>
    <mergeCell ref="B42:C42"/>
    <mergeCell ref="B43:C43"/>
    <mergeCell ref="B46:C46"/>
    <mergeCell ref="B47:C47"/>
    <mergeCell ref="B44:C44"/>
    <mergeCell ref="B40:C40"/>
    <mergeCell ref="B38:C38"/>
    <mergeCell ref="A9:C9"/>
    <mergeCell ref="B11:C11"/>
    <mergeCell ref="B21:C21"/>
  </mergeCells>
  <phoneticPr fontId="10"/>
  <printOptions horizontalCentered="1" gridLinesSet="0"/>
  <pageMargins left="0.19685039370078741" right="0.19685039370078741" top="0.59055118110236227" bottom="0.11811023622047245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20" zoomScaleNormal="120" workbookViewId="0">
      <selection sqref="A1:XFD1048576"/>
    </sheetView>
  </sheetViews>
  <sheetFormatPr defaultRowHeight="13"/>
  <cols>
    <col min="1" max="1" width="4.90625" style="373" customWidth="1"/>
    <col min="2" max="2" width="4.7265625" style="373" bestFit="1" customWidth="1"/>
    <col min="3" max="14" width="10.6328125" style="93" customWidth="1"/>
    <col min="15" max="15" width="9" style="93" bestFit="1" customWidth="1"/>
    <col min="16" max="21" width="10.6328125" style="93" customWidth="1"/>
    <col min="22" max="22" width="6.6328125" style="93" customWidth="1"/>
    <col min="23" max="16384" width="8.7265625" style="93"/>
  </cols>
  <sheetData>
    <row r="1" spans="1:24" ht="13.5" customHeight="1">
      <c r="A1" s="300" t="s">
        <v>653</v>
      </c>
      <c r="B1" s="345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4" ht="13.5" customHeight="1" thickBot="1">
      <c r="A2" s="345"/>
      <c r="B2" s="345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V2" s="95" t="s">
        <v>654</v>
      </c>
    </row>
    <row r="3" spans="1:24" ht="13.5" customHeight="1" thickTop="1">
      <c r="A3" s="826" t="s">
        <v>506</v>
      </c>
      <c r="B3" s="825"/>
      <c r="C3" s="829" t="s">
        <v>746</v>
      </c>
      <c r="D3" s="820" t="s">
        <v>556</v>
      </c>
      <c r="E3" s="346"/>
      <c r="F3" s="825" t="s">
        <v>469</v>
      </c>
      <c r="G3" s="811" t="s">
        <v>557</v>
      </c>
      <c r="H3" s="825" t="s">
        <v>558</v>
      </c>
      <c r="I3" s="825" t="s">
        <v>116</v>
      </c>
      <c r="J3" s="825" t="s">
        <v>507</v>
      </c>
      <c r="K3" s="825" t="s">
        <v>445</v>
      </c>
      <c r="L3" s="811" t="s">
        <v>559</v>
      </c>
      <c r="M3" s="825" t="s">
        <v>508</v>
      </c>
      <c r="N3" s="825" t="s">
        <v>560</v>
      </c>
      <c r="O3" s="811" t="s">
        <v>561</v>
      </c>
      <c r="P3" s="814" t="s">
        <v>562</v>
      </c>
      <c r="Q3" s="346"/>
      <c r="R3" s="817" t="s">
        <v>563</v>
      </c>
      <c r="S3" s="818"/>
      <c r="T3" s="818"/>
      <c r="U3" s="819"/>
      <c r="V3" s="820" t="s">
        <v>117</v>
      </c>
    </row>
    <row r="4" spans="1:24" ht="13" customHeight="1">
      <c r="A4" s="827"/>
      <c r="B4" s="815"/>
      <c r="C4" s="830"/>
      <c r="D4" s="815"/>
      <c r="E4" s="812" t="s">
        <v>564</v>
      </c>
      <c r="F4" s="815"/>
      <c r="G4" s="815"/>
      <c r="H4" s="815"/>
      <c r="I4" s="815"/>
      <c r="J4" s="815"/>
      <c r="K4" s="815"/>
      <c r="L4" s="812"/>
      <c r="M4" s="815"/>
      <c r="N4" s="815"/>
      <c r="O4" s="812"/>
      <c r="P4" s="815"/>
      <c r="Q4" s="812" t="s">
        <v>565</v>
      </c>
      <c r="R4" s="823" t="s">
        <v>566</v>
      </c>
      <c r="S4" s="347"/>
      <c r="T4" s="824" t="s">
        <v>567</v>
      </c>
      <c r="U4" s="824" t="s">
        <v>568</v>
      </c>
      <c r="V4" s="821"/>
    </row>
    <row r="5" spans="1:24" ht="13.5" customHeight="1">
      <c r="A5" s="827"/>
      <c r="B5" s="815"/>
      <c r="C5" s="830"/>
      <c r="D5" s="815"/>
      <c r="E5" s="815"/>
      <c r="F5" s="815"/>
      <c r="G5" s="815"/>
      <c r="H5" s="815"/>
      <c r="I5" s="815"/>
      <c r="J5" s="815"/>
      <c r="K5" s="815"/>
      <c r="L5" s="812"/>
      <c r="M5" s="815"/>
      <c r="N5" s="815"/>
      <c r="O5" s="812"/>
      <c r="P5" s="815"/>
      <c r="Q5" s="812"/>
      <c r="R5" s="812"/>
      <c r="S5" s="824" t="s">
        <v>569</v>
      </c>
      <c r="T5" s="812"/>
      <c r="U5" s="812"/>
      <c r="V5" s="821"/>
    </row>
    <row r="6" spans="1:24" ht="13.5" customHeight="1">
      <c r="A6" s="828"/>
      <c r="B6" s="816"/>
      <c r="C6" s="831"/>
      <c r="D6" s="816"/>
      <c r="E6" s="816"/>
      <c r="F6" s="816"/>
      <c r="G6" s="816"/>
      <c r="H6" s="816"/>
      <c r="I6" s="816"/>
      <c r="J6" s="816"/>
      <c r="K6" s="816"/>
      <c r="L6" s="813"/>
      <c r="M6" s="816"/>
      <c r="N6" s="816"/>
      <c r="O6" s="813"/>
      <c r="P6" s="816"/>
      <c r="Q6" s="813"/>
      <c r="R6" s="813"/>
      <c r="S6" s="813"/>
      <c r="T6" s="813"/>
      <c r="U6" s="813"/>
      <c r="V6" s="822"/>
    </row>
    <row r="7" spans="1:24" ht="13.5" customHeight="1">
      <c r="A7" s="348"/>
      <c r="B7" s="348"/>
      <c r="C7" s="349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1"/>
    </row>
    <row r="8" spans="1:24" ht="13.5" customHeight="1">
      <c r="A8" s="343" t="s">
        <v>570</v>
      </c>
      <c r="B8" s="319">
        <v>29</v>
      </c>
      <c r="C8" s="352">
        <v>459699</v>
      </c>
      <c r="D8" s="353">
        <v>118693</v>
      </c>
      <c r="E8" s="353">
        <v>84694</v>
      </c>
      <c r="F8" s="353">
        <v>18690</v>
      </c>
      <c r="G8" s="353">
        <v>10696</v>
      </c>
      <c r="H8" s="353">
        <v>11292</v>
      </c>
      <c r="I8" s="353">
        <v>72725</v>
      </c>
      <c r="J8" s="353">
        <v>88623</v>
      </c>
      <c r="K8" s="353">
        <v>7034</v>
      </c>
      <c r="L8" s="353">
        <v>0</v>
      </c>
      <c r="M8" s="353">
        <v>38090</v>
      </c>
      <c r="N8" s="353">
        <v>847</v>
      </c>
      <c r="O8" s="354">
        <v>0</v>
      </c>
      <c r="P8" s="353">
        <v>93009</v>
      </c>
      <c r="Q8" s="353">
        <v>2276</v>
      </c>
      <c r="R8" s="353">
        <v>90978</v>
      </c>
      <c r="S8" s="353">
        <v>26917</v>
      </c>
      <c r="T8" s="353">
        <v>2031</v>
      </c>
      <c r="U8" s="354">
        <v>0</v>
      </c>
      <c r="V8" s="355" t="s">
        <v>747</v>
      </c>
      <c r="X8" s="356"/>
    </row>
    <row r="9" spans="1:24" ht="13.5" customHeight="1">
      <c r="A9" s="348"/>
      <c r="B9" s="319">
        <v>30</v>
      </c>
      <c r="C9" s="357">
        <v>448789</v>
      </c>
      <c r="D9" s="358">
        <v>118594</v>
      </c>
      <c r="E9" s="358">
        <v>84428</v>
      </c>
      <c r="F9" s="358">
        <v>18898</v>
      </c>
      <c r="G9" s="358">
        <v>9538</v>
      </c>
      <c r="H9" s="358">
        <v>11374</v>
      </c>
      <c r="I9" s="358">
        <v>68842</v>
      </c>
      <c r="J9" s="358">
        <v>81495</v>
      </c>
      <c r="K9" s="358">
        <v>7902</v>
      </c>
      <c r="L9" s="358">
        <v>0</v>
      </c>
      <c r="M9" s="358">
        <v>30112</v>
      </c>
      <c r="N9" s="358">
        <v>4309</v>
      </c>
      <c r="O9" s="354">
        <v>0</v>
      </c>
      <c r="P9" s="358">
        <v>97722</v>
      </c>
      <c r="Q9" s="358">
        <v>2708</v>
      </c>
      <c r="R9" s="358">
        <v>93969</v>
      </c>
      <c r="S9" s="358">
        <v>23922</v>
      </c>
      <c r="T9" s="358">
        <v>3754</v>
      </c>
      <c r="U9" s="354">
        <v>0</v>
      </c>
      <c r="V9" s="359">
        <v>30</v>
      </c>
      <c r="X9" s="356"/>
    </row>
    <row r="10" spans="1:24" s="360" customFormat="1" ht="13.5" customHeight="1">
      <c r="A10" s="348" t="s">
        <v>640</v>
      </c>
      <c r="B10" s="319" t="s">
        <v>641</v>
      </c>
      <c r="C10" s="357">
        <v>451392.40899999999</v>
      </c>
      <c r="D10" s="358">
        <v>117980.52499999999</v>
      </c>
      <c r="E10" s="358">
        <v>83693.436000000002</v>
      </c>
      <c r="F10" s="358">
        <v>19300.673999999999</v>
      </c>
      <c r="G10" s="358">
        <v>9234.375</v>
      </c>
      <c r="H10" s="358">
        <v>11407.402</v>
      </c>
      <c r="I10" s="358">
        <v>71461.328999999998</v>
      </c>
      <c r="J10" s="358">
        <v>80140.127999999997</v>
      </c>
      <c r="K10" s="358">
        <v>5283.2610000000004</v>
      </c>
      <c r="L10" s="358">
        <v>6.4240000000000004</v>
      </c>
      <c r="M10" s="358">
        <v>24222.194</v>
      </c>
      <c r="N10" s="358">
        <v>4817.7020000000002</v>
      </c>
      <c r="O10" s="354">
        <v>0</v>
      </c>
      <c r="P10" s="358">
        <v>107538.395</v>
      </c>
      <c r="Q10" s="358">
        <v>4073.982</v>
      </c>
      <c r="R10" s="358">
        <v>103763.205</v>
      </c>
      <c r="S10" s="358">
        <v>21330.555</v>
      </c>
      <c r="T10" s="358">
        <v>3775.19</v>
      </c>
      <c r="U10" s="354">
        <v>0</v>
      </c>
      <c r="V10" s="355" t="s">
        <v>655</v>
      </c>
      <c r="X10" s="356"/>
    </row>
    <row r="11" spans="1:24" s="122" customFormat="1" ht="13.5" customHeight="1">
      <c r="A11" s="348"/>
      <c r="B11" s="319">
        <v>2</v>
      </c>
      <c r="C11" s="361">
        <v>504254.94799999997</v>
      </c>
      <c r="D11" s="362">
        <v>118314.764</v>
      </c>
      <c r="E11" s="362">
        <v>82639.429000000004</v>
      </c>
      <c r="F11" s="362">
        <v>20497.124</v>
      </c>
      <c r="G11" s="362">
        <v>10729.741</v>
      </c>
      <c r="H11" s="362">
        <v>11724.947</v>
      </c>
      <c r="I11" s="362">
        <v>95614.051999999996</v>
      </c>
      <c r="J11" s="362">
        <v>75465.731</v>
      </c>
      <c r="K11" s="362">
        <v>11179.296</v>
      </c>
      <c r="L11" s="362">
        <v>0.23699999999999999</v>
      </c>
      <c r="M11" s="362">
        <v>41518.991999999998</v>
      </c>
      <c r="N11" s="362">
        <v>3723.9830000000002</v>
      </c>
      <c r="O11" s="354">
        <v>0</v>
      </c>
      <c r="P11" s="362">
        <v>115486.08100000001</v>
      </c>
      <c r="Q11" s="362">
        <v>3143.875</v>
      </c>
      <c r="R11" s="362">
        <v>113222.539</v>
      </c>
      <c r="S11" s="362">
        <v>25714.118999999999</v>
      </c>
      <c r="T11" s="362">
        <v>2263.5419999999999</v>
      </c>
      <c r="U11" s="354">
        <v>0</v>
      </c>
      <c r="V11" s="355">
        <v>2</v>
      </c>
      <c r="X11" s="363"/>
    </row>
    <row r="12" spans="1:24" s="163" customFormat="1" ht="13.5" customHeight="1">
      <c r="B12" s="364">
        <v>3</v>
      </c>
      <c r="C12" s="365">
        <v>537347</v>
      </c>
      <c r="D12" s="366">
        <v>117549</v>
      </c>
      <c r="E12" s="366">
        <v>81410</v>
      </c>
      <c r="F12" s="366">
        <v>24366</v>
      </c>
      <c r="G12" s="366">
        <v>10866</v>
      </c>
      <c r="H12" s="366">
        <v>12340</v>
      </c>
      <c r="I12" s="366">
        <v>101604</v>
      </c>
      <c r="J12" s="366">
        <v>73917</v>
      </c>
      <c r="K12" s="366">
        <v>22020</v>
      </c>
      <c r="L12" s="366">
        <v>0</v>
      </c>
      <c r="M12" s="366">
        <v>49215</v>
      </c>
      <c r="N12" s="366">
        <v>3913</v>
      </c>
      <c r="O12" s="354">
        <v>0</v>
      </c>
      <c r="P12" s="366">
        <v>121556</v>
      </c>
      <c r="Q12" s="366">
        <v>3073</v>
      </c>
      <c r="R12" s="366">
        <v>116548</v>
      </c>
      <c r="S12" s="366">
        <v>31608</v>
      </c>
      <c r="T12" s="366">
        <v>5008</v>
      </c>
      <c r="U12" s="354">
        <v>0</v>
      </c>
      <c r="V12" s="367">
        <v>3</v>
      </c>
      <c r="X12" s="356"/>
    </row>
    <row r="13" spans="1:24" ht="13.5" customHeight="1">
      <c r="A13" s="368"/>
      <c r="B13" s="368"/>
      <c r="C13" s="369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1"/>
      <c r="V13" s="372"/>
    </row>
    <row r="14" spans="1:24" ht="13.5" customHeight="1">
      <c r="A14" s="373" t="s">
        <v>656</v>
      </c>
      <c r="B14" s="34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4" ht="13.5" customHeight="1">
      <c r="A15" s="343" t="s">
        <v>571</v>
      </c>
      <c r="B15" s="348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4" ht="13.5" customHeight="1"/>
    <row r="20" spans="3:5">
      <c r="C20" s="374"/>
      <c r="E20" s="374"/>
    </row>
    <row r="21" spans="3:5">
      <c r="E21" s="374"/>
    </row>
  </sheetData>
  <mergeCells count="22">
    <mergeCell ref="H3:H6"/>
    <mergeCell ref="A3:B6"/>
    <mergeCell ref="C3:C6"/>
    <mergeCell ref="D3:D6"/>
    <mergeCell ref="F3:F6"/>
    <mergeCell ref="G3:G6"/>
    <mergeCell ref="O3:O6"/>
    <mergeCell ref="P3:P6"/>
    <mergeCell ref="R3:U3"/>
    <mergeCell ref="V3:V6"/>
    <mergeCell ref="E4:E6"/>
    <mergeCell ref="Q4:Q6"/>
    <mergeCell ref="R4:R6"/>
    <mergeCell ref="T4:T6"/>
    <mergeCell ref="U4:U6"/>
    <mergeCell ref="S5:S6"/>
    <mergeCell ref="I3:I6"/>
    <mergeCell ref="J3:J6"/>
    <mergeCell ref="K3:K6"/>
    <mergeCell ref="L3:L6"/>
    <mergeCell ref="M3:M6"/>
    <mergeCell ref="N3:N6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opLeftCell="A30" zoomScale="120" zoomScaleNormal="120" workbookViewId="0">
      <selection sqref="A1:XFD1048576"/>
    </sheetView>
  </sheetViews>
  <sheetFormatPr defaultRowHeight="13"/>
  <cols>
    <col min="1" max="2" width="3.08984375" style="266" customWidth="1"/>
    <col min="3" max="3" width="25.08984375" style="266" customWidth="1"/>
    <col min="4" max="4" width="1.6328125" style="266" customWidth="1"/>
    <col min="5" max="5" width="17.90625" style="718" bestFit="1" customWidth="1"/>
    <col min="6" max="7" width="3.08984375" style="266" customWidth="1"/>
    <col min="8" max="8" width="22.6328125" style="266" customWidth="1"/>
    <col min="9" max="9" width="1.6328125" style="266" customWidth="1"/>
    <col min="10" max="10" width="19.08984375" style="266" bestFit="1" customWidth="1"/>
    <col min="11" max="11" width="3.6328125" style="266" customWidth="1"/>
    <col min="12" max="12" width="3.08984375" style="266" customWidth="1"/>
    <col min="13" max="13" width="23.453125" style="266" customWidth="1"/>
    <col min="14" max="14" width="1.6328125" style="266" customWidth="1"/>
    <col min="15" max="15" width="14.6328125" style="266" customWidth="1"/>
    <col min="16" max="19" width="8.7265625" style="266"/>
    <col min="20" max="20" width="11.36328125" style="266" customWidth="1"/>
    <col min="21" max="21" width="12" style="266" customWidth="1"/>
    <col min="22" max="16384" width="8.7265625" style="266"/>
  </cols>
  <sheetData>
    <row r="1" spans="1:21" ht="13.5" customHeight="1">
      <c r="A1" s="556" t="s">
        <v>748</v>
      </c>
      <c r="B1" s="546"/>
      <c r="C1" s="546"/>
      <c r="D1" s="546"/>
      <c r="E1" s="667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21" ht="13.5" customHeight="1">
      <c r="A2" s="546"/>
      <c r="B2" s="142" t="s">
        <v>734</v>
      </c>
      <c r="C2" s="546"/>
      <c r="D2" s="546"/>
      <c r="E2" s="668"/>
      <c r="F2" s="546"/>
      <c r="G2" s="546"/>
      <c r="H2" s="546"/>
      <c r="I2" s="546"/>
      <c r="J2" s="546"/>
      <c r="K2" s="546"/>
      <c r="L2" s="546"/>
      <c r="M2" s="546"/>
      <c r="N2" s="546"/>
      <c r="O2" s="546"/>
    </row>
    <row r="3" spans="1:21" ht="13.5" customHeight="1" thickBot="1">
      <c r="A3" s="546"/>
      <c r="B3" s="546"/>
      <c r="C3" s="546"/>
      <c r="D3" s="546"/>
      <c r="E3" s="667"/>
      <c r="F3" s="546"/>
      <c r="G3" s="546"/>
      <c r="H3" s="546"/>
      <c r="I3" s="546"/>
      <c r="J3" s="667"/>
      <c r="K3" s="546"/>
      <c r="L3" s="546"/>
      <c r="M3" s="546"/>
      <c r="N3" s="546"/>
      <c r="O3" s="560" t="s">
        <v>699</v>
      </c>
    </row>
    <row r="4" spans="1:21" ht="13.5" customHeight="1" thickTop="1">
      <c r="A4" s="835" t="s">
        <v>118</v>
      </c>
      <c r="B4" s="835"/>
      <c r="C4" s="835"/>
      <c r="D4" s="836"/>
      <c r="E4" s="837" t="s">
        <v>119</v>
      </c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375"/>
      <c r="Q4" s="375"/>
      <c r="R4" s="375"/>
      <c r="S4" s="375"/>
      <c r="T4" s="376"/>
      <c r="U4" s="375"/>
    </row>
    <row r="5" spans="1:21" ht="13.5" customHeight="1">
      <c r="A5" s="838" t="s">
        <v>470</v>
      </c>
      <c r="B5" s="838"/>
      <c r="C5" s="838"/>
      <c r="D5" s="839"/>
      <c r="E5" s="669" t="s">
        <v>509</v>
      </c>
      <c r="F5" s="840" t="s">
        <v>470</v>
      </c>
      <c r="G5" s="838"/>
      <c r="H5" s="838"/>
      <c r="I5" s="839"/>
      <c r="J5" s="670" t="s">
        <v>509</v>
      </c>
      <c r="K5" s="840" t="s">
        <v>470</v>
      </c>
      <c r="L5" s="838"/>
      <c r="M5" s="838"/>
      <c r="N5" s="839"/>
      <c r="O5" s="671" t="s">
        <v>509</v>
      </c>
      <c r="P5" s="375"/>
      <c r="Q5" s="375"/>
      <c r="R5" s="377"/>
      <c r="S5" s="375"/>
      <c r="T5" s="376"/>
      <c r="U5" s="376"/>
    </row>
    <row r="6" spans="1:21" ht="13.5" customHeight="1">
      <c r="A6" s="561"/>
      <c r="B6" s="561"/>
      <c r="C6" s="561"/>
      <c r="D6" s="561"/>
      <c r="E6" s="672"/>
      <c r="F6" s="561"/>
      <c r="G6" s="514"/>
      <c r="H6" s="561"/>
      <c r="I6" s="561"/>
      <c r="J6" s="673"/>
      <c r="K6" s="561"/>
      <c r="L6" s="561"/>
      <c r="M6" s="561"/>
      <c r="N6" s="561"/>
      <c r="O6" s="674"/>
      <c r="P6" s="375"/>
      <c r="Q6" s="375"/>
      <c r="R6" s="375"/>
      <c r="S6" s="375"/>
      <c r="T6" s="375"/>
      <c r="U6" s="375"/>
    </row>
    <row r="7" spans="1:21" ht="13.5" customHeight="1">
      <c r="A7" s="841" t="s">
        <v>471</v>
      </c>
      <c r="B7" s="841"/>
      <c r="C7" s="841"/>
      <c r="D7" s="561"/>
      <c r="E7" s="378">
        <v>546324385</v>
      </c>
      <c r="F7" s="842" t="s">
        <v>471</v>
      </c>
      <c r="G7" s="841"/>
      <c r="H7" s="841"/>
      <c r="I7" s="514"/>
      <c r="J7" s="378">
        <v>522283581</v>
      </c>
      <c r="K7" s="675">
        <v>10</v>
      </c>
      <c r="L7" s="833" t="s">
        <v>510</v>
      </c>
      <c r="M7" s="833"/>
      <c r="N7" s="561"/>
      <c r="O7" s="676">
        <v>92027029</v>
      </c>
      <c r="P7" s="375"/>
      <c r="Q7" s="375"/>
      <c r="R7" s="377"/>
      <c r="S7" s="375"/>
      <c r="T7" s="379"/>
      <c r="U7" s="379"/>
    </row>
    <row r="8" spans="1:21" ht="13.5" customHeight="1">
      <c r="A8" s="561"/>
      <c r="B8" s="561"/>
      <c r="C8" s="561"/>
      <c r="D8" s="561"/>
      <c r="E8" s="677"/>
      <c r="F8" s="561"/>
      <c r="G8" s="514"/>
      <c r="H8" s="561"/>
      <c r="I8" s="561"/>
      <c r="J8" s="677"/>
      <c r="K8" s="514"/>
      <c r="L8" s="678">
        <v>1</v>
      </c>
      <c r="M8" s="679" t="s">
        <v>120</v>
      </c>
      <c r="N8" s="680"/>
      <c r="O8" s="681">
        <v>16722954</v>
      </c>
      <c r="P8" s="375"/>
      <c r="Q8" s="375"/>
      <c r="R8" s="377"/>
      <c r="S8" s="375"/>
      <c r="T8" s="379"/>
      <c r="U8" s="379"/>
    </row>
    <row r="9" spans="1:21" ht="13.5" customHeight="1">
      <c r="A9" s="675">
        <v>1</v>
      </c>
      <c r="B9" s="833" t="s">
        <v>572</v>
      </c>
      <c r="C9" s="833"/>
      <c r="D9" s="561"/>
      <c r="E9" s="682">
        <v>73470861</v>
      </c>
      <c r="F9" s="675">
        <v>1</v>
      </c>
      <c r="G9" s="833" t="s">
        <v>573</v>
      </c>
      <c r="H9" s="833"/>
      <c r="I9" s="561"/>
      <c r="J9" s="682">
        <v>947899</v>
      </c>
      <c r="K9" s="514"/>
      <c r="L9" s="678">
        <v>2</v>
      </c>
      <c r="M9" s="679" t="s">
        <v>121</v>
      </c>
      <c r="N9" s="680"/>
      <c r="O9" s="681">
        <v>24527036</v>
      </c>
      <c r="P9" s="375"/>
      <c r="Q9" s="375"/>
      <c r="R9" s="377"/>
      <c r="S9" s="375"/>
      <c r="T9" s="379"/>
      <c r="U9" s="379"/>
    </row>
    <row r="10" spans="1:21" ht="13.5" customHeight="1">
      <c r="A10" s="675"/>
      <c r="B10" s="678">
        <v>1</v>
      </c>
      <c r="C10" s="679" t="s">
        <v>25</v>
      </c>
      <c r="D10" s="680"/>
      <c r="E10" s="677">
        <v>23335019</v>
      </c>
      <c r="F10" s="514"/>
      <c r="G10" s="678">
        <v>1</v>
      </c>
      <c r="H10" s="679" t="s">
        <v>122</v>
      </c>
      <c r="I10" s="561"/>
      <c r="J10" s="682">
        <v>947899</v>
      </c>
      <c r="K10" s="514"/>
      <c r="L10" s="678">
        <v>3</v>
      </c>
      <c r="M10" s="679" t="s">
        <v>123</v>
      </c>
      <c r="N10" s="680"/>
      <c r="O10" s="681">
        <v>15351389</v>
      </c>
      <c r="P10" s="375"/>
      <c r="Q10" s="375"/>
      <c r="R10" s="377"/>
      <c r="S10" s="375"/>
      <c r="T10" s="379"/>
      <c r="U10" s="379"/>
    </row>
    <row r="11" spans="1:21" ht="13.5" customHeight="1">
      <c r="A11" s="675"/>
      <c r="B11" s="678">
        <v>2</v>
      </c>
      <c r="C11" s="679" t="s">
        <v>26</v>
      </c>
      <c r="D11" s="683"/>
      <c r="E11" s="677">
        <v>17350765</v>
      </c>
      <c r="F11" s="514"/>
      <c r="G11" s="675"/>
      <c r="H11" s="679"/>
      <c r="I11" s="561"/>
      <c r="J11" s="677"/>
      <c r="K11" s="514"/>
      <c r="L11" s="678">
        <v>4</v>
      </c>
      <c r="M11" s="679" t="s">
        <v>124</v>
      </c>
      <c r="N11" s="680"/>
      <c r="O11" s="681">
        <v>16705942</v>
      </c>
      <c r="P11" s="375"/>
      <c r="Q11" s="375"/>
      <c r="R11" s="377"/>
      <c r="S11" s="375"/>
      <c r="T11" s="379"/>
      <c r="U11" s="379"/>
    </row>
    <row r="12" spans="1:21" ht="13.5" customHeight="1">
      <c r="A12" s="675"/>
      <c r="B12" s="678">
        <v>3</v>
      </c>
      <c r="C12" s="679" t="s">
        <v>27</v>
      </c>
      <c r="D12" s="683"/>
      <c r="E12" s="677">
        <v>16546061</v>
      </c>
      <c r="F12" s="675">
        <v>2</v>
      </c>
      <c r="G12" s="833" t="s">
        <v>472</v>
      </c>
      <c r="H12" s="833"/>
      <c r="I12" s="514"/>
      <c r="J12" s="682">
        <v>51678731</v>
      </c>
      <c r="K12" s="514"/>
      <c r="L12" s="678">
        <v>5</v>
      </c>
      <c r="M12" s="679" t="s">
        <v>125</v>
      </c>
      <c r="N12" s="680"/>
      <c r="O12" s="681">
        <v>8553610</v>
      </c>
      <c r="P12" s="375"/>
      <c r="Q12" s="375"/>
      <c r="R12" s="377"/>
      <c r="S12" s="375"/>
      <c r="T12" s="379"/>
      <c r="U12" s="379"/>
    </row>
    <row r="13" spans="1:21" ht="13.5" customHeight="1">
      <c r="A13" s="675"/>
      <c r="B13" s="678">
        <v>4</v>
      </c>
      <c r="C13" s="679" t="s">
        <v>28</v>
      </c>
      <c r="D13" s="680"/>
      <c r="E13" s="677">
        <v>985133</v>
      </c>
      <c r="F13" s="514"/>
      <c r="G13" s="678">
        <v>1</v>
      </c>
      <c r="H13" s="679" t="s">
        <v>126</v>
      </c>
      <c r="I13" s="561"/>
      <c r="J13" s="677">
        <v>37554787</v>
      </c>
      <c r="K13" s="514"/>
      <c r="L13" s="684">
        <v>6</v>
      </c>
      <c r="M13" s="525" t="s">
        <v>127</v>
      </c>
      <c r="N13" s="561"/>
      <c r="O13" s="681">
        <v>2315035</v>
      </c>
      <c r="P13" s="375"/>
      <c r="Q13" s="375"/>
      <c r="R13" s="377"/>
      <c r="S13" s="375"/>
      <c r="T13" s="379"/>
      <c r="U13" s="379"/>
    </row>
    <row r="14" spans="1:21" ht="13.5" customHeight="1">
      <c r="A14" s="675"/>
      <c r="B14" s="678">
        <v>5</v>
      </c>
      <c r="C14" s="679" t="s">
        <v>29</v>
      </c>
      <c r="D14" s="680"/>
      <c r="E14" s="677">
        <v>660650</v>
      </c>
      <c r="F14" s="514"/>
      <c r="G14" s="678">
        <v>2</v>
      </c>
      <c r="H14" s="679" t="s">
        <v>128</v>
      </c>
      <c r="I14" s="561"/>
      <c r="J14" s="677">
        <v>7429080</v>
      </c>
      <c r="K14" s="514"/>
      <c r="L14" s="684">
        <v>7</v>
      </c>
      <c r="M14" s="525" t="s">
        <v>574</v>
      </c>
      <c r="N14" s="561"/>
      <c r="O14" s="681">
        <v>3630967</v>
      </c>
      <c r="P14" s="375"/>
      <c r="Q14" s="375"/>
      <c r="R14" s="377"/>
      <c r="S14" s="375"/>
      <c r="T14" s="379"/>
      <c r="U14" s="379"/>
    </row>
    <row r="15" spans="1:21" ht="13.5" customHeight="1">
      <c r="A15" s="675"/>
      <c r="B15" s="678">
        <v>6</v>
      </c>
      <c r="C15" s="679" t="s">
        <v>473</v>
      </c>
      <c r="D15" s="680"/>
      <c r="E15" s="677">
        <v>95757</v>
      </c>
      <c r="F15" s="514"/>
      <c r="G15" s="678">
        <v>3</v>
      </c>
      <c r="H15" s="679" t="s">
        <v>130</v>
      </c>
      <c r="I15" s="561"/>
      <c r="J15" s="677">
        <v>2786393</v>
      </c>
      <c r="K15" s="514"/>
      <c r="L15" s="684">
        <v>8</v>
      </c>
      <c r="M15" s="525" t="s">
        <v>474</v>
      </c>
      <c r="N15" s="561"/>
      <c r="O15" s="681">
        <v>155412</v>
      </c>
      <c r="P15" s="375"/>
      <c r="Q15" s="375"/>
      <c r="R15" s="377"/>
      <c r="S15" s="375"/>
      <c r="T15" s="379"/>
      <c r="U15" s="379"/>
    </row>
    <row r="16" spans="1:21" ht="13.5" customHeight="1">
      <c r="A16" s="675"/>
      <c r="B16" s="678">
        <v>8</v>
      </c>
      <c r="C16" s="679" t="s">
        <v>34</v>
      </c>
      <c r="D16" s="680"/>
      <c r="E16" s="677">
        <v>5164290</v>
      </c>
      <c r="F16" s="514"/>
      <c r="G16" s="678">
        <v>4</v>
      </c>
      <c r="H16" s="679" t="s">
        <v>132</v>
      </c>
      <c r="I16" s="561"/>
      <c r="J16" s="677">
        <v>958463</v>
      </c>
      <c r="K16" s="514"/>
      <c r="L16" s="684">
        <v>9</v>
      </c>
      <c r="M16" s="525" t="s">
        <v>475</v>
      </c>
      <c r="N16" s="561"/>
      <c r="O16" s="681">
        <v>4064685</v>
      </c>
      <c r="P16" s="375"/>
      <c r="Q16" s="375"/>
      <c r="R16" s="377"/>
      <c r="S16" s="375"/>
      <c r="T16" s="379"/>
      <c r="U16" s="379"/>
    </row>
    <row r="17" spans="1:22" ht="13.5" customHeight="1">
      <c r="A17" s="675"/>
      <c r="B17" s="678">
        <v>9</v>
      </c>
      <c r="C17" s="679" t="s">
        <v>31</v>
      </c>
      <c r="D17" s="680"/>
      <c r="E17" s="677">
        <v>8396500</v>
      </c>
      <c r="F17" s="514"/>
      <c r="G17" s="678">
        <v>5</v>
      </c>
      <c r="H17" s="679" t="s">
        <v>133</v>
      </c>
      <c r="I17" s="561"/>
      <c r="J17" s="677">
        <v>529682</v>
      </c>
      <c r="K17" s="514"/>
      <c r="L17" s="683"/>
      <c r="M17" s="680"/>
      <c r="N17" s="680"/>
      <c r="O17" s="681"/>
      <c r="P17" s="375"/>
      <c r="Q17" s="375"/>
      <c r="R17" s="377"/>
      <c r="S17" s="375"/>
      <c r="T17" s="379"/>
      <c r="U17" s="379"/>
    </row>
    <row r="18" spans="1:22" ht="13.5" customHeight="1">
      <c r="A18" s="675"/>
      <c r="B18" s="678">
        <v>10</v>
      </c>
      <c r="C18" s="679" t="s">
        <v>32</v>
      </c>
      <c r="D18" s="680"/>
      <c r="E18" s="677">
        <v>1169</v>
      </c>
      <c r="F18" s="514"/>
      <c r="G18" s="678">
        <v>6</v>
      </c>
      <c r="H18" s="679" t="s">
        <v>134</v>
      </c>
      <c r="I18" s="561"/>
      <c r="J18" s="677">
        <v>1823737</v>
      </c>
      <c r="K18" s="675">
        <v>11</v>
      </c>
      <c r="L18" s="833" t="s">
        <v>476</v>
      </c>
      <c r="M18" s="833"/>
      <c r="N18" s="561"/>
      <c r="O18" s="676">
        <v>6395072</v>
      </c>
      <c r="P18" s="375"/>
      <c r="Q18" s="375"/>
      <c r="R18" s="377"/>
      <c r="S18" s="375"/>
      <c r="T18" s="379"/>
      <c r="U18" s="379"/>
    </row>
    <row r="19" spans="1:22" ht="13.5" customHeight="1">
      <c r="A19" s="675"/>
      <c r="B19" s="678">
        <v>12</v>
      </c>
      <c r="C19" s="679" t="s">
        <v>136</v>
      </c>
      <c r="D19" s="680"/>
      <c r="E19" s="677">
        <v>12308</v>
      </c>
      <c r="F19" s="514"/>
      <c r="G19" s="678">
        <v>7</v>
      </c>
      <c r="H19" s="679" t="s">
        <v>135</v>
      </c>
      <c r="I19" s="561"/>
      <c r="J19" s="677">
        <v>328958</v>
      </c>
      <c r="K19" s="675"/>
      <c r="L19" s="678">
        <v>1</v>
      </c>
      <c r="M19" s="679" t="s">
        <v>477</v>
      </c>
      <c r="N19" s="680"/>
      <c r="O19" s="681">
        <v>1765255</v>
      </c>
      <c r="P19" s="375"/>
      <c r="Q19" s="375"/>
      <c r="R19" s="377"/>
      <c r="S19" s="375"/>
      <c r="T19" s="379"/>
      <c r="U19" s="379"/>
    </row>
    <row r="20" spans="1:22" ht="13.5" customHeight="1">
      <c r="A20" s="675"/>
      <c r="B20" s="678">
        <v>13</v>
      </c>
      <c r="C20" s="679" t="s">
        <v>627</v>
      </c>
      <c r="D20" s="680"/>
      <c r="E20" s="677">
        <v>748238</v>
      </c>
      <c r="F20" s="514"/>
      <c r="G20" s="678">
        <v>8</v>
      </c>
      <c r="H20" s="679" t="s">
        <v>137</v>
      </c>
      <c r="I20" s="561"/>
      <c r="J20" s="677">
        <v>110965</v>
      </c>
      <c r="K20" s="675"/>
      <c r="L20" s="678">
        <v>2</v>
      </c>
      <c r="M20" s="679" t="s">
        <v>138</v>
      </c>
      <c r="N20" s="680"/>
      <c r="O20" s="681">
        <v>4581639</v>
      </c>
      <c r="P20" s="375"/>
      <c r="Q20" s="375"/>
      <c r="R20" s="377"/>
      <c r="S20" s="375"/>
      <c r="T20" s="379"/>
      <c r="U20" s="379"/>
    </row>
    <row r="21" spans="1:22" ht="13.5" customHeight="1">
      <c r="A21" s="675"/>
      <c r="B21" s="678">
        <v>14</v>
      </c>
      <c r="C21" s="679" t="s">
        <v>37</v>
      </c>
      <c r="D21" s="680"/>
      <c r="E21" s="685">
        <v>171289</v>
      </c>
      <c r="F21" s="655"/>
      <c r="G21" s="678">
        <v>9</v>
      </c>
      <c r="H21" s="679" t="s">
        <v>139</v>
      </c>
      <c r="I21" s="561"/>
      <c r="J21" s="677">
        <v>156666</v>
      </c>
      <c r="K21" s="514"/>
      <c r="L21" s="686">
        <v>4</v>
      </c>
      <c r="M21" s="687" t="s">
        <v>628</v>
      </c>
      <c r="N21" s="688"/>
      <c r="O21" s="689">
        <v>29597</v>
      </c>
      <c r="P21" s="375"/>
      <c r="Q21" s="375"/>
      <c r="R21" s="377"/>
      <c r="S21" s="375"/>
      <c r="T21" s="379"/>
      <c r="U21" s="379"/>
    </row>
    <row r="22" spans="1:22" ht="13.5" customHeight="1">
      <c r="A22" s="675"/>
      <c r="B22" s="678">
        <v>15</v>
      </c>
      <c r="C22" s="679" t="s">
        <v>38</v>
      </c>
      <c r="D22" s="680"/>
      <c r="E22" s="690">
        <v>3681</v>
      </c>
      <c r="F22" s="655"/>
      <c r="I22" s="561"/>
      <c r="J22" s="677"/>
      <c r="K22" s="658"/>
      <c r="L22" s="658"/>
      <c r="M22" s="658"/>
      <c r="N22" s="658"/>
      <c r="O22" s="691"/>
      <c r="P22" s="375"/>
      <c r="Q22" s="375"/>
      <c r="R22" s="377"/>
      <c r="S22" s="375"/>
      <c r="T22" s="379"/>
      <c r="U22" s="379"/>
    </row>
    <row r="23" spans="1:22" ht="13.5" customHeight="1">
      <c r="B23" s="68"/>
      <c r="C23" s="679"/>
      <c r="D23" s="680"/>
      <c r="E23" s="677"/>
      <c r="F23" s="675">
        <v>3</v>
      </c>
      <c r="G23" s="833" t="s">
        <v>575</v>
      </c>
      <c r="H23" s="833"/>
      <c r="I23" s="561"/>
      <c r="J23" s="682">
        <v>59276660</v>
      </c>
      <c r="K23" s="675">
        <v>12</v>
      </c>
      <c r="L23" s="833" t="s">
        <v>507</v>
      </c>
      <c r="M23" s="833"/>
      <c r="N23" s="561"/>
      <c r="O23" s="676">
        <v>73147715</v>
      </c>
      <c r="P23" s="375"/>
      <c r="Q23" s="375"/>
      <c r="R23" s="375"/>
      <c r="S23" s="375"/>
      <c r="T23" s="375"/>
      <c r="U23" s="375"/>
    </row>
    <row r="24" spans="1:22" ht="13.5" customHeight="1">
      <c r="A24" s="514">
        <v>2</v>
      </c>
      <c r="B24" s="833" t="s">
        <v>80</v>
      </c>
      <c r="C24" s="833"/>
      <c r="D24" s="561"/>
      <c r="E24" s="677">
        <v>31907121</v>
      </c>
      <c r="F24" s="514"/>
      <c r="G24" s="692">
        <v>1</v>
      </c>
      <c r="H24" s="693" t="s">
        <v>140</v>
      </c>
      <c r="I24" s="694"/>
      <c r="J24" s="672">
        <v>45495423</v>
      </c>
      <c r="K24" s="675"/>
      <c r="L24" s="678">
        <v>1</v>
      </c>
      <c r="M24" s="679" t="s">
        <v>141</v>
      </c>
      <c r="N24" s="561"/>
      <c r="O24" s="676">
        <v>73147715</v>
      </c>
      <c r="P24" s="375"/>
      <c r="Q24" s="375"/>
      <c r="R24" s="375"/>
      <c r="S24" s="375"/>
      <c r="T24" s="375"/>
      <c r="U24" s="375"/>
    </row>
    <row r="25" spans="1:22" ht="13.5" customHeight="1">
      <c r="B25" s="684">
        <v>1</v>
      </c>
      <c r="C25" s="525" t="s">
        <v>80</v>
      </c>
      <c r="D25" s="695"/>
      <c r="E25" s="677">
        <v>31907121</v>
      </c>
      <c r="F25" s="696"/>
      <c r="G25" s="678">
        <v>2</v>
      </c>
      <c r="H25" s="679" t="s">
        <v>142</v>
      </c>
      <c r="I25" s="680"/>
      <c r="J25" s="677">
        <v>13649348</v>
      </c>
      <c r="K25" s="514"/>
      <c r="L25" s="561"/>
      <c r="M25" s="561"/>
      <c r="N25" s="561"/>
      <c r="O25" s="681"/>
      <c r="P25" s="375"/>
      <c r="Q25" s="375"/>
      <c r="R25" s="375"/>
      <c r="S25" s="375"/>
      <c r="T25" s="375"/>
      <c r="U25" s="375"/>
    </row>
    <row r="26" spans="1:22" ht="13.5" customHeight="1">
      <c r="D26" s="688"/>
      <c r="E26" s="672"/>
      <c r="F26" s="696"/>
      <c r="G26" s="678">
        <v>3</v>
      </c>
      <c r="H26" s="679" t="s">
        <v>143</v>
      </c>
      <c r="I26" s="680"/>
      <c r="J26" s="677">
        <v>68739</v>
      </c>
      <c r="K26" s="675">
        <v>13</v>
      </c>
      <c r="L26" s="832" t="s">
        <v>478</v>
      </c>
      <c r="M26" s="832"/>
      <c r="N26" s="680"/>
      <c r="O26" s="676">
        <v>34678545</v>
      </c>
      <c r="P26" s="375"/>
      <c r="Q26" s="375"/>
      <c r="R26" s="377"/>
      <c r="S26" s="375"/>
      <c r="T26" s="375"/>
      <c r="U26" s="375"/>
    </row>
    <row r="27" spans="1:22" ht="13.5" customHeight="1">
      <c r="A27" s="675">
        <v>3</v>
      </c>
      <c r="B27" s="833" t="s">
        <v>576</v>
      </c>
      <c r="C27" s="833"/>
      <c r="D27" s="688"/>
      <c r="E27" s="697">
        <v>13467309</v>
      </c>
      <c r="F27" s="696"/>
      <c r="G27" s="678">
        <v>4</v>
      </c>
      <c r="H27" s="679" t="s">
        <v>144</v>
      </c>
      <c r="I27" s="680"/>
      <c r="J27" s="677">
        <v>63150</v>
      </c>
      <c r="K27" s="675"/>
      <c r="L27" s="678">
        <v>1</v>
      </c>
      <c r="M27" s="679" t="s">
        <v>479</v>
      </c>
      <c r="N27" s="561"/>
      <c r="O27" s="698">
        <v>119</v>
      </c>
      <c r="P27" s="658"/>
      <c r="Q27" s="658"/>
      <c r="R27" s="658"/>
      <c r="S27" s="658"/>
      <c r="T27" s="658"/>
      <c r="U27" s="658"/>
    </row>
    <row r="28" spans="1:22" ht="13.5" customHeight="1">
      <c r="B28" s="699">
        <v>1</v>
      </c>
      <c r="C28" s="679" t="s">
        <v>814</v>
      </c>
      <c r="D28" s="688"/>
      <c r="E28" s="700">
        <v>10937481</v>
      </c>
      <c r="F28" s="696"/>
      <c r="G28" s="514"/>
      <c r="H28" s="525"/>
      <c r="I28" s="561"/>
      <c r="J28" s="672"/>
      <c r="K28" s="675"/>
      <c r="L28" s="678">
        <v>2</v>
      </c>
      <c r="M28" s="679" t="s">
        <v>480</v>
      </c>
      <c r="N28" s="561"/>
      <c r="O28" s="681">
        <v>68106</v>
      </c>
      <c r="P28" s="701"/>
      <c r="Q28" s="658"/>
      <c r="R28" s="658"/>
      <c r="S28" s="658"/>
      <c r="T28" s="658"/>
      <c r="U28" s="658"/>
      <c r="V28" s="658"/>
    </row>
    <row r="29" spans="1:22" ht="13.5" customHeight="1">
      <c r="B29" s="699">
        <v>2</v>
      </c>
      <c r="C29" s="679" t="s">
        <v>387</v>
      </c>
      <c r="D29" s="702"/>
      <c r="E29" s="697">
        <v>2189754</v>
      </c>
      <c r="F29" s="675">
        <v>4</v>
      </c>
      <c r="G29" s="833" t="s">
        <v>577</v>
      </c>
      <c r="H29" s="833"/>
      <c r="I29" s="561"/>
      <c r="J29" s="682">
        <v>34366793</v>
      </c>
      <c r="K29" s="514"/>
      <c r="L29" s="684">
        <v>4</v>
      </c>
      <c r="M29" s="525" t="s">
        <v>481</v>
      </c>
      <c r="N29" s="680"/>
      <c r="O29" s="681">
        <v>134431</v>
      </c>
      <c r="P29" s="701"/>
      <c r="Q29" s="658"/>
      <c r="R29" s="658"/>
      <c r="S29" s="658"/>
      <c r="T29" s="658"/>
      <c r="U29" s="658"/>
      <c r="V29" s="658"/>
    </row>
    <row r="30" spans="1:22" ht="13.5" customHeight="1">
      <c r="A30" s="514"/>
      <c r="B30" s="699">
        <v>3</v>
      </c>
      <c r="C30" s="679" t="s">
        <v>388</v>
      </c>
      <c r="D30" s="702"/>
      <c r="E30" s="677">
        <v>75741</v>
      </c>
      <c r="F30" s="514"/>
      <c r="G30" s="678">
        <v>1</v>
      </c>
      <c r="H30" s="679" t="s">
        <v>147</v>
      </c>
      <c r="I30" s="680"/>
      <c r="J30" s="677">
        <v>17570489</v>
      </c>
      <c r="K30" s="675"/>
      <c r="L30" s="678">
        <v>5</v>
      </c>
      <c r="M30" s="679" t="s">
        <v>149</v>
      </c>
      <c r="N30" s="680"/>
      <c r="O30" s="681">
        <v>9947</v>
      </c>
      <c r="P30" s="701"/>
      <c r="Q30" s="658"/>
      <c r="R30" s="658"/>
      <c r="S30" s="658"/>
      <c r="T30" s="658"/>
      <c r="U30" s="658"/>
      <c r="V30" s="658"/>
    </row>
    <row r="31" spans="1:22" ht="13.5" customHeight="1">
      <c r="A31" s="658"/>
      <c r="B31" s="703">
        <v>4</v>
      </c>
      <c r="C31" s="141" t="s">
        <v>643</v>
      </c>
      <c r="E31" s="697">
        <v>0</v>
      </c>
      <c r="F31" s="696"/>
      <c r="G31" s="678">
        <v>2</v>
      </c>
      <c r="H31" s="679" t="s">
        <v>148</v>
      </c>
      <c r="I31" s="680"/>
      <c r="J31" s="677">
        <v>1008020</v>
      </c>
      <c r="K31" s="675"/>
      <c r="L31" s="678">
        <v>7</v>
      </c>
      <c r="M31" s="679" t="s">
        <v>152</v>
      </c>
      <c r="N31" s="561"/>
      <c r="O31" s="460">
        <v>0</v>
      </c>
      <c r="P31" s="701"/>
      <c r="Q31" s="658"/>
      <c r="R31" s="658"/>
      <c r="S31" s="658"/>
      <c r="T31" s="658"/>
      <c r="U31" s="658"/>
      <c r="V31" s="658"/>
    </row>
    <row r="32" spans="1:22" ht="13.5" customHeight="1">
      <c r="A32" s="658"/>
      <c r="B32" s="703">
        <v>5</v>
      </c>
      <c r="C32" s="141" t="s">
        <v>644</v>
      </c>
      <c r="E32" s="697">
        <v>58867</v>
      </c>
      <c r="F32" s="696"/>
      <c r="G32" s="678">
        <v>3</v>
      </c>
      <c r="H32" s="679" t="s">
        <v>151</v>
      </c>
      <c r="I32" s="680"/>
      <c r="J32" s="677">
        <v>1679705</v>
      </c>
      <c r="K32" s="675"/>
      <c r="L32" s="678">
        <v>8</v>
      </c>
      <c r="M32" s="679" t="s">
        <v>154</v>
      </c>
      <c r="N32" s="561"/>
      <c r="O32" s="681">
        <v>99042</v>
      </c>
      <c r="P32" s="701"/>
      <c r="Q32" s="658"/>
      <c r="R32" s="658"/>
      <c r="S32" s="658"/>
      <c r="T32" s="658"/>
      <c r="U32" s="658"/>
      <c r="V32" s="658"/>
    </row>
    <row r="33" spans="1:22" ht="13.5" customHeight="1">
      <c r="A33" s="658"/>
      <c r="B33" s="703">
        <v>6</v>
      </c>
      <c r="C33" s="141" t="s">
        <v>645</v>
      </c>
      <c r="E33" s="697">
        <v>103848</v>
      </c>
      <c r="F33" s="696"/>
      <c r="G33" s="678">
        <v>4</v>
      </c>
      <c r="H33" s="679" t="s">
        <v>153</v>
      </c>
      <c r="I33" s="680"/>
      <c r="J33" s="677">
        <v>5983007</v>
      </c>
      <c r="K33" s="675"/>
      <c r="L33" s="678">
        <v>9</v>
      </c>
      <c r="M33" s="679" t="s">
        <v>156</v>
      </c>
      <c r="N33" s="680"/>
      <c r="O33" s="460">
        <v>0</v>
      </c>
      <c r="P33" s="658"/>
      <c r="Q33" s="658"/>
      <c r="R33" s="658"/>
      <c r="S33" s="658"/>
      <c r="T33" s="658"/>
      <c r="U33" s="658"/>
      <c r="V33" s="658"/>
    </row>
    <row r="34" spans="1:22" ht="13.5" customHeight="1">
      <c r="B34" s="699">
        <v>7</v>
      </c>
      <c r="C34" s="679" t="s">
        <v>150</v>
      </c>
      <c r="D34" s="680"/>
      <c r="E34" s="677">
        <v>101618</v>
      </c>
      <c r="F34" s="514"/>
      <c r="G34" s="678">
        <v>5</v>
      </c>
      <c r="H34" s="679" t="s">
        <v>155</v>
      </c>
      <c r="I34" s="680"/>
      <c r="J34" s="677">
        <v>2888643</v>
      </c>
      <c r="K34" s="675"/>
      <c r="L34" s="678">
        <v>11</v>
      </c>
      <c r="M34" s="679" t="s">
        <v>157</v>
      </c>
      <c r="N34" s="680"/>
      <c r="O34" s="681">
        <v>15996742</v>
      </c>
      <c r="P34" s="658"/>
      <c r="Q34" s="658"/>
      <c r="R34" s="658"/>
      <c r="S34" s="658"/>
      <c r="T34" s="658"/>
      <c r="U34" s="658"/>
      <c r="V34" s="658"/>
    </row>
    <row r="35" spans="1:22" ht="13.5" customHeight="1">
      <c r="D35" s="680"/>
      <c r="E35" s="677"/>
      <c r="F35" s="696"/>
      <c r="G35" s="678">
        <v>6</v>
      </c>
      <c r="H35" s="679" t="s">
        <v>511</v>
      </c>
      <c r="I35" s="680"/>
      <c r="J35" s="677">
        <v>5236930</v>
      </c>
      <c r="K35" s="675"/>
      <c r="L35" s="684">
        <v>12</v>
      </c>
      <c r="M35" s="679" t="s">
        <v>80</v>
      </c>
      <c r="N35" s="680"/>
      <c r="O35" s="704">
        <v>16242161</v>
      </c>
      <c r="P35" s="705"/>
      <c r="Q35" s="658"/>
      <c r="R35" s="658"/>
      <c r="S35" s="658"/>
      <c r="T35" s="658"/>
      <c r="U35" s="658"/>
      <c r="V35" s="658"/>
    </row>
    <row r="36" spans="1:22" ht="13.5" customHeight="1">
      <c r="A36" s="675">
        <v>4</v>
      </c>
      <c r="B36" s="833" t="s">
        <v>82</v>
      </c>
      <c r="C36" s="834"/>
      <c r="D36" s="561"/>
      <c r="E36" s="697">
        <v>391927</v>
      </c>
      <c r="F36" s="696"/>
      <c r="G36" s="675"/>
      <c r="H36" s="679"/>
      <c r="I36" s="680"/>
      <c r="J36" s="677"/>
      <c r="K36" s="675"/>
      <c r="L36" s="706">
        <v>13</v>
      </c>
      <c r="M36" s="525" t="s">
        <v>158</v>
      </c>
      <c r="N36" s="680"/>
      <c r="O36" s="681">
        <v>375041</v>
      </c>
      <c r="P36" s="705"/>
      <c r="Q36" s="658"/>
      <c r="R36" s="658"/>
      <c r="S36" s="658"/>
      <c r="T36" s="658"/>
      <c r="U36" s="658"/>
      <c r="V36" s="658"/>
    </row>
    <row r="37" spans="1:22" ht="13.5" customHeight="1">
      <c r="B37" s="678">
        <v>1</v>
      </c>
      <c r="C37" s="679" t="s">
        <v>82</v>
      </c>
      <c r="D37" s="680"/>
      <c r="E37" s="697">
        <v>391927</v>
      </c>
      <c r="F37" s="675">
        <v>5</v>
      </c>
      <c r="G37" s="833" t="s">
        <v>578</v>
      </c>
      <c r="H37" s="833"/>
      <c r="I37" s="561"/>
      <c r="J37" s="682">
        <v>1690279</v>
      </c>
      <c r="K37" s="675"/>
      <c r="L37" s="706">
        <v>14</v>
      </c>
      <c r="M37" s="141" t="s">
        <v>159</v>
      </c>
      <c r="N37" s="680"/>
      <c r="O37" s="681">
        <v>347234</v>
      </c>
      <c r="P37" s="658"/>
      <c r="Q37" s="658"/>
      <c r="R37" s="658"/>
      <c r="S37" s="658"/>
      <c r="T37" s="658"/>
      <c r="U37" s="658"/>
      <c r="V37" s="658"/>
    </row>
    <row r="38" spans="1:22" ht="13.5" customHeight="1">
      <c r="B38" s="653"/>
      <c r="C38" s="141"/>
      <c r="D38" s="561"/>
      <c r="E38" s="677"/>
      <c r="F38" s="675"/>
      <c r="G38" s="678">
        <v>1</v>
      </c>
      <c r="H38" s="679" t="s">
        <v>482</v>
      </c>
      <c r="I38" s="561"/>
      <c r="J38" s="677">
        <v>867573</v>
      </c>
      <c r="K38" s="514"/>
      <c r="L38" s="706">
        <v>15</v>
      </c>
      <c r="M38" s="68" t="s">
        <v>646</v>
      </c>
      <c r="N38" s="680"/>
      <c r="O38" s="681">
        <v>184676</v>
      </c>
      <c r="P38" s="658"/>
      <c r="Q38" s="658"/>
      <c r="R38" s="658"/>
      <c r="S38" s="658"/>
      <c r="T38" s="658"/>
      <c r="U38" s="658"/>
      <c r="V38" s="658"/>
    </row>
    <row r="39" spans="1:22" ht="13.5" customHeight="1">
      <c r="A39" s="675">
        <v>5</v>
      </c>
      <c r="B39" s="833" t="s">
        <v>579</v>
      </c>
      <c r="C39" s="834"/>
      <c r="D39" s="561"/>
      <c r="E39" s="677">
        <v>19777952</v>
      </c>
      <c r="F39" s="696"/>
      <c r="G39" s="678">
        <v>2</v>
      </c>
      <c r="H39" s="679" t="s">
        <v>580</v>
      </c>
      <c r="I39" s="680"/>
      <c r="J39" s="677">
        <v>737713</v>
      </c>
      <c r="K39" s="514"/>
      <c r="L39" s="706">
        <v>16</v>
      </c>
      <c r="M39" s="141" t="s">
        <v>675</v>
      </c>
      <c r="N39" s="680"/>
      <c r="O39" s="681">
        <v>1221045</v>
      </c>
      <c r="P39" s="658"/>
      <c r="Q39" s="658"/>
      <c r="R39" s="658"/>
      <c r="S39" s="658"/>
      <c r="T39" s="658"/>
      <c r="U39" s="658"/>
      <c r="V39" s="658"/>
    </row>
    <row r="40" spans="1:22" ht="13.5" customHeight="1">
      <c r="B40" s="678">
        <v>1</v>
      </c>
      <c r="C40" s="679" t="s">
        <v>83</v>
      </c>
      <c r="D40" s="680"/>
      <c r="E40" s="677">
        <v>19777952</v>
      </c>
      <c r="F40" s="696"/>
      <c r="G40" s="678">
        <v>3</v>
      </c>
      <c r="H40" s="679" t="s">
        <v>581</v>
      </c>
      <c r="I40" s="680"/>
      <c r="J40" s="677">
        <v>84993</v>
      </c>
      <c r="K40" s="675"/>
      <c r="L40" s="833"/>
      <c r="M40" s="833"/>
      <c r="N40" s="680"/>
      <c r="O40" s="460"/>
      <c r="P40" s="658"/>
      <c r="Q40" s="658"/>
      <c r="R40" s="658"/>
      <c r="S40" s="658"/>
      <c r="T40" s="658"/>
      <c r="U40" s="658"/>
      <c r="V40" s="658"/>
    </row>
    <row r="41" spans="1:22" ht="13.5" customHeight="1">
      <c r="A41" s="514"/>
      <c r="D41" s="561"/>
      <c r="E41" s="707"/>
      <c r="F41" s="696"/>
      <c r="G41" s="675"/>
      <c r="H41" s="679"/>
      <c r="I41" s="680"/>
      <c r="J41" s="677"/>
      <c r="K41" s="675">
        <v>14</v>
      </c>
      <c r="L41" s="833" t="s">
        <v>483</v>
      </c>
      <c r="M41" s="833"/>
      <c r="N41" s="561"/>
      <c r="O41" s="460">
        <v>0</v>
      </c>
      <c r="P41" s="658"/>
      <c r="Q41" s="658"/>
      <c r="R41" s="658"/>
      <c r="S41" s="658"/>
      <c r="T41" s="658"/>
      <c r="U41" s="658"/>
      <c r="V41" s="658"/>
    </row>
    <row r="42" spans="1:22" ht="13.5" customHeight="1">
      <c r="A42" s="675">
        <v>6</v>
      </c>
      <c r="B42" s="833" t="s">
        <v>84</v>
      </c>
      <c r="C42" s="834"/>
      <c r="D42" s="561"/>
      <c r="E42" s="677">
        <v>177854</v>
      </c>
      <c r="F42" s="675">
        <v>6</v>
      </c>
      <c r="G42" s="833" t="s">
        <v>582</v>
      </c>
      <c r="H42" s="833"/>
      <c r="I42" s="561"/>
      <c r="J42" s="707">
        <v>42166748</v>
      </c>
      <c r="K42" s="561"/>
      <c r="L42" s="678">
        <v>1</v>
      </c>
      <c r="M42" s="679" t="s">
        <v>483</v>
      </c>
      <c r="N42" s="561"/>
      <c r="O42" s="460">
        <v>0</v>
      </c>
      <c r="P42" s="658"/>
      <c r="Q42" s="658"/>
      <c r="R42" s="658"/>
      <c r="S42" s="658"/>
      <c r="T42" s="658"/>
      <c r="U42" s="658"/>
      <c r="V42" s="658"/>
    </row>
    <row r="43" spans="1:22" ht="13.5" customHeight="1">
      <c r="B43" s="678">
        <v>1</v>
      </c>
      <c r="C43" s="679" t="s">
        <v>84</v>
      </c>
      <c r="D43" s="680"/>
      <c r="E43" s="677">
        <v>177854</v>
      </c>
      <c r="F43" s="514"/>
      <c r="G43" s="678">
        <v>1</v>
      </c>
      <c r="H43" s="679" t="s">
        <v>512</v>
      </c>
      <c r="I43" s="680"/>
      <c r="J43" s="677">
        <v>7675528</v>
      </c>
      <c r="K43" s="561"/>
      <c r="L43" s="675"/>
      <c r="M43" s="679"/>
      <c r="N43" s="675"/>
      <c r="O43" s="704"/>
      <c r="P43" s="658"/>
      <c r="Q43" s="658"/>
      <c r="R43" s="658"/>
      <c r="S43" s="658"/>
      <c r="T43" s="658"/>
      <c r="U43" s="658"/>
      <c r="V43" s="658"/>
    </row>
    <row r="44" spans="1:22" ht="13.5" customHeight="1">
      <c r="A44" s="514"/>
      <c r="D44" s="561"/>
      <c r="E44" s="707"/>
      <c r="F44" s="696"/>
      <c r="G44" s="678">
        <v>2</v>
      </c>
      <c r="H44" s="679" t="s">
        <v>161</v>
      </c>
      <c r="I44" s="680"/>
      <c r="J44" s="677">
        <v>1188748</v>
      </c>
      <c r="K44" s="658"/>
      <c r="L44" s="658"/>
      <c r="M44" s="658"/>
      <c r="N44" s="658"/>
      <c r="O44" s="708"/>
      <c r="P44" s="658"/>
      <c r="Q44" s="658"/>
      <c r="R44" s="658"/>
      <c r="S44" s="658"/>
      <c r="T44" s="658"/>
      <c r="U44" s="658"/>
      <c r="V44" s="658"/>
    </row>
    <row r="45" spans="1:22" ht="13.5" customHeight="1">
      <c r="A45" s="675">
        <v>7</v>
      </c>
      <c r="B45" s="833" t="s">
        <v>484</v>
      </c>
      <c r="C45" s="834"/>
      <c r="D45" s="561"/>
      <c r="E45" s="677">
        <v>2257935</v>
      </c>
      <c r="F45" s="696"/>
      <c r="G45" s="678">
        <v>3</v>
      </c>
      <c r="H45" s="679" t="s">
        <v>163</v>
      </c>
      <c r="I45" s="680"/>
      <c r="J45" s="677">
        <v>16583872</v>
      </c>
      <c r="K45" s="658"/>
      <c r="L45" s="658"/>
      <c r="M45" s="658"/>
      <c r="N45" s="658"/>
      <c r="O45" s="691"/>
      <c r="P45" s="658"/>
      <c r="Q45" s="658"/>
      <c r="R45" s="658"/>
      <c r="S45" s="658"/>
      <c r="T45" s="658"/>
      <c r="U45" s="658"/>
      <c r="V45" s="658"/>
    </row>
    <row r="46" spans="1:22" ht="13.5" customHeight="1">
      <c r="B46" s="678">
        <v>1</v>
      </c>
      <c r="C46" s="679" t="s">
        <v>162</v>
      </c>
      <c r="D46" s="680"/>
      <c r="E46" s="672">
        <v>207198</v>
      </c>
      <c r="F46" s="696"/>
      <c r="G46" s="678">
        <v>4</v>
      </c>
      <c r="H46" s="679" t="s">
        <v>165</v>
      </c>
      <c r="I46" s="680"/>
      <c r="J46" s="677">
        <v>10795639</v>
      </c>
      <c r="K46" s="658"/>
      <c r="L46" s="658"/>
      <c r="M46" s="658"/>
      <c r="N46" s="658"/>
      <c r="O46" s="691"/>
      <c r="P46" s="658"/>
      <c r="Q46" s="658"/>
      <c r="R46" s="658"/>
      <c r="S46" s="658"/>
      <c r="T46" s="658"/>
      <c r="U46" s="658"/>
      <c r="V46" s="658"/>
    </row>
    <row r="47" spans="1:22" ht="13.5" customHeight="1">
      <c r="A47" s="514"/>
      <c r="B47" s="678">
        <v>2</v>
      </c>
      <c r="C47" s="679" t="s">
        <v>164</v>
      </c>
      <c r="D47" s="680"/>
      <c r="E47" s="682">
        <v>2050737</v>
      </c>
      <c r="F47" s="696"/>
      <c r="G47" s="678">
        <v>5</v>
      </c>
      <c r="H47" s="679" t="s">
        <v>166</v>
      </c>
      <c r="I47" s="680"/>
      <c r="J47" s="677">
        <v>5922961</v>
      </c>
      <c r="K47" s="658"/>
      <c r="L47" s="658"/>
      <c r="M47" s="658"/>
      <c r="N47" s="658"/>
      <c r="O47" s="691"/>
      <c r="P47" s="658"/>
      <c r="Q47" s="658"/>
      <c r="R47" s="658"/>
      <c r="S47" s="658"/>
      <c r="T47" s="658"/>
      <c r="U47" s="658"/>
      <c r="V47" s="658"/>
    </row>
    <row r="48" spans="1:22" ht="13.5" customHeight="1">
      <c r="A48" s="514"/>
      <c r="D48" s="561"/>
      <c r="E48" s="677"/>
      <c r="F48" s="514"/>
      <c r="G48" s="514"/>
      <c r="H48" s="525"/>
      <c r="I48" s="561"/>
      <c r="J48" s="672"/>
      <c r="K48" s="658"/>
      <c r="L48" s="658"/>
      <c r="M48" s="658"/>
      <c r="N48" s="658"/>
      <c r="O48" s="691"/>
      <c r="P48" s="658"/>
      <c r="Q48" s="658"/>
      <c r="R48" s="658"/>
      <c r="S48" s="658"/>
      <c r="T48" s="658"/>
      <c r="U48" s="658"/>
      <c r="V48" s="658"/>
    </row>
    <row r="49" spans="1:22" ht="13.5" customHeight="1">
      <c r="A49" s="675">
        <v>8</v>
      </c>
      <c r="B49" s="833" t="s">
        <v>583</v>
      </c>
      <c r="C49" s="834"/>
      <c r="D49" s="561"/>
      <c r="E49" s="677">
        <v>3793242</v>
      </c>
      <c r="F49" s="675">
        <v>7</v>
      </c>
      <c r="G49" s="833" t="s">
        <v>513</v>
      </c>
      <c r="H49" s="833"/>
      <c r="I49" s="561"/>
      <c r="J49" s="682">
        <v>23162057</v>
      </c>
      <c r="K49" s="658"/>
      <c r="L49" s="658"/>
      <c r="M49" s="658"/>
      <c r="N49" s="658"/>
      <c r="O49" s="691"/>
      <c r="P49" s="658"/>
      <c r="Q49" s="658"/>
      <c r="R49" s="658"/>
      <c r="S49" s="658"/>
      <c r="T49" s="658"/>
      <c r="U49" s="658"/>
      <c r="V49" s="658"/>
    </row>
    <row r="50" spans="1:22" ht="13.5" customHeight="1">
      <c r="B50" s="678">
        <v>1</v>
      </c>
      <c r="C50" s="679" t="s">
        <v>167</v>
      </c>
      <c r="D50" s="680"/>
      <c r="E50" s="672">
        <v>2672832</v>
      </c>
      <c r="F50" s="696"/>
      <c r="G50" s="678">
        <v>1</v>
      </c>
      <c r="H50" s="679" t="s">
        <v>169</v>
      </c>
      <c r="I50" s="680"/>
      <c r="J50" s="677">
        <v>13393094</v>
      </c>
      <c r="K50" s="658"/>
      <c r="L50" s="658"/>
      <c r="M50" s="658"/>
      <c r="N50" s="658"/>
      <c r="O50" s="691"/>
      <c r="P50" s="658"/>
      <c r="Q50" s="658"/>
      <c r="R50" s="658"/>
      <c r="S50" s="658"/>
      <c r="T50" s="658"/>
      <c r="U50" s="658"/>
      <c r="V50" s="658"/>
    </row>
    <row r="51" spans="1:22" ht="13.5" customHeight="1">
      <c r="A51" s="514"/>
      <c r="B51" s="678">
        <v>2</v>
      </c>
      <c r="C51" s="679" t="s">
        <v>168</v>
      </c>
      <c r="D51" s="680"/>
      <c r="E51" s="682">
        <v>1120409</v>
      </c>
      <c r="F51" s="696"/>
      <c r="G51" s="678">
        <v>2</v>
      </c>
      <c r="H51" s="679" t="s">
        <v>170</v>
      </c>
      <c r="I51" s="680"/>
      <c r="J51" s="677">
        <v>6920602</v>
      </c>
      <c r="K51" s="658"/>
      <c r="L51" s="658"/>
      <c r="M51" s="658"/>
      <c r="N51" s="658"/>
      <c r="O51" s="691"/>
      <c r="P51" s="658"/>
      <c r="Q51" s="658"/>
      <c r="R51" s="658"/>
      <c r="S51" s="658"/>
      <c r="T51" s="658"/>
      <c r="U51" s="658"/>
      <c r="V51" s="658"/>
    </row>
    <row r="52" spans="1:22" ht="13.5" customHeight="1">
      <c r="A52" s="514"/>
      <c r="D52" s="561"/>
      <c r="E52" s="677"/>
      <c r="F52" s="514"/>
      <c r="G52" s="678">
        <v>3</v>
      </c>
      <c r="H52" s="679" t="s">
        <v>171</v>
      </c>
      <c r="I52" s="680"/>
      <c r="J52" s="677">
        <v>2848361</v>
      </c>
      <c r="K52" s="658"/>
      <c r="L52" s="658"/>
      <c r="M52" s="658"/>
      <c r="N52" s="658"/>
      <c r="O52" s="691"/>
      <c r="P52" s="658"/>
      <c r="Q52" s="658"/>
      <c r="R52" s="658"/>
      <c r="S52" s="658"/>
      <c r="T52" s="658"/>
      <c r="U52" s="658"/>
      <c r="V52" s="658"/>
    </row>
    <row r="53" spans="1:22" ht="13.5" customHeight="1">
      <c r="A53" s="675">
        <v>9</v>
      </c>
      <c r="B53" s="833" t="s">
        <v>485</v>
      </c>
      <c r="C53" s="834"/>
      <c r="D53" s="561"/>
      <c r="E53" s="677">
        <v>114541992</v>
      </c>
      <c r="F53" s="696"/>
      <c r="G53" s="561"/>
      <c r="H53" s="561"/>
      <c r="I53" s="561"/>
      <c r="J53" s="672"/>
      <c r="K53" s="658"/>
      <c r="L53" s="658"/>
      <c r="M53" s="658"/>
      <c r="N53" s="658"/>
      <c r="O53" s="691"/>
      <c r="P53" s="658"/>
      <c r="Q53" s="658"/>
      <c r="R53" s="658"/>
      <c r="S53" s="658"/>
      <c r="T53" s="658"/>
      <c r="U53" s="658"/>
      <c r="V53" s="658"/>
    </row>
    <row r="54" spans="1:22" ht="13.5" customHeight="1">
      <c r="B54" s="678">
        <v>1</v>
      </c>
      <c r="C54" s="679" t="s">
        <v>172</v>
      </c>
      <c r="D54" s="680"/>
      <c r="E54" s="672">
        <v>18946169</v>
      </c>
      <c r="F54" s="675">
        <v>8</v>
      </c>
      <c r="G54" s="833" t="s">
        <v>174</v>
      </c>
      <c r="H54" s="833"/>
      <c r="I54" s="709"/>
      <c r="J54" s="682">
        <v>83154008</v>
      </c>
      <c r="K54" s="658"/>
      <c r="L54" s="658"/>
      <c r="M54" s="658"/>
      <c r="N54" s="658"/>
      <c r="O54" s="691"/>
      <c r="P54" s="658"/>
      <c r="Q54" s="658"/>
      <c r="R54" s="658"/>
      <c r="S54" s="658"/>
      <c r="T54" s="658"/>
      <c r="U54" s="658"/>
      <c r="V54" s="658"/>
    </row>
    <row r="55" spans="1:22" ht="13.5" customHeight="1">
      <c r="A55" s="514"/>
      <c r="B55" s="678">
        <v>2</v>
      </c>
      <c r="C55" s="679" t="s">
        <v>173</v>
      </c>
      <c r="D55" s="680"/>
      <c r="E55" s="682">
        <v>93948300</v>
      </c>
      <c r="F55" s="514"/>
      <c r="G55" s="678">
        <v>1</v>
      </c>
      <c r="H55" s="679" t="s">
        <v>176</v>
      </c>
      <c r="I55" s="709"/>
      <c r="J55" s="677">
        <v>4111899</v>
      </c>
      <c r="K55" s="658"/>
      <c r="L55" s="658"/>
      <c r="M55" s="658"/>
      <c r="N55" s="658"/>
      <c r="O55" s="691"/>
      <c r="P55" s="658"/>
      <c r="Q55" s="658"/>
      <c r="R55" s="658"/>
      <c r="S55" s="658"/>
      <c r="T55" s="658"/>
      <c r="U55" s="658"/>
      <c r="V55" s="658"/>
    </row>
    <row r="56" spans="1:22" ht="13.5" customHeight="1">
      <c r="A56" s="514"/>
      <c r="B56" s="678">
        <v>3</v>
      </c>
      <c r="C56" s="679" t="s">
        <v>175</v>
      </c>
      <c r="D56" s="680"/>
      <c r="E56" s="677">
        <v>1647522</v>
      </c>
      <c r="F56" s="514"/>
      <c r="G56" s="678">
        <v>2</v>
      </c>
      <c r="H56" s="679" t="s">
        <v>177</v>
      </c>
      <c r="I56" s="709"/>
      <c r="J56" s="677">
        <v>47085822</v>
      </c>
      <c r="K56" s="658"/>
      <c r="L56" s="658"/>
      <c r="M56" s="658"/>
      <c r="N56" s="658"/>
      <c r="O56" s="691"/>
      <c r="P56" s="658"/>
      <c r="Q56" s="658"/>
      <c r="R56" s="658"/>
      <c r="S56" s="658"/>
      <c r="T56" s="658"/>
      <c r="U56" s="658"/>
      <c r="V56" s="658"/>
    </row>
    <row r="57" spans="1:22" ht="13.5" customHeight="1">
      <c r="A57" s="514"/>
      <c r="D57" s="561"/>
      <c r="E57" s="677"/>
      <c r="F57" s="514"/>
      <c r="G57" s="678">
        <v>3</v>
      </c>
      <c r="H57" s="679" t="s">
        <v>178</v>
      </c>
      <c r="I57" s="709"/>
      <c r="J57" s="677">
        <v>20360661</v>
      </c>
      <c r="K57" s="658"/>
      <c r="L57" s="658"/>
      <c r="M57" s="658"/>
      <c r="N57" s="658"/>
      <c r="O57" s="691"/>
      <c r="P57" s="658"/>
      <c r="Q57" s="658"/>
      <c r="R57" s="658"/>
      <c r="S57" s="658"/>
      <c r="T57" s="658"/>
      <c r="U57" s="658"/>
      <c r="V57" s="658"/>
    </row>
    <row r="58" spans="1:22" ht="13.5" customHeight="1">
      <c r="A58" s="675">
        <v>10</v>
      </c>
      <c r="B58" s="833" t="s">
        <v>486</v>
      </c>
      <c r="C58" s="834"/>
      <c r="D58" s="561"/>
      <c r="E58" s="677">
        <v>2434822</v>
      </c>
      <c r="F58" s="514"/>
      <c r="G58" s="678">
        <v>4</v>
      </c>
      <c r="H58" s="679" t="s">
        <v>180</v>
      </c>
      <c r="I58" s="709"/>
      <c r="J58" s="677">
        <v>6164624</v>
      </c>
      <c r="K58" s="658"/>
      <c r="L58" s="658"/>
      <c r="M58" s="658"/>
      <c r="N58" s="658"/>
      <c r="O58" s="691"/>
      <c r="P58" s="658"/>
      <c r="Q58" s="658"/>
      <c r="R58" s="658"/>
      <c r="S58" s="658"/>
      <c r="T58" s="658"/>
      <c r="U58" s="658"/>
      <c r="V58" s="658"/>
    </row>
    <row r="59" spans="1:22" ht="13.5" customHeight="1">
      <c r="B59" s="678">
        <v>1</v>
      </c>
      <c r="C59" s="679" t="s">
        <v>179</v>
      </c>
      <c r="D59" s="680"/>
      <c r="E59" s="672">
        <v>1118063</v>
      </c>
      <c r="F59" s="514"/>
      <c r="G59" s="678">
        <v>5</v>
      </c>
      <c r="H59" s="679" t="s">
        <v>182</v>
      </c>
      <c r="I59" s="709"/>
      <c r="J59" s="677">
        <v>4179357</v>
      </c>
      <c r="K59" s="658"/>
      <c r="L59" s="658"/>
      <c r="M59" s="658"/>
      <c r="N59" s="658"/>
      <c r="O59" s="691"/>
      <c r="P59" s="658"/>
      <c r="Q59" s="658"/>
      <c r="R59" s="658"/>
      <c r="S59" s="658"/>
      <c r="T59" s="658"/>
      <c r="U59" s="658"/>
      <c r="V59" s="658"/>
    </row>
    <row r="60" spans="1:22" ht="13.5" customHeight="1">
      <c r="A60" s="514"/>
      <c r="B60" s="678">
        <v>2</v>
      </c>
      <c r="C60" s="679" t="s">
        <v>181</v>
      </c>
      <c r="D60" s="680"/>
      <c r="E60" s="682">
        <v>1316759</v>
      </c>
      <c r="F60" s="514"/>
      <c r="G60" s="678">
        <v>6</v>
      </c>
      <c r="H60" s="679" t="s">
        <v>183</v>
      </c>
      <c r="I60" s="709"/>
      <c r="J60" s="677">
        <v>1251646</v>
      </c>
      <c r="K60" s="658"/>
      <c r="L60" s="658"/>
      <c r="M60" s="658"/>
      <c r="N60" s="658"/>
      <c r="O60" s="691"/>
      <c r="P60" s="658"/>
      <c r="Q60" s="658"/>
      <c r="R60" s="658"/>
      <c r="S60" s="658"/>
      <c r="T60" s="658"/>
      <c r="U60" s="658"/>
      <c r="V60" s="658"/>
    </row>
    <row r="61" spans="1:22" ht="13.5" customHeight="1">
      <c r="A61" s="514"/>
      <c r="D61" s="561"/>
      <c r="E61" s="677"/>
      <c r="F61" s="696"/>
      <c r="G61" s="561"/>
      <c r="H61" s="561"/>
      <c r="I61" s="561"/>
      <c r="J61" s="672"/>
      <c r="K61" s="658"/>
      <c r="L61" s="658"/>
      <c r="M61" s="658"/>
      <c r="N61" s="658"/>
      <c r="O61" s="691"/>
      <c r="P61" s="658"/>
      <c r="Q61" s="658"/>
      <c r="R61" s="658"/>
      <c r="S61" s="658"/>
      <c r="T61" s="658"/>
      <c r="U61" s="658"/>
      <c r="V61" s="658"/>
    </row>
    <row r="62" spans="1:22" ht="13.5" customHeight="1">
      <c r="A62" s="675">
        <v>11</v>
      </c>
      <c r="B62" s="833" t="s">
        <v>514</v>
      </c>
      <c r="C62" s="834"/>
      <c r="D62" s="561"/>
      <c r="E62" s="677">
        <v>115061</v>
      </c>
      <c r="F62" s="675">
        <v>9</v>
      </c>
      <c r="G62" s="833" t="s">
        <v>515</v>
      </c>
      <c r="H62" s="833"/>
      <c r="I62" s="709"/>
      <c r="J62" s="682">
        <v>19592044</v>
      </c>
      <c r="K62" s="658"/>
      <c r="L62" s="658"/>
      <c r="M62" s="658"/>
      <c r="N62" s="658"/>
      <c r="O62" s="691"/>
      <c r="P62" s="658"/>
      <c r="Q62" s="658"/>
      <c r="R62" s="658"/>
      <c r="S62" s="658"/>
      <c r="T62" s="658"/>
      <c r="U62" s="658"/>
      <c r="V62" s="658"/>
    </row>
    <row r="63" spans="1:22" ht="13.5" customHeight="1">
      <c r="B63" s="678">
        <v>1</v>
      </c>
      <c r="C63" s="679" t="s">
        <v>92</v>
      </c>
      <c r="D63" s="680"/>
      <c r="E63" s="677">
        <v>115061</v>
      </c>
      <c r="F63" s="561"/>
      <c r="G63" s="678">
        <v>1</v>
      </c>
      <c r="H63" s="679" t="s">
        <v>184</v>
      </c>
      <c r="I63" s="709"/>
      <c r="J63" s="677">
        <v>18039990</v>
      </c>
      <c r="K63" s="658"/>
      <c r="L63" s="658"/>
      <c r="M63" s="658"/>
      <c r="N63" s="658"/>
      <c r="O63" s="691"/>
      <c r="P63" s="658"/>
      <c r="Q63" s="658"/>
      <c r="R63" s="658"/>
      <c r="S63" s="658"/>
      <c r="T63" s="658"/>
      <c r="U63" s="658"/>
      <c r="V63" s="658"/>
    </row>
    <row r="64" spans="1:22" ht="13.5" customHeight="1">
      <c r="A64" s="514"/>
      <c r="D64" s="561"/>
      <c r="E64" s="707"/>
      <c r="F64" s="561"/>
      <c r="G64" s="678">
        <v>2</v>
      </c>
      <c r="H64" s="679" t="s">
        <v>585</v>
      </c>
      <c r="I64" s="709"/>
      <c r="J64" s="677">
        <v>1552055</v>
      </c>
      <c r="K64" s="561"/>
      <c r="L64" s="561"/>
      <c r="M64" s="561"/>
      <c r="N64" s="561"/>
      <c r="O64" s="652"/>
      <c r="P64" s="658"/>
      <c r="Q64" s="658"/>
      <c r="R64" s="658"/>
      <c r="S64" s="658"/>
      <c r="T64" s="658"/>
      <c r="U64" s="658"/>
      <c r="V64" s="658"/>
    </row>
    <row r="65" spans="1:22" ht="13.5" customHeight="1">
      <c r="A65" s="675">
        <v>12</v>
      </c>
      <c r="B65" s="833" t="s">
        <v>584</v>
      </c>
      <c r="C65" s="834"/>
      <c r="D65" s="561"/>
      <c r="E65" s="677">
        <v>10527811</v>
      </c>
      <c r="F65" s="561"/>
      <c r="G65" s="675"/>
      <c r="H65" s="679"/>
      <c r="I65" s="709"/>
      <c r="J65" s="710"/>
      <c r="K65" s="561"/>
      <c r="L65" s="561"/>
      <c r="M65" s="561"/>
      <c r="N65" s="561"/>
      <c r="O65" s="652"/>
      <c r="P65" s="658"/>
      <c r="Q65" s="658"/>
      <c r="R65" s="658"/>
      <c r="S65" s="658"/>
      <c r="T65" s="658"/>
      <c r="U65" s="658"/>
      <c r="V65" s="658"/>
    </row>
    <row r="66" spans="1:22" ht="13.5" customHeight="1">
      <c r="B66" s="678">
        <v>1</v>
      </c>
      <c r="C66" s="679" t="s">
        <v>185</v>
      </c>
      <c r="D66" s="680"/>
      <c r="E66" s="672">
        <v>710065</v>
      </c>
      <c r="F66" s="561"/>
      <c r="G66" s="675"/>
      <c r="H66" s="679"/>
      <c r="I66" s="709"/>
      <c r="J66" s="710"/>
      <c r="K66" s="561"/>
      <c r="L66" s="561"/>
      <c r="M66" s="561"/>
      <c r="N66" s="561"/>
      <c r="O66" s="652"/>
      <c r="P66" s="658"/>
      <c r="Q66" s="658"/>
      <c r="R66" s="658"/>
      <c r="S66" s="658"/>
      <c r="T66" s="658"/>
      <c r="U66" s="658"/>
      <c r="V66" s="658"/>
    </row>
    <row r="67" spans="1:22" ht="13.5" customHeight="1">
      <c r="A67" s="514"/>
      <c r="B67" s="678">
        <v>2</v>
      </c>
      <c r="C67" s="679" t="s">
        <v>186</v>
      </c>
      <c r="D67" s="680"/>
      <c r="E67" s="682">
        <v>9817746</v>
      </c>
      <c r="F67" s="709"/>
      <c r="G67" s="561"/>
      <c r="H67" s="561"/>
      <c r="I67" s="561"/>
      <c r="J67" s="711"/>
      <c r="K67" s="561"/>
      <c r="L67" s="561"/>
      <c r="M67" s="561"/>
      <c r="N67" s="561"/>
      <c r="O67" s="652"/>
      <c r="P67" s="658"/>
      <c r="Q67" s="658"/>
      <c r="R67" s="658"/>
      <c r="S67" s="658"/>
      <c r="T67" s="658"/>
      <c r="U67" s="658"/>
      <c r="V67" s="658"/>
    </row>
    <row r="68" spans="1:22" ht="13.5" customHeight="1">
      <c r="A68" s="514"/>
      <c r="D68" s="561"/>
      <c r="E68" s="677"/>
      <c r="F68" s="709"/>
      <c r="G68" s="683"/>
      <c r="H68" s="561"/>
      <c r="I68" s="561"/>
      <c r="J68" s="710"/>
      <c r="K68" s="561"/>
      <c r="L68" s="561"/>
      <c r="M68" s="561"/>
      <c r="N68" s="561"/>
      <c r="O68" s="652"/>
      <c r="P68" s="658"/>
      <c r="Q68" s="658"/>
      <c r="R68" s="658"/>
      <c r="S68" s="658"/>
      <c r="T68" s="658"/>
      <c r="U68" s="658"/>
      <c r="V68" s="658"/>
    </row>
    <row r="69" spans="1:22" ht="13.5" customHeight="1">
      <c r="A69" s="675">
        <v>13</v>
      </c>
      <c r="B69" s="833" t="s">
        <v>586</v>
      </c>
      <c r="C69" s="834"/>
      <c r="D69" s="561"/>
      <c r="E69" s="677">
        <v>20220569</v>
      </c>
      <c r="F69" s="709"/>
      <c r="G69" s="561"/>
      <c r="H69" s="561"/>
      <c r="I69" s="680"/>
      <c r="J69" s="710"/>
      <c r="K69" s="382"/>
      <c r="L69" s="375"/>
      <c r="M69" s="375"/>
      <c r="N69" s="375"/>
      <c r="O69" s="383"/>
      <c r="P69" s="658"/>
      <c r="Q69" s="658"/>
      <c r="R69" s="658"/>
      <c r="S69" s="658"/>
      <c r="T69" s="658"/>
      <c r="U69" s="658"/>
      <c r="V69" s="658"/>
    </row>
    <row r="70" spans="1:22" ht="13.5" customHeight="1">
      <c r="B70" s="678">
        <v>1</v>
      </c>
      <c r="C70" s="679" t="s">
        <v>94</v>
      </c>
      <c r="D70" s="680"/>
      <c r="E70" s="677">
        <v>20220569</v>
      </c>
      <c r="F70" s="709"/>
      <c r="G70" s="561"/>
      <c r="H70" s="561"/>
      <c r="I70" s="680"/>
      <c r="J70" s="710"/>
      <c r="K70" s="382"/>
      <c r="L70" s="375"/>
      <c r="M70" s="375"/>
      <c r="N70" s="375"/>
      <c r="O70" s="383"/>
      <c r="P70" s="658"/>
      <c r="Q70" s="658"/>
      <c r="R70" s="658"/>
      <c r="S70" s="658"/>
      <c r="T70" s="658"/>
      <c r="U70" s="658"/>
      <c r="V70" s="658"/>
    </row>
    <row r="71" spans="1:22" ht="13.5" customHeight="1">
      <c r="A71" s="514"/>
      <c r="D71" s="561"/>
      <c r="E71" s="707"/>
      <c r="F71" s="709"/>
      <c r="G71" s="561"/>
      <c r="H71" s="561"/>
      <c r="I71" s="680"/>
      <c r="J71" s="710"/>
      <c r="K71" s="382"/>
      <c r="L71" s="375"/>
      <c r="M71" s="375"/>
      <c r="N71" s="375"/>
      <c r="O71" s="383"/>
      <c r="P71" s="658"/>
      <c r="Q71" s="658"/>
      <c r="R71" s="658"/>
      <c r="S71" s="658"/>
      <c r="T71" s="658"/>
      <c r="U71" s="658"/>
      <c r="V71" s="658"/>
    </row>
    <row r="72" spans="1:22" ht="13.5" customHeight="1">
      <c r="A72" s="675">
        <v>14</v>
      </c>
      <c r="B72" s="833" t="s">
        <v>487</v>
      </c>
      <c r="C72" s="834"/>
      <c r="D72" s="561"/>
      <c r="E72" s="677">
        <v>8200172</v>
      </c>
      <c r="F72" s="709"/>
      <c r="G72" s="561"/>
      <c r="H72" s="561"/>
      <c r="I72" s="680"/>
      <c r="J72" s="710"/>
      <c r="K72" s="382"/>
      <c r="L72" s="375"/>
      <c r="M72" s="375"/>
      <c r="N72" s="375"/>
      <c r="O72" s="383"/>
      <c r="P72" s="658"/>
      <c r="Q72" s="658"/>
      <c r="R72" s="658"/>
      <c r="S72" s="658"/>
      <c r="T72" s="658"/>
      <c r="U72" s="658"/>
      <c r="V72" s="658"/>
    </row>
    <row r="73" spans="1:22" ht="13.5" customHeight="1">
      <c r="B73" s="678">
        <v>1</v>
      </c>
      <c r="C73" s="679" t="s">
        <v>187</v>
      </c>
      <c r="D73" s="680"/>
      <c r="E73" s="672">
        <v>38329</v>
      </c>
      <c r="F73" s="709"/>
      <c r="G73" s="561"/>
      <c r="H73" s="561"/>
      <c r="I73" s="680"/>
      <c r="J73" s="710"/>
      <c r="K73" s="377"/>
      <c r="L73" s="375"/>
      <c r="M73" s="375"/>
      <c r="N73" s="375"/>
      <c r="O73" s="383"/>
      <c r="P73" s="658"/>
      <c r="Q73" s="658"/>
      <c r="R73" s="658"/>
      <c r="S73" s="658"/>
      <c r="T73" s="658"/>
      <c r="U73" s="658"/>
      <c r="V73" s="658"/>
    </row>
    <row r="74" spans="1:22" ht="13.5" customHeight="1">
      <c r="A74" s="514"/>
      <c r="B74" s="678">
        <v>2</v>
      </c>
      <c r="C74" s="679" t="s">
        <v>188</v>
      </c>
      <c r="D74" s="680"/>
      <c r="E74" s="682">
        <v>716</v>
      </c>
      <c r="F74" s="709"/>
      <c r="G74" s="561"/>
      <c r="H74" s="561"/>
      <c r="I74" s="680"/>
      <c r="J74" s="710"/>
      <c r="K74" s="382"/>
      <c r="L74" s="375"/>
      <c r="M74" s="375"/>
      <c r="N74" s="375"/>
      <c r="O74" s="383"/>
      <c r="P74" s="658"/>
      <c r="Q74" s="658"/>
      <c r="R74" s="658"/>
      <c r="S74" s="658"/>
      <c r="T74" s="658"/>
      <c r="U74" s="658"/>
      <c r="V74" s="658"/>
    </row>
    <row r="75" spans="1:22" ht="13.5" customHeight="1">
      <c r="A75" s="514"/>
      <c r="B75" s="678">
        <v>3</v>
      </c>
      <c r="C75" s="679" t="s">
        <v>189</v>
      </c>
      <c r="D75" s="680"/>
      <c r="E75" s="677">
        <v>58628</v>
      </c>
      <c r="F75" s="561"/>
      <c r="G75" s="561"/>
      <c r="H75" s="561"/>
      <c r="I75" s="561"/>
      <c r="J75" s="711"/>
      <c r="K75" s="382"/>
      <c r="L75" s="375"/>
      <c r="M75" s="375"/>
      <c r="N75" s="375"/>
      <c r="O75" s="383"/>
      <c r="P75" s="658"/>
      <c r="Q75" s="658"/>
      <c r="R75" s="658"/>
      <c r="S75" s="658"/>
      <c r="T75" s="658"/>
      <c r="U75" s="658"/>
      <c r="V75" s="658"/>
    </row>
    <row r="76" spans="1:22" ht="13.5" customHeight="1">
      <c r="A76" s="514"/>
      <c r="B76" s="678">
        <v>4</v>
      </c>
      <c r="C76" s="679" t="s">
        <v>190</v>
      </c>
      <c r="D76" s="680"/>
      <c r="E76" s="677">
        <v>1380280</v>
      </c>
      <c r="F76" s="561"/>
      <c r="G76" s="561"/>
      <c r="H76" s="561"/>
      <c r="I76" s="561"/>
      <c r="J76" s="711"/>
      <c r="K76" s="382"/>
      <c r="L76" s="375"/>
      <c r="M76" s="375"/>
      <c r="N76" s="375"/>
      <c r="O76" s="383"/>
      <c r="P76" s="658"/>
      <c r="Q76" s="658"/>
      <c r="R76" s="658"/>
      <c r="S76" s="658"/>
      <c r="T76" s="658"/>
      <c r="U76" s="658"/>
      <c r="V76" s="658"/>
    </row>
    <row r="77" spans="1:22" ht="13.5" customHeight="1">
      <c r="A77" s="514"/>
      <c r="B77" s="678">
        <v>5</v>
      </c>
      <c r="C77" s="679" t="s">
        <v>191</v>
      </c>
      <c r="D77" s="680"/>
      <c r="E77" s="677">
        <v>364568</v>
      </c>
      <c r="F77" s="561"/>
      <c r="G77" s="561"/>
      <c r="H77" s="561"/>
      <c r="I77" s="561"/>
      <c r="J77" s="711"/>
      <c r="K77" s="375"/>
      <c r="L77" s="375"/>
      <c r="M77" s="375"/>
      <c r="N77" s="375"/>
      <c r="O77" s="383"/>
      <c r="P77" s="658"/>
      <c r="Q77" s="658"/>
      <c r="R77" s="658"/>
      <c r="S77" s="658"/>
      <c r="T77" s="658"/>
      <c r="U77" s="658"/>
      <c r="V77" s="658"/>
    </row>
    <row r="78" spans="1:22" ht="13.5" customHeight="1">
      <c r="A78" s="514"/>
      <c r="B78" s="678">
        <v>6</v>
      </c>
      <c r="C78" s="679" t="s">
        <v>192</v>
      </c>
      <c r="D78" s="680"/>
      <c r="E78" s="677">
        <v>1626398</v>
      </c>
      <c r="F78" s="561"/>
      <c r="G78" s="561"/>
      <c r="H78" s="561"/>
      <c r="I78" s="561"/>
      <c r="J78" s="711"/>
      <c r="K78" s="375"/>
      <c r="L78" s="375"/>
      <c r="M78" s="375"/>
      <c r="N78" s="375"/>
      <c r="O78" s="383"/>
      <c r="P78" s="658"/>
      <c r="Q78" s="658"/>
      <c r="R78" s="658"/>
      <c r="S78" s="658"/>
      <c r="T78" s="658"/>
      <c r="U78" s="658"/>
      <c r="V78" s="658"/>
    </row>
    <row r="79" spans="1:22" ht="13.5" customHeight="1">
      <c r="A79" s="514"/>
      <c r="B79" s="678">
        <v>7</v>
      </c>
      <c r="C79" s="679" t="s">
        <v>193</v>
      </c>
      <c r="D79" s="680"/>
      <c r="E79" s="712">
        <v>0</v>
      </c>
      <c r="F79" s="561"/>
      <c r="G79" s="561"/>
      <c r="H79" s="561"/>
      <c r="I79" s="561"/>
      <c r="J79" s="713"/>
      <c r="K79" s="375"/>
      <c r="L79" s="375"/>
      <c r="M79" s="375"/>
      <c r="N79" s="375"/>
      <c r="O79" s="384"/>
      <c r="P79" s="658"/>
      <c r="Q79" s="658"/>
      <c r="R79" s="658"/>
      <c r="S79" s="658"/>
      <c r="T79" s="658"/>
      <c r="U79" s="658"/>
      <c r="V79" s="658"/>
    </row>
    <row r="80" spans="1:22" ht="13.5" customHeight="1">
      <c r="A80" s="514"/>
      <c r="B80" s="678">
        <v>8</v>
      </c>
      <c r="C80" s="679" t="s">
        <v>194</v>
      </c>
      <c r="D80" s="680"/>
      <c r="E80" s="677">
        <v>4731254</v>
      </c>
      <c r="F80" s="360"/>
      <c r="G80" s="360"/>
      <c r="H80" s="360"/>
      <c r="I80" s="360"/>
      <c r="J80" s="385"/>
      <c r="K80" s="375"/>
      <c r="L80" s="375"/>
      <c r="M80" s="375"/>
      <c r="N80" s="375"/>
      <c r="O80" s="383"/>
      <c r="P80" s="658"/>
      <c r="Q80" s="658"/>
      <c r="R80" s="658"/>
      <c r="S80" s="658"/>
      <c r="T80" s="658"/>
      <c r="U80" s="658"/>
      <c r="V80" s="658"/>
    </row>
    <row r="81" spans="1:15" ht="13.5" customHeight="1">
      <c r="A81" s="514"/>
      <c r="D81" s="561"/>
      <c r="E81" s="672"/>
      <c r="F81" s="375"/>
      <c r="G81" s="375"/>
      <c r="H81" s="375"/>
      <c r="I81" s="375"/>
      <c r="J81" s="385"/>
      <c r="K81" s="375"/>
      <c r="L81" s="375"/>
      <c r="M81" s="375"/>
      <c r="N81" s="375"/>
      <c r="O81" s="384"/>
    </row>
    <row r="82" spans="1:15" ht="13.5" customHeight="1">
      <c r="A82" s="675">
        <v>15</v>
      </c>
      <c r="B82" s="833" t="s">
        <v>516</v>
      </c>
      <c r="C82" s="834"/>
      <c r="D82" s="561"/>
      <c r="E82" s="707">
        <v>65039757</v>
      </c>
      <c r="F82" s="375"/>
      <c r="G82" s="375"/>
      <c r="H82" s="375"/>
      <c r="I82" s="375"/>
      <c r="J82" s="385"/>
      <c r="K82" s="375"/>
      <c r="L82" s="375"/>
      <c r="M82" s="375"/>
      <c r="N82" s="375"/>
      <c r="O82" s="383"/>
    </row>
    <row r="83" spans="1:15" ht="13.5" customHeight="1">
      <c r="A83" s="658"/>
      <c r="B83" s="678">
        <v>1</v>
      </c>
      <c r="C83" s="679" t="s">
        <v>86</v>
      </c>
      <c r="D83" s="375"/>
      <c r="E83" s="707">
        <v>65039757</v>
      </c>
      <c r="J83" s="385"/>
      <c r="K83" s="386"/>
      <c r="L83" s="387"/>
      <c r="M83" s="387"/>
      <c r="N83" s="388"/>
      <c r="O83" s="389"/>
    </row>
    <row r="84" spans="1:15" ht="13.5" customHeight="1">
      <c r="A84" s="714"/>
      <c r="B84" s="715"/>
      <c r="C84" s="572"/>
      <c r="D84" s="716"/>
      <c r="E84" s="717"/>
      <c r="F84" s="390"/>
      <c r="G84" s="390"/>
      <c r="H84" s="390"/>
      <c r="I84" s="390"/>
      <c r="J84" s="391"/>
      <c r="K84" s="392"/>
      <c r="L84" s="393"/>
      <c r="M84" s="393"/>
      <c r="N84" s="394"/>
      <c r="O84" s="395"/>
    </row>
    <row r="85" spans="1:15" ht="13.5" customHeight="1">
      <c r="K85" s="658"/>
      <c r="L85" s="719"/>
      <c r="M85" s="661"/>
      <c r="N85" s="661"/>
      <c r="O85" s="658"/>
    </row>
    <row r="86" spans="1:15" ht="13.5" customHeight="1">
      <c r="K86" s="658"/>
      <c r="L86" s="719"/>
      <c r="M86" s="661"/>
      <c r="N86" s="661"/>
      <c r="O86" s="658"/>
    </row>
    <row r="87" spans="1:15" ht="13.5" customHeight="1">
      <c r="K87" s="658"/>
      <c r="L87" s="719"/>
      <c r="M87" s="661"/>
      <c r="N87" s="661"/>
      <c r="O87" s="658"/>
    </row>
    <row r="88" spans="1:15">
      <c r="K88" s="658"/>
      <c r="L88" s="719"/>
      <c r="M88" s="661"/>
      <c r="N88" s="661"/>
      <c r="O88" s="658"/>
    </row>
    <row r="89" spans="1:15">
      <c r="K89" s="658"/>
      <c r="L89" s="719"/>
      <c r="M89" s="661"/>
      <c r="N89" s="661"/>
      <c r="O89" s="658"/>
    </row>
    <row r="90" spans="1:15">
      <c r="K90" s="658"/>
      <c r="L90" s="658"/>
      <c r="M90" s="658"/>
      <c r="N90" s="658"/>
      <c r="O90" s="658"/>
    </row>
    <row r="91" spans="1:15">
      <c r="K91" s="719"/>
      <c r="L91" s="661"/>
      <c r="M91" s="658"/>
      <c r="N91" s="658"/>
      <c r="O91" s="658"/>
    </row>
    <row r="92" spans="1:15">
      <c r="K92" s="658"/>
      <c r="L92" s="719"/>
      <c r="M92" s="720"/>
      <c r="N92" s="720"/>
      <c r="O92" s="658"/>
    </row>
    <row r="93" spans="1:15">
      <c r="K93" s="658"/>
      <c r="L93" s="658"/>
      <c r="M93" s="658"/>
      <c r="N93" s="658"/>
      <c r="O93" s="658"/>
    </row>
  </sheetData>
  <mergeCells count="37">
    <mergeCell ref="L18:M18"/>
    <mergeCell ref="A5:D5"/>
    <mergeCell ref="F5:I5"/>
    <mergeCell ref="K5:N5"/>
    <mergeCell ref="G23:H23"/>
    <mergeCell ref="A7:C7"/>
    <mergeCell ref="F7:H7"/>
    <mergeCell ref="L23:M23"/>
    <mergeCell ref="E4:O4"/>
    <mergeCell ref="L7:M7"/>
    <mergeCell ref="B9:C9"/>
    <mergeCell ref="G9:H9"/>
    <mergeCell ref="G12:H12"/>
    <mergeCell ref="B65:C65"/>
    <mergeCell ref="B69:C69"/>
    <mergeCell ref="B72:C72"/>
    <mergeCell ref="B82:C82"/>
    <mergeCell ref="A4:D4"/>
    <mergeCell ref="B24:C24"/>
    <mergeCell ref="G62:H62"/>
    <mergeCell ref="G29:H29"/>
    <mergeCell ref="G37:H37"/>
    <mergeCell ref="B39:C39"/>
    <mergeCell ref="B53:C53"/>
    <mergeCell ref="B58:C58"/>
    <mergeCell ref="B62:C62"/>
    <mergeCell ref="G49:H49"/>
    <mergeCell ref="G54:H54"/>
    <mergeCell ref="G42:H42"/>
    <mergeCell ref="B42:C42"/>
    <mergeCell ref="B45:C45"/>
    <mergeCell ref="B49:C49"/>
    <mergeCell ref="L26:M26"/>
    <mergeCell ref="B27:C27"/>
    <mergeCell ref="B36:C36"/>
    <mergeCell ref="L40:M40"/>
    <mergeCell ref="L41:M41"/>
  </mergeCells>
  <phoneticPr fontId="10"/>
  <printOptions horizontalCentered="1" verticalCentered="1" gridLinesSet="0"/>
  <pageMargins left="0.59055118110236227" right="0.19685039370078741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120" zoomScaleNormal="120" workbookViewId="0">
      <selection activeCell="G17" sqref="G17"/>
    </sheetView>
  </sheetViews>
  <sheetFormatPr defaultRowHeight="13"/>
  <cols>
    <col min="1" max="1" width="0.90625" style="93" customWidth="1"/>
    <col min="2" max="2" width="23.08984375" style="93" customWidth="1"/>
    <col min="3" max="3" width="0.90625" style="93" customWidth="1"/>
    <col min="4" max="5" width="14.453125" style="93" bestFit="1" customWidth="1"/>
    <col min="6" max="6" width="0.90625" style="93" customWidth="1"/>
    <col min="7" max="7" width="22.453125" style="93" customWidth="1"/>
    <col min="8" max="8" width="0.90625" style="93" customWidth="1"/>
    <col min="9" max="10" width="12.6328125" style="93" bestFit="1" customWidth="1"/>
    <col min="11" max="11" width="0.90625" style="93" customWidth="1"/>
    <col min="12" max="12" width="22.453125" style="93" customWidth="1"/>
    <col min="13" max="13" width="0.90625" style="93" customWidth="1"/>
    <col min="14" max="15" width="13.6328125" style="93" customWidth="1"/>
    <col min="16" max="16384" width="8.7265625" style="93"/>
  </cols>
  <sheetData>
    <row r="1" spans="1:15" ht="13.5" customHeight="1">
      <c r="A1" s="91" t="s">
        <v>698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3.5" customHeight="1" thickBot="1">
      <c r="A2" s="92"/>
      <c r="B2" s="92"/>
      <c r="C2" s="92"/>
      <c r="D2" s="94"/>
      <c r="E2" s="94"/>
      <c r="F2" s="92"/>
      <c r="G2" s="92"/>
      <c r="H2" s="92"/>
      <c r="I2" s="92"/>
      <c r="J2" s="92"/>
      <c r="K2" s="92"/>
      <c r="L2" s="92"/>
      <c r="M2" s="92"/>
      <c r="O2" s="95" t="s">
        <v>699</v>
      </c>
    </row>
    <row r="3" spans="1:15" ht="13.5" customHeight="1" thickTop="1">
      <c r="A3" s="843" t="s">
        <v>195</v>
      </c>
      <c r="B3" s="843"/>
      <c r="C3" s="826"/>
      <c r="D3" s="96" t="s">
        <v>196</v>
      </c>
      <c r="E3" s="97"/>
      <c r="F3" s="820" t="s">
        <v>195</v>
      </c>
      <c r="G3" s="843"/>
      <c r="H3" s="826"/>
      <c r="I3" s="96" t="s">
        <v>196</v>
      </c>
      <c r="J3" s="97"/>
      <c r="K3" s="820" t="s">
        <v>195</v>
      </c>
      <c r="L3" s="843"/>
      <c r="M3" s="826"/>
      <c r="N3" s="96" t="s">
        <v>196</v>
      </c>
      <c r="O3" s="98"/>
    </row>
    <row r="4" spans="1:15" ht="13.5" customHeight="1">
      <c r="A4" s="844"/>
      <c r="B4" s="844"/>
      <c r="C4" s="828"/>
      <c r="D4" s="99" t="s">
        <v>197</v>
      </c>
      <c r="E4" s="99" t="s">
        <v>198</v>
      </c>
      <c r="F4" s="822"/>
      <c r="G4" s="844"/>
      <c r="H4" s="828"/>
      <c r="I4" s="99" t="s">
        <v>197</v>
      </c>
      <c r="J4" s="99" t="s">
        <v>198</v>
      </c>
      <c r="K4" s="822"/>
      <c r="L4" s="844"/>
      <c r="M4" s="828"/>
      <c r="N4" s="99" t="s">
        <v>197</v>
      </c>
      <c r="O4" s="100" t="s">
        <v>198</v>
      </c>
    </row>
    <row r="5" spans="1:15" ht="7.5" customHeight="1">
      <c r="A5" s="101"/>
      <c r="B5" s="101"/>
      <c r="C5" s="101"/>
      <c r="D5" s="102"/>
      <c r="E5" s="101"/>
      <c r="F5" s="102"/>
      <c r="G5" s="103"/>
      <c r="H5" s="104"/>
      <c r="I5" s="101"/>
      <c r="J5" s="101"/>
      <c r="K5" s="102"/>
      <c r="L5" s="103"/>
      <c r="M5" s="104"/>
      <c r="N5" s="101"/>
      <c r="O5" s="101"/>
    </row>
    <row r="6" spans="1:15" ht="13.5" customHeight="1">
      <c r="A6" s="105"/>
      <c r="B6" s="106" t="s">
        <v>199</v>
      </c>
      <c r="C6" s="107"/>
      <c r="D6" s="108">
        <v>242135128</v>
      </c>
      <c r="E6" s="109">
        <v>230079891</v>
      </c>
      <c r="F6" s="110"/>
      <c r="G6" s="111" t="s">
        <v>201</v>
      </c>
      <c r="H6" s="112"/>
      <c r="I6" s="113">
        <v>1613226</v>
      </c>
      <c r="J6" s="114">
        <v>924065</v>
      </c>
      <c r="K6" s="115"/>
      <c r="L6" s="116" t="s">
        <v>430</v>
      </c>
      <c r="M6" s="112"/>
      <c r="N6" s="113">
        <v>232363</v>
      </c>
      <c r="O6" s="113">
        <v>156907</v>
      </c>
    </row>
    <row r="7" spans="1:15" ht="13.5" customHeight="1">
      <c r="A7" s="117"/>
      <c r="B7" s="111" t="s">
        <v>200</v>
      </c>
      <c r="C7" s="101"/>
      <c r="D7" s="118">
        <v>1822037</v>
      </c>
      <c r="E7" s="113">
        <v>1703787</v>
      </c>
      <c r="F7" s="115"/>
      <c r="G7" s="111" t="s">
        <v>204</v>
      </c>
      <c r="H7" s="112"/>
      <c r="I7" s="113">
        <v>16675</v>
      </c>
      <c r="J7" s="119">
        <v>16675</v>
      </c>
      <c r="K7" s="115"/>
      <c r="L7" s="120" t="s">
        <v>414</v>
      </c>
      <c r="M7" s="112"/>
      <c r="N7" s="121">
        <v>8187292</v>
      </c>
      <c r="O7" s="113">
        <v>8187292</v>
      </c>
    </row>
    <row r="8" spans="1:15" ht="13.5" customHeight="1">
      <c r="A8" s="117"/>
      <c r="B8" s="111" t="s">
        <v>203</v>
      </c>
      <c r="C8" s="122"/>
      <c r="D8" s="123">
        <v>7754550</v>
      </c>
      <c r="E8" s="113">
        <v>338475</v>
      </c>
      <c r="F8" s="115"/>
      <c r="G8" s="111" t="s">
        <v>207</v>
      </c>
      <c r="H8" s="112"/>
      <c r="I8" s="113">
        <v>730335</v>
      </c>
      <c r="J8" s="119">
        <v>730335</v>
      </c>
      <c r="K8" s="115"/>
      <c r="L8" s="111" t="s">
        <v>629</v>
      </c>
      <c r="M8" s="112"/>
      <c r="N8" s="113">
        <v>69941559</v>
      </c>
      <c r="O8" s="113">
        <v>66818373</v>
      </c>
    </row>
    <row r="9" spans="1:15" ht="13.5" customHeight="1">
      <c r="A9" s="117"/>
      <c r="B9" s="111" t="s">
        <v>206</v>
      </c>
      <c r="C9" s="122"/>
      <c r="D9" s="118">
        <v>692188</v>
      </c>
      <c r="E9" s="113">
        <v>391341</v>
      </c>
      <c r="F9" s="115"/>
      <c r="G9" s="124" t="s">
        <v>202</v>
      </c>
      <c r="H9" s="112"/>
      <c r="I9" s="113">
        <v>2734505</v>
      </c>
      <c r="J9" s="113">
        <v>2619930</v>
      </c>
      <c r="K9" s="115"/>
      <c r="L9" s="125" t="s">
        <v>630</v>
      </c>
      <c r="M9" s="112"/>
      <c r="N9" s="121">
        <v>48402747</v>
      </c>
      <c r="O9" s="113">
        <v>48402747</v>
      </c>
    </row>
    <row r="10" spans="1:15" ht="13.5" customHeight="1">
      <c r="A10" s="117"/>
      <c r="B10" s="111" t="s">
        <v>488</v>
      </c>
      <c r="C10" s="112"/>
      <c r="D10" s="114">
        <v>458412</v>
      </c>
      <c r="E10" s="113">
        <v>240724</v>
      </c>
      <c r="F10" s="115"/>
      <c r="G10" s="111" t="s">
        <v>205</v>
      </c>
      <c r="H10" s="112"/>
      <c r="I10" s="113">
        <v>99549240</v>
      </c>
      <c r="J10" s="113">
        <v>99549240</v>
      </c>
      <c r="K10" s="115"/>
      <c r="M10" s="112"/>
    </row>
    <row r="11" spans="1:15" ht="7.5" customHeight="1">
      <c r="A11" s="126"/>
      <c r="B11" s="127"/>
      <c r="C11" s="127"/>
      <c r="D11" s="128"/>
      <c r="E11" s="129"/>
      <c r="F11" s="130"/>
      <c r="G11" s="127"/>
      <c r="H11" s="131"/>
      <c r="I11" s="132"/>
      <c r="J11" s="132"/>
      <c r="K11" s="130"/>
      <c r="L11" s="127"/>
      <c r="M11" s="131"/>
      <c r="N11" s="132"/>
      <c r="O11" s="127"/>
    </row>
    <row r="12" spans="1:15" ht="13.5" customHeight="1">
      <c r="A12" s="133" t="s">
        <v>489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</row>
    <row r="13" spans="1:15" ht="13.5" customHeight="1"/>
    <row r="14" spans="1:15">
      <c r="D14" s="396"/>
      <c r="E14" s="396"/>
    </row>
    <row r="15" spans="1:15">
      <c r="G15" s="396"/>
    </row>
    <row r="19" spans="4:5">
      <c r="D19" s="299"/>
      <c r="E19" s="299"/>
    </row>
    <row r="83" spans="10:15">
      <c r="J83" s="381"/>
      <c r="K83" s="381"/>
      <c r="L83" s="381"/>
      <c r="M83" s="381"/>
      <c r="N83" s="381"/>
      <c r="O83" s="381"/>
    </row>
    <row r="84" spans="10:15">
      <c r="J84" s="381"/>
      <c r="K84" s="381"/>
      <c r="L84" s="381"/>
      <c r="M84" s="381"/>
      <c r="N84" s="381"/>
      <c r="O84" s="381"/>
    </row>
  </sheetData>
  <sheetProtection selectLockedCells="1"/>
  <mergeCells count="3">
    <mergeCell ref="A3:C4"/>
    <mergeCell ref="F3:H4"/>
    <mergeCell ref="K3:M4"/>
  </mergeCells>
  <phoneticPr fontId="10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財政</vt:lpstr>
      <vt:lpstr>18-1</vt:lpstr>
      <vt:lpstr>18-2</vt:lpstr>
      <vt:lpstr>18-3</vt:lpstr>
      <vt:lpstr>18-4</vt:lpstr>
      <vt:lpstr>18-5</vt:lpstr>
      <vt:lpstr>18-6</vt:lpstr>
      <vt:lpstr>18-7(1)</vt:lpstr>
      <vt:lpstr>18-7(2)</vt:lpstr>
      <vt:lpstr>18-8(1)</vt:lpstr>
      <vt:lpstr>18-8(2)</vt:lpstr>
      <vt:lpstr>18-9</vt:lpstr>
      <vt:lpstr>18-10</vt:lpstr>
      <vt:lpstr>18-11</vt:lpstr>
      <vt:lpstr>18-12(1)</vt:lpstr>
      <vt:lpstr>18-12(1)続</vt:lpstr>
      <vt:lpstr>18-12(1)ア</vt:lpstr>
      <vt:lpstr>18-12(1)イ</vt:lpstr>
      <vt:lpstr>18-12(2)ア</vt:lpstr>
      <vt:lpstr>18-12(2)イ</vt:lpstr>
      <vt:lpstr>18-12(2)イ続</vt:lpstr>
      <vt:lpstr>18-12(2)イ続2</vt:lpstr>
      <vt:lpstr>18-12(2)ｳ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2023-12-26T02:06:38Z</dcterms:modified>
</cp:coreProperties>
</file>