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0" yWindow="2640" windowWidth="19200" windowHeight="11625" tabRatio="827"/>
  </bookViews>
  <sheets>
    <sheet name="社会保障" sheetId="1" r:id="rId1"/>
    <sheet name="15-1" sheetId="58" r:id="rId2"/>
    <sheet name="15-2(1)" sheetId="59" r:id="rId3"/>
    <sheet name="15-2(1)続" sheetId="60" r:id="rId4"/>
    <sheet name="15-2(2)" sheetId="61" r:id="rId5"/>
    <sheet name="15-3" sheetId="62" r:id="rId6"/>
    <sheet name="15-3続" sheetId="63" r:id="rId7"/>
    <sheet name="15-4" sheetId="64" r:id="rId8"/>
    <sheet name="15-5" sheetId="65" r:id="rId9"/>
    <sheet name="15-6" sheetId="68" r:id="rId10"/>
    <sheet name="15-7" sheetId="69" r:id="rId11"/>
    <sheet name="15-8(1)" sheetId="70" r:id="rId12"/>
    <sheet name="15-8(2)" sheetId="71" r:id="rId13"/>
    <sheet name="15-8(3)(ｱ)" sheetId="72" r:id="rId14"/>
    <sheet name="15-8(3)(ｲ)" sheetId="73" r:id="rId15"/>
    <sheet name="15-8(4)" sheetId="74" r:id="rId16"/>
    <sheet name="15-9 " sheetId="75" r:id="rId17"/>
    <sheet name="15-10" sheetId="76" r:id="rId18"/>
    <sheet name="15-11" sheetId="78" r:id="rId19"/>
    <sheet name="15-12" sheetId="87" r:id="rId20"/>
    <sheet name="15-13" sheetId="88" r:id="rId21"/>
    <sheet name="15-14" sheetId="79" r:id="rId22"/>
    <sheet name="15-15" sheetId="80" r:id="rId23"/>
    <sheet name="15-16(1)" sheetId="81" r:id="rId24"/>
    <sheet name="15-16(2)" sheetId="82" r:id="rId25"/>
    <sheet name="15-17" sheetId="83" r:id="rId26"/>
    <sheet name="15-18(1)" sheetId="84" r:id="rId27"/>
    <sheet name="15-18(2)" sheetId="86" r:id="rId28"/>
    <sheet name="15-19" sheetId="85" r:id="rId29"/>
  </sheets>
  <definedNames>
    <definedName name="_xlnm.Print_Area" localSheetId="21">'15-14'!#REF!</definedName>
    <definedName name="_xlnm.Print_Area" localSheetId="23">'15-16(1)'!#REF!</definedName>
    <definedName name="_xlnm.Print_Area" localSheetId="24">'15-16(2)'!#REF!</definedName>
    <definedName name="_xlnm.Print_Area" localSheetId="26">'15-18(1)'!#REF!</definedName>
    <definedName name="_xlnm.Print_Area" localSheetId="8">'15-5'!#REF!</definedName>
    <definedName name="_xlnm.Print_Area" localSheetId="9">'15-6'!#REF!</definedName>
    <definedName name="_xlnm.Print_Area" localSheetId="10">'15-7'!#REF!</definedName>
    <definedName name="_xlnm.Print_Area" localSheetId="13">'15-8(3)(ｱ)'!#REF!</definedName>
    <definedName name="_xlnm.Print_Area" localSheetId="14">'15-8(3)(ｲ)'!#REF!</definedName>
    <definedName name="_xlnm.Print_Area" localSheetId="16">'15-9 '!#REF!</definedName>
    <definedName name="_xlnm.Print_Titles" localSheetId="16">'15-9 '!#REF!</definedName>
  </definedNames>
  <calcPr calcId="162913"/>
</workbook>
</file>

<file path=xl/calcChain.xml><?xml version="1.0" encoding="utf-8"?>
<calcChain xmlns="http://schemas.openxmlformats.org/spreadsheetml/2006/main">
  <c r="S6" i="86" l="1"/>
  <c r="R6" i="86"/>
  <c r="Q6" i="86"/>
  <c r="N41" i="84"/>
  <c r="Y20" i="83" l="1"/>
  <c r="Y13" i="83"/>
  <c r="G13" i="83"/>
  <c r="O37" i="58" l="1"/>
  <c r="J37" i="58"/>
  <c r="O36" i="58"/>
  <c r="J36" i="58"/>
  <c r="O35" i="58"/>
  <c r="J35" i="58"/>
  <c r="O34" i="58"/>
  <c r="J34" i="58"/>
  <c r="O33" i="58"/>
  <c r="J33" i="58"/>
  <c r="O32" i="58"/>
  <c r="J32" i="58"/>
  <c r="O31" i="58"/>
  <c r="J31" i="58"/>
  <c r="O30" i="58"/>
  <c r="J30" i="58"/>
  <c r="O29" i="58"/>
  <c r="J29" i="58"/>
  <c r="O28" i="58"/>
  <c r="J28" i="58"/>
  <c r="O27" i="58"/>
  <c r="J27" i="58"/>
  <c r="O26" i="58"/>
  <c r="J26" i="58"/>
  <c r="O25" i="58"/>
  <c r="J25" i="58"/>
  <c r="O24" i="58"/>
  <c r="J24" i="58"/>
  <c r="O23" i="58"/>
  <c r="J23" i="58"/>
  <c r="O22" i="58"/>
  <c r="J22" i="58"/>
  <c r="O21" i="58"/>
  <c r="J21" i="58"/>
  <c r="O20" i="58"/>
  <c r="J20" i="58"/>
  <c r="O19" i="58"/>
  <c r="J19" i="58"/>
  <c r="O18" i="58"/>
  <c r="J18" i="58"/>
  <c r="O17" i="58"/>
  <c r="J17" i="58"/>
  <c r="O16" i="58"/>
  <c r="J16" i="58"/>
  <c r="O15" i="58"/>
  <c r="J15" i="58"/>
  <c r="O14" i="58"/>
  <c r="J14" i="58"/>
  <c r="O13" i="58"/>
  <c r="J13" i="58"/>
  <c r="O11" i="58"/>
  <c r="J11" i="58"/>
  <c r="H12" i="63"/>
  <c r="G12" i="63"/>
  <c r="H11" i="63"/>
  <c r="G11" i="63"/>
  <c r="H10" i="63"/>
  <c r="G10" i="63"/>
  <c r="H9" i="63"/>
  <c r="G9" i="63"/>
  <c r="H8" i="63"/>
  <c r="G8" i="63"/>
  <c r="O15" i="65"/>
  <c r="M15" i="65"/>
</calcChain>
</file>

<file path=xl/sharedStrings.xml><?xml version="1.0" encoding="utf-8"?>
<sst xmlns="http://schemas.openxmlformats.org/spreadsheetml/2006/main" count="2419" uniqueCount="821">
  <si>
    <t>社会保障</t>
  </si>
  <si>
    <t>表</t>
  </si>
  <si>
    <t>内　　　　　容</t>
  </si>
  <si>
    <t>　</t>
  </si>
  <si>
    <t>産業別労働者災害補償保険給付状況</t>
  </si>
  <si>
    <t>国民健康保険給付状況</t>
  </si>
  <si>
    <t>(1)</t>
  </si>
  <si>
    <t>年度別</t>
  </si>
  <si>
    <t>(2)</t>
  </si>
  <si>
    <t>厚生年金保険給付状況</t>
  </si>
  <si>
    <t>国民年金</t>
  </si>
  <si>
    <t>被保険者数</t>
  </si>
  <si>
    <t>(3)</t>
  </si>
  <si>
    <t xml:space="preserve"> </t>
  </si>
  <si>
    <t>(4)</t>
  </si>
  <si>
    <t>市町村別老人福祉実施状況</t>
  </si>
  <si>
    <t>在所者数</t>
  </si>
  <si>
    <t xml:space="preserve">単位:事業所、人、1000円 </t>
    <rPh sb="3" eb="6">
      <t>ジギョウショ</t>
    </rPh>
    <rPh sb="7" eb="8">
      <t>ニン</t>
    </rPh>
    <phoneticPr fontId="5"/>
  </si>
  <si>
    <t>適　用</t>
  </si>
  <si>
    <t>事業所数</t>
  </si>
  <si>
    <t>労働者数</t>
  </si>
  <si>
    <t>徴収決定済額</t>
  </si>
  <si>
    <t>総　額</t>
  </si>
  <si>
    <t>短　期</t>
  </si>
  <si>
    <t>年金等</t>
  </si>
  <si>
    <t>収納済額</t>
  </si>
  <si>
    <t>採石業</t>
  </si>
  <si>
    <t>建築事業</t>
  </si>
  <si>
    <t>その他の建設事業</t>
  </si>
  <si>
    <t>食料品製造業</t>
  </si>
  <si>
    <t>繊維工業又は繊維製品製造業</t>
  </si>
  <si>
    <t>木材又は木製品製造業</t>
  </si>
  <si>
    <t>印刷又は製本業</t>
  </si>
  <si>
    <t>(5)</t>
  </si>
  <si>
    <t>化学工業</t>
  </si>
  <si>
    <t>(6)</t>
  </si>
  <si>
    <t>(7)</t>
  </si>
  <si>
    <t>鋳物業</t>
  </si>
  <si>
    <t>(8)</t>
  </si>
  <si>
    <t>(9)</t>
  </si>
  <si>
    <t>機械器具製造業</t>
  </si>
  <si>
    <t>(10)</t>
  </si>
  <si>
    <t>電気機械器具製造業</t>
  </si>
  <si>
    <t>(11)</t>
  </si>
  <si>
    <t>輸送用機械器具製造業</t>
  </si>
  <si>
    <t>(12)</t>
  </si>
  <si>
    <t>その他の製造業</t>
  </si>
  <si>
    <t>貨物取扱事業</t>
  </si>
  <si>
    <t>保 険 料 収 納 状 況</t>
  </si>
  <si>
    <t>市町村</t>
  </si>
  <si>
    <t>収支残</t>
  </si>
  <si>
    <t>滞納繰越分</t>
  </si>
  <si>
    <t>総        数</t>
  </si>
  <si>
    <t>調定額</t>
  </si>
  <si>
    <t>収納額</t>
  </si>
  <si>
    <t>費用額</t>
  </si>
  <si>
    <t>平成</t>
  </si>
  <si>
    <t xml:space="preserve">単位：保険者、人、件、1000円 </t>
    <rPh sb="3" eb="6">
      <t>ホケンシャ</t>
    </rPh>
    <rPh sb="7" eb="8">
      <t>ニン</t>
    </rPh>
    <rPh sb="9" eb="10">
      <t>ケン</t>
    </rPh>
    <phoneticPr fontId="5"/>
  </si>
  <si>
    <t>年  度</t>
  </si>
  <si>
    <t>件数</t>
  </si>
  <si>
    <t>注</t>
  </si>
  <si>
    <t>加入世帯数</t>
  </si>
  <si>
    <t>　被　保　険　者　数</t>
    <rPh sb="9" eb="10">
      <t>スウ</t>
    </rPh>
    <phoneticPr fontId="5"/>
  </si>
  <si>
    <t>一般被保険者</t>
    <rPh sb="0" eb="2">
      <t>イッパン</t>
    </rPh>
    <rPh sb="2" eb="3">
      <t>ヒ</t>
    </rPh>
    <rPh sb="3" eb="6">
      <t>ホケンシャ</t>
    </rPh>
    <phoneticPr fontId="5"/>
  </si>
  <si>
    <t>退職被保険</t>
  </si>
  <si>
    <t>被保険者1人当たり</t>
  </si>
  <si>
    <t>一般医療</t>
  </si>
  <si>
    <t>退職者医療</t>
  </si>
  <si>
    <t>世帯</t>
  </si>
  <si>
    <t>人</t>
  </si>
  <si>
    <t>円</t>
  </si>
  <si>
    <t>件</t>
  </si>
  <si>
    <t>市町村計</t>
  </si>
  <si>
    <t>国保組合計</t>
  </si>
  <si>
    <t>松 江 市</t>
  </si>
  <si>
    <t>浜田市</t>
  </si>
  <si>
    <t>出雲市</t>
  </si>
  <si>
    <t>益田市</t>
  </si>
  <si>
    <t>大田市</t>
  </si>
  <si>
    <t>安来市</t>
  </si>
  <si>
    <t>江津市</t>
  </si>
  <si>
    <t>雲南市</t>
  </si>
  <si>
    <t>奥出雲町</t>
  </si>
  <si>
    <t>飯南町</t>
  </si>
  <si>
    <t>川本町</t>
  </si>
  <si>
    <t>美郷町</t>
  </si>
  <si>
    <t>邑南町</t>
  </si>
  <si>
    <t>津和野町</t>
  </si>
  <si>
    <t>吉賀町</t>
    <rPh sb="0" eb="2">
      <t>ヨシカ</t>
    </rPh>
    <phoneticPr fontId="5"/>
  </si>
  <si>
    <t>海士町</t>
  </si>
  <si>
    <t>西ノ島町</t>
  </si>
  <si>
    <t>知夫村</t>
  </si>
  <si>
    <t>隠岐の島町</t>
  </si>
  <si>
    <t>年 度</t>
  </si>
  <si>
    <t>適  用  状  況</t>
  </si>
  <si>
    <t>保 険 料 徴 収 状 況</t>
  </si>
  <si>
    <t>保　　　　険　　　　給　　　　付　　　　決　　　　定　　　　状　　　　況</t>
  </si>
  <si>
    <t>年度</t>
  </si>
  <si>
    <t>被　　　　　保　　　　　険　　　　　者　　　　　分</t>
  </si>
  <si>
    <t>総　　　　数</t>
  </si>
  <si>
    <t>療 養 の 給 付</t>
  </si>
  <si>
    <t>療　養　費</t>
  </si>
  <si>
    <t>移 送 費</t>
  </si>
  <si>
    <t>高額療養費</t>
  </si>
  <si>
    <t>傷病手当金</t>
  </si>
  <si>
    <t>埋  葬  料（費）</t>
    <rPh sb="8" eb="9">
      <t>ヒ</t>
    </rPh>
    <phoneticPr fontId="5"/>
  </si>
  <si>
    <t>件  数</t>
  </si>
  <si>
    <t>金  額</t>
  </si>
  <si>
    <t>件 数</t>
  </si>
  <si>
    <t>金 額</t>
  </si>
  <si>
    <t>-</t>
  </si>
  <si>
    <t>保　　　　　　険　　　　　　給　　　　　　付　　　　　　決　　　　　　定　　　　　　状　　　　　　況　　　　　　（続）</t>
  </si>
  <si>
    <t>被 　保 　険 　者　 分 　（続）</t>
  </si>
  <si>
    <t>被　　　　　　扶　　　　　　養　　　　　　者　　　　　　分</t>
  </si>
  <si>
    <t>世 帯 合 算</t>
  </si>
  <si>
    <t>出産手当金</t>
  </si>
  <si>
    <t>総　　　数</t>
  </si>
  <si>
    <t>入院時食事療養費</t>
  </si>
  <si>
    <t xml:space="preserve">家族療養費 </t>
    <rPh sb="0" eb="2">
      <t>カゾク</t>
    </rPh>
    <rPh sb="4" eb="5">
      <t>ヒ</t>
    </rPh>
    <phoneticPr fontId="5"/>
  </si>
  <si>
    <t xml:space="preserve">　　家族移送費    </t>
    <rPh sb="2" eb="4">
      <t>カゾク</t>
    </rPh>
    <phoneticPr fontId="5"/>
  </si>
  <si>
    <t>家族埋葬料</t>
    <rPh sb="0" eb="2">
      <t>カゾク</t>
    </rPh>
    <phoneticPr fontId="5"/>
  </si>
  <si>
    <t>家族出産育児一時金</t>
    <rPh sb="0" eb="2">
      <t>カゾク</t>
    </rPh>
    <phoneticPr fontId="5"/>
  </si>
  <si>
    <t>金額</t>
  </si>
  <si>
    <t>　単位：件、1000円</t>
    <rPh sb="1" eb="3">
      <t>タンイ</t>
    </rPh>
    <rPh sb="4" eb="5">
      <t>ケン</t>
    </rPh>
    <rPh sb="10" eb="11">
      <t>エン</t>
    </rPh>
    <phoneticPr fontId="5"/>
  </si>
  <si>
    <t>保　　　険　　　給　　　付　　　決　　　定　　　状　　　況</t>
  </si>
  <si>
    <t>徴収決定済額</t>
    <rPh sb="2" eb="3">
      <t>ケツ</t>
    </rPh>
    <rPh sb="3" eb="4">
      <t>サダム</t>
    </rPh>
    <rPh sb="4" eb="5">
      <t>ス</t>
    </rPh>
    <rPh sb="5" eb="6">
      <t>ガク</t>
    </rPh>
    <phoneticPr fontId="5"/>
  </si>
  <si>
    <t>収納率</t>
  </si>
  <si>
    <t>療養の給付</t>
  </si>
  <si>
    <t>出産手当金</t>
    <rPh sb="4" eb="5">
      <t>キン</t>
    </rPh>
    <phoneticPr fontId="5"/>
  </si>
  <si>
    <t>家族療養費</t>
    <rPh sb="0" eb="2">
      <t>カゾク</t>
    </rPh>
    <phoneticPr fontId="5"/>
  </si>
  <si>
    <t>家族移送費</t>
    <rPh sb="0" eb="2">
      <t>カゾク</t>
    </rPh>
    <phoneticPr fontId="5"/>
  </si>
  <si>
    <t>配偶者出産育児一時金</t>
    <rPh sb="0" eb="3">
      <t>ハイグウシャ</t>
    </rPh>
    <rPh sb="3" eb="5">
      <t>シュッサン</t>
    </rPh>
    <rPh sb="5" eb="7">
      <t>イクジ</t>
    </rPh>
    <rPh sb="7" eb="10">
      <t>イチジキン</t>
    </rPh>
    <phoneticPr fontId="5"/>
  </si>
  <si>
    <t>(%)</t>
  </si>
  <si>
    <t>総    数</t>
  </si>
  <si>
    <t xml:space="preserve">単位：事業所、件、1000円 </t>
    <rPh sb="3" eb="6">
      <t>ジギョウショ</t>
    </rPh>
    <rPh sb="7" eb="8">
      <t>ケン</t>
    </rPh>
    <phoneticPr fontId="5"/>
  </si>
  <si>
    <t>徴　収
決　定
済　額</t>
    <rPh sb="8" eb="9">
      <t>ス</t>
    </rPh>
    <phoneticPr fontId="5"/>
  </si>
  <si>
    <t>　保　　　　　　険　　　　　　給　　　　　　付</t>
  </si>
  <si>
    <t>高額介護（介護予防）サービス費（別掲）</t>
    <rPh sb="0" eb="2">
      <t>コウガク</t>
    </rPh>
    <rPh sb="2" eb="4">
      <t>カイゴ</t>
    </rPh>
    <rPh sb="5" eb="7">
      <t>カイゴ</t>
    </rPh>
    <rPh sb="7" eb="9">
      <t>ヨボウ</t>
    </rPh>
    <rPh sb="14" eb="15">
      <t>ヒ</t>
    </rPh>
    <rPh sb="16" eb="18">
      <t>ベッケイ</t>
    </rPh>
    <phoneticPr fontId="2"/>
  </si>
  <si>
    <t>合計</t>
    <rPh sb="0" eb="2">
      <t>ゴウケイ</t>
    </rPh>
    <phoneticPr fontId="2"/>
  </si>
  <si>
    <t>総          数</t>
  </si>
  <si>
    <t>男         子</t>
  </si>
  <si>
    <t>女          子</t>
  </si>
  <si>
    <t>合  計</t>
  </si>
  <si>
    <t>任意加入</t>
  </si>
  <si>
    <t>計</t>
  </si>
  <si>
    <t>被保険者</t>
  </si>
  <si>
    <t>合　計</t>
    <rPh sb="0" eb="1">
      <t>ゴウ</t>
    </rPh>
    <phoneticPr fontId="6"/>
  </si>
  <si>
    <t>調定保険料</t>
  </si>
  <si>
    <t>前納保険料</t>
  </si>
  <si>
    <t>追納保険料</t>
  </si>
  <si>
    <t>合 計</t>
  </si>
  <si>
    <t>支  給  区  分</t>
  </si>
  <si>
    <t>支 給 額</t>
  </si>
  <si>
    <t>全部支給</t>
  </si>
  <si>
    <t>一部支給</t>
  </si>
  <si>
    <t>全部停止</t>
  </si>
  <si>
    <t xml:space="preserve">単位：世帯、人、1000円 </t>
    <rPh sb="3" eb="5">
      <t>セタイ</t>
    </rPh>
    <rPh sb="6" eb="7">
      <t>ニン</t>
    </rPh>
    <phoneticPr fontId="5"/>
  </si>
  <si>
    <t>　　その年に保護を受けた世帯および人員</t>
  </si>
  <si>
    <t xml:space="preserve"> 介 護 扶 助</t>
    <rPh sb="1" eb="2">
      <t>スケ</t>
    </rPh>
    <rPh sb="3" eb="4">
      <t>マモル</t>
    </rPh>
    <rPh sb="5" eb="6">
      <t>タス</t>
    </rPh>
    <rPh sb="7" eb="8">
      <t>スケ</t>
    </rPh>
    <phoneticPr fontId="5"/>
  </si>
  <si>
    <t>扶助費</t>
  </si>
  <si>
    <t>世帯数</t>
  </si>
  <si>
    <t>人　員</t>
  </si>
  <si>
    <t>　　　全　　　　　　　　　　　　　　　　　　　　　　　　　　　　　　　　　　　　　　　　　国</t>
  </si>
  <si>
    <t>…</t>
  </si>
  <si>
    <t>　　　島　　　　　　　　　　　　　　　　　　　　　根　　　　　　　　　　　　　　　　　　　　県</t>
  </si>
  <si>
    <t>松江市</t>
  </si>
  <si>
    <t>雲南市</t>
    <rPh sb="0" eb="2">
      <t>ウンナン</t>
    </rPh>
    <rPh sb="2" eb="3">
      <t>シ</t>
    </rPh>
    <phoneticPr fontId="5"/>
  </si>
  <si>
    <t>奥出雲町</t>
    <rPh sb="0" eb="1">
      <t>オク</t>
    </rPh>
    <rPh sb="1" eb="3">
      <t>イズモ</t>
    </rPh>
    <rPh sb="3" eb="4">
      <t>マチ</t>
    </rPh>
    <phoneticPr fontId="5"/>
  </si>
  <si>
    <t>飯南町</t>
    <rPh sb="0" eb="3">
      <t>イイナンチョウ</t>
    </rPh>
    <phoneticPr fontId="5"/>
  </si>
  <si>
    <t>邑南町</t>
    <rPh sb="0" eb="2">
      <t>オオナン</t>
    </rPh>
    <rPh sb="2" eb="3">
      <t>マチ</t>
    </rPh>
    <phoneticPr fontId="5"/>
  </si>
  <si>
    <t>津和野町</t>
    <rPh sb="0" eb="3">
      <t>ツワノ</t>
    </rPh>
    <rPh sb="3" eb="4">
      <t>マチ</t>
    </rPh>
    <phoneticPr fontId="5"/>
  </si>
  <si>
    <t>津和野町</t>
    <rPh sb="0" eb="4">
      <t>ツワノチョウ</t>
    </rPh>
    <phoneticPr fontId="5"/>
  </si>
  <si>
    <t>吉賀町</t>
    <rPh sb="0" eb="2">
      <t>ヨシガ</t>
    </rPh>
    <rPh sb="2" eb="3">
      <t>マチ</t>
    </rPh>
    <phoneticPr fontId="5"/>
  </si>
  <si>
    <t>吉賀町</t>
    <rPh sb="0" eb="2">
      <t>ヨシガ</t>
    </rPh>
    <rPh sb="2" eb="3">
      <t>チョウ</t>
    </rPh>
    <phoneticPr fontId="5"/>
  </si>
  <si>
    <t>海士町</t>
    <rPh sb="0" eb="3">
      <t>アマチョウ</t>
    </rPh>
    <phoneticPr fontId="5"/>
  </si>
  <si>
    <t>海士町</t>
    <rPh sb="0" eb="2">
      <t>アマ</t>
    </rPh>
    <rPh sb="2" eb="3">
      <t>マチ</t>
    </rPh>
    <phoneticPr fontId="5"/>
  </si>
  <si>
    <t>西ノ島町</t>
    <rPh sb="0" eb="1">
      <t>ニシ</t>
    </rPh>
    <rPh sb="2" eb="3">
      <t>シマ</t>
    </rPh>
    <rPh sb="3" eb="4">
      <t>マチ</t>
    </rPh>
    <phoneticPr fontId="5"/>
  </si>
  <si>
    <t>知夫村</t>
    <rPh sb="0" eb="2">
      <t>チブ</t>
    </rPh>
    <rPh sb="2" eb="3">
      <t>ムラ</t>
    </rPh>
    <phoneticPr fontId="5"/>
  </si>
  <si>
    <t>知夫村</t>
    <rPh sb="0" eb="3">
      <t>チブムラ</t>
    </rPh>
    <phoneticPr fontId="5"/>
  </si>
  <si>
    <t>隠岐の島町</t>
    <rPh sb="0" eb="2">
      <t>オキ</t>
    </rPh>
    <rPh sb="3" eb="4">
      <t>シマ</t>
    </rPh>
    <rPh sb="4" eb="5">
      <t>マチ</t>
    </rPh>
    <phoneticPr fontId="5"/>
  </si>
  <si>
    <t>隠岐の島町</t>
    <rPh sb="0" eb="2">
      <t>オキ</t>
    </rPh>
    <rPh sb="3" eb="5">
      <t>シマ</t>
    </rPh>
    <phoneticPr fontId="5"/>
  </si>
  <si>
    <t>単位：件、人、1000円</t>
    <rPh sb="0" eb="2">
      <t>タンイ</t>
    </rPh>
    <rPh sb="3" eb="4">
      <t>ケン</t>
    </rPh>
    <rPh sb="5" eb="6">
      <t>ニン</t>
    </rPh>
    <rPh sb="11" eb="12">
      <t>エン</t>
    </rPh>
    <phoneticPr fontId="5"/>
  </si>
  <si>
    <t>総 数</t>
  </si>
  <si>
    <t>補装具</t>
  </si>
  <si>
    <t>職 業</t>
  </si>
  <si>
    <t>施 設</t>
  </si>
  <si>
    <t>生 活</t>
  </si>
  <si>
    <t>その他</t>
  </si>
  <si>
    <t>資料　県障がい福祉課</t>
    <rPh sb="4" eb="5">
      <t>ショウ</t>
    </rPh>
    <rPh sb="7" eb="9">
      <t>フクシ</t>
    </rPh>
    <phoneticPr fontId="5"/>
  </si>
  <si>
    <t>交  　付</t>
  </si>
  <si>
    <t>修  　理</t>
  </si>
  <si>
    <t>金　　額</t>
  </si>
  <si>
    <t>公費負担</t>
  </si>
  <si>
    <t>自己負担</t>
  </si>
  <si>
    <t>1)療育手帳
所持者数</t>
    <rPh sb="2" eb="3">
      <t>リョウ</t>
    </rPh>
    <rPh sb="3" eb="4">
      <t>イク</t>
    </rPh>
    <rPh sb="4" eb="6">
      <t>テチョウ</t>
    </rPh>
    <rPh sb="7" eb="10">
      <t>ショジシャ</t>
    </rPh>
    <rPh sb="10" eb="11">
      <t>スウ</t>
    </rPh>
    <phoneticPr fontId="5"/>
  </si>
  <si>
    <t>相談実人員</t>
  </si>
  <si>
    <t>療育手帳</t>
    <rPh sb="0" eb="1">
      <t>リョウ</t>
    </rPh>
    <rPh sb="1" eb="2">
      <t>イク</t>
    </rPh>
    <rPh sb="2" eb="4">
      <t>テチョウ</t>
    </rPh>
    <phoneticPr fontId="5"/>
  </si>
  <si>
    <t>職親委託</t>
  </si>
  <si>
    <t>医療保健</t>
  </si>
  <si>
    <t>単位：クラブ、会員、施設</t>
    <rPh sb="7" eb="9">
      <t>カイイン</t>
    </rPh>
    <rPh sb="10" eb="12">
      <t>シセツ</t>
    </rPh>
    <phoneticPr fontId="5"/>
  </si>
  <si>
    <t>年　　 度
市 町 村</t>
    <rPh sb="4" eb="5">
      <t>ド</t>
    </rPh>
    <phoneticPr fontId="5"/>
  </si>
  <si>
    <t>老　人　福　祉　施　設</t>
    <rPh sb="0" eb="7">
      <t>ロウジンフクシ</t>
    </rPh>
    <rPh sb="8" eb="11">
      <t>シセツ</t>
    </rPh>
    <phoneticPr fontId="5"/>
  </si>
  <si>
    <t>クラブ数</t>
  </si>
  <si>
    <t>生活支援
ハウス</t>
    <rPh sb="0" eb="2">
      <t>セイカツ</t>
    </rPh>
    <rPh sb="2" eb="4">
      <t>シエン</t>
    </rPh>
    <phoneticPr fontId="5"/>
  </si>
  <si>
    <t>吉賀町</t>
    <rPh sb="0" eb="3">
      <t>ヨシカチョウ</t>
    </rPh>
    <phoneticPr fontId="2"/>
  </si>
  <si>
    <t xml:space="preserve">単位:人、1000円 </t>
    <rPh sb="3" eb="4">
      <t>ニン</t>
    </rPh>
    <phoneticPr fontId="5"/>
  </si>
  <si>
    <t>母子生活
支援施設</t>
    <rPh sb="2" eb="4">
      <t>セイカツ</t>
    </rPh>
    <rPh sb="5" eb="7">
      <t>シエン</t>
    </rPh>
    <rPh sb="7" eb="9">
      <t>シセツ</t>
    </rPh>
    <phoneticPr fontId="5"/>
  </si>
  <si>
    <t>児童養護施設</t>
    <rPh sb="0" eb="2">
      <t>ジドウ</t>
    </rPh>
    <phoneticPr fontId="5"/>
  </si>
  <si>
    <t>児童自立支援
施　　　　設</t>
    <rPh sb="0" eb="2">
      <t>ジドウ</t>
    </rPh>
    <rPh sb="2" eb="4">
      <t>ジリツ</t>
    </rPh>
    <rPh sb="4" eb="6">
      <t>シエン</t>
    </rPh>
    <rPh sb="7" eb="13">
      <t>シセツ</t>
    </rPh>
    <phoneticPr fontId="5"/>
  </si>
  <si>
    <t>保護受託者</t>
    <rPh sb="0" eb="2">
      <t>ホゴ</t>
    </rPh>
    <phoneticPr fontId="5"/>
  </si>
  <si>
    <t>措置費等</t>
    <rPh sb="3" eb="4">
      <t>トウ</t>
    </rPh>
    <phoneticPr fontId="5"/>
  </si>
  <si>
    <t>入 所
人 員</t>
    <rPh sb="0" eb="1">
      <t>イリ</t>
    </rPh>
    <rPh sb="2" eb="3">
      <t>ショ</t>
    </rPh>
    <phoneticPr fontId="5"/>
  </si>
  <si>
    <t>運営費</t>
    <rPh sb="0" eb="3">
      <t>ウンエイヒ</t>
    </rPh>
    <phoneticPr fontId="5"/>
  </si>
  <si>
    <t>支弁総額</t>
    <rPh sb="0" eb="2">
      <t>シベン</t>
    </rPh>
    <rPh sb="2" eb="4">
      <t>ソウガク</t>
    </rPh>
    <phoneticPr fontId="5"/>
  </si>
  <si>
    <t>母　　　　　　子　　　　　　福　　　　　　祉　　　　　　資　　　　　　金</t>
  </si>
  <si>
    <t>緊急小口資金</t>
    <rPh sb="0" eb="2">
      <t>キンキュウ</t>
    </rPh>
    <rPh sb="2" eb="4">
      <t>コグチ</t>
    </rPh>
    <rPh sb="4" eb="6">
      <t>シキン</t>
    </rPh>
    <phoneticPr fontId="5"/>
  </si>
  <si>
    <t>修 学 資 金</t>
  </si>
  <si>
    <t>住 宅 資 金</t>
  </si>
  <si>
    <t>注</t>
    <rPh sb="0" eb="1">
      <t>チュウ</t>
    </rPh>
    <phoneticPr fontId="5"/>
  </si>
  <si>
    <t>修 業 資 金</t>
  </si>
  <si>
    <t>就学支度資金</t>
  </si>
  <si>
    <t>医療介護資金</t>
    <rPh sb="0" eb="2">
      <t>イリョウ</t>
    </rPh>
    <rPh sb="2" eb="4">
      <t>カイゴ</t>
    </rPh>
    <rPh sb="4" eb="6">
      <t>シキン</t>
    </rPh>
    <phoneticPr fontId="5"/>
  </si>
  <si>
    <t>事業開始資金</t>
  </si>
  <si>
    <t>就職支度資金</t>
  </si>
  <si>
    <t>技能習得資金</t>
  </si>
  <si>
    <t>生 活 資 金</t>
  </si>
  <si>
    <t>事業継続資金</t>
  </si>
  <si>
    <t>結 婚 資 金</t>
  </si>
  <si>
    <t>相　　　　　　　談　　　　　　　件　　　　　　　数</t>
  </si>
  <si>
    <t>相　　談　　処　　理　　件　　数</t>
  </si>
  <si>
    <t>総　数</t>
  </si>
  <si>
    <t>養護相談</t>
  </si>
  <si>
    <t>保健相談</t>
  </si>
  <si>
    <t>知的障害
相    談</t>
    <rPh sb="0" eb="2">
      <t>チテキ</t>
    </rPh>
    <rPh sb="2" eb="4">
      <t>ショウガイ</t>
    </rPh>
    <phoneticPr fontId="5"/>
  </si>
  <si>
    <t>ぐ犯行為等相談</t>
    <rPh sb="1" eb="2">
      <t>ハン</t>
    </rPh>
    <rPh sb="2" eb="4">
      <t>コウイ</t>
    </rPh>
    <rPh sb="4" eb="5">
      <t>トウ</t>
    </rPh>
    <phoneticPr fontId="5"/>
  </si>
  <si>
    <t>適性相談</t>
  </si>
  <si>
    <t>育児・
しつけ相 談</t>
    <rPh sb="0" eb="2">
      <t>イクジ</t>
    </rPh>
    <phoneticPr fontId="5"/>
  </si>
  <si>
    <t>総  数</t>
  </si>
  <si>
    <t>助言指導</t>
  </si>
  <si>
    <t>継続指導</t>
  </si>
  <si>
    <t>資料　厚生労働省大臣官房統計情報部｢福祉行政報告例｣</t>
    <rPh sb="5" eb="7">
      <t>ロウドウ</t>
    </rPh>
    <rPh sb="20" eb="22">
      <t>ギョウセイ</t>
    </rPh>
    <rPh sb="24" eb="25">
      <t>レイ</t>
    </rPh>
    <phoneticPr fontId="5"/>
  </si>
  <si>
    <t>単位：施設、人</t>
    <rPh sb="3" eb="5">
      <t>シセツ</t>
    </rPh>
    <rPh sb="6" eb="7">
      <t>ニン</t>
    </rPh>
    <phoneticPr fontId="5"/>
  </si>
  <si>
    <t>施設数</t>
  </si>
  <si>
    <t>定員</t>
  </si>
  <si>
    <t>総</t>
  </si>
  <si>
    <t>救護施設</t>
  </si>
  <si>
    <t>養護老人ホーム</t>
  </si>
  <si>
    <t>軽費老人ホーム</t>
  </si>
  <si>
    <t>老人福祉センター</t>
  </si>
  <si>
    <t>地域活動支援センター</t>
    <rPh sb="0" eb="2">
      <t>チイキ</t>
    </rPh>
    <rPh sb="2" eb="4">
      <t>カツドウ</t>
    </rPh>
    <rPh sb="4" eb="6">
      <t>シエン</t>
    </rPh>
    <phoneticPr fontId="5"/>
  </si>
  <si>
    <t>点字図書館</t>
  </si>
  <si>
    <t>助産施設</t>
  </si>
  <si>
    <t>乳児院</t>
  </si>
  <si>
    <t>母子生活支援施設</t>
    <rPh sb="0" eb="2">
      <t>ボシ</t>
    </rPh>
    <rPh sb="2" eb="4">
      <t>セイカツ</t>
    </rPh>
    <rPh sb="4" eb="6">
      <t>シエン</t>
    </rPh>
    <rPh sb="6" eb="8">
      <t>シセツ</t>
    </rPh>
    <phoneticPr fontId="5"/>
  </si>
  <si>
    <t>児童自立支援施設</t>
    <rPh sb="0" eb="2">
      <t>ジドウ</t>
    </rPh>
    <rPh sb="2" eb="4">
      <t>ジリツ</t>
    </rPh>
    <rPh sb="4" eb="6">
      <t>シエン</t>
    </rPh>
    <rPh sb="6" eb="8">
      <t>シセツ</t>
    </rPh>
    <phoneticPr fontId="5"/>
  </si>
  <si>
    <t>小型児童館</t>
  </si>
  <si>
    <t>児童センター</t>
    <rPh sb="0" eb="2">
      <t>ジドウ</t>
    </rPh>
    <phoneticPr fontId="5"/>
  </si>
  <si>
    <t>児童遊園</t>
  </si>
  <si>
    <t>無料低額診療施設</t>
  </si>
  <si>
    <t>隣保館</t>
  </si>
  <si>
    <t>へき地保育所</t>
  </si>
  <si>
    <t>資料　厚生労働省大臣官房統計情報部｢社会福祉施設等調査報告｣</t>
    <rPh sb="5" eb="7">
      <t>ロウドウ</t>
    </rPh>
    <phoneticPr fontId="5"/>
  </si>
  <si>
    <t>保　育　所　数</t>
    <rPh sb="0" eb="5">
      <t>ホイクショ</t>
    </rPh>
    <rPh sb="6" eb="7">
      <t>スウ</t>
    </rPh>
    <phoneticPr fontId="5"/>
  </si>
  <si>
    <t>公立</t>
    <rPh sb="0" eb="2">
      <t>コウリツ</t>
    </rPh>
    <phoneticPr fontId="5"/>
  </si>
  <si>
    <t>私立</t>
    <rPh sb="0" eb="2">
      <t>シリツ</t>
    </rPh>
    <phoneticPr fontId="5"/>
  </si>
  <si>
    <t>「保険給付」の「短期」欄には、二次健康診断等給付額を含む。</t>
    <rPh sb="1" eb="3">
      <t>ホケン</t>
    </rPh>
    <rPh sb="3" eb="5">
      <t>キュウフ</t>
    </rPh>
    <rPh sb="8" eb="10">
      <t>タンキ</t>
    </rPh>
    <rPh sb="11" eb="12">
      <t>ラン</t>
    </rPh>
    <rPh sb="15" eb="17">
      <t>ニジ</t>
    </rPh>
    <rPh sb="17" eb="19">
      <t>ケンコウ</t>
    </rPh>
    <rPh sb="19" eb="21">
      <t>シンダン</t>
    </rPh>
    <rPh sb="21" eb="22">
      <t>トウ</t>
    </rPh>
    <rPh sb="22" eb="25">
      <t>キュウフガク</t>
    </rPh>
    <rPh sb="26" eb="27">
      <t>フク</t>
    </rPh>
    <phoneticPr fontId="5"/>
  </si>
  <si>
    <t>川本町</t>
    <rPh sb="0" eb="2">
      <t>カワモト</t>
    </rPh>
    <rPh sb="2" eb="3">
      <t>チョウ</t>
    </rPh>
    <phoneticPr fontId="5"/>
  </si>
  <si>
    <t>美郷町</t>
    <rPh sb="0" eb="3">
      <t>ミサトチョウ</t>
    </rPh>
    <phoneticPr fontId="5"/>
  </si>
  <si>
    <t>総合支援資金</t>
    <rPh sb="0" eb="2">
      <t>ソウゴウ</t>
    </rPh>
    <rPh sb="2" eb="4">
      <t>シエン</t>
    </rPh>
    <rPh sb="4" eb="6">
      <t>シキン</t>
    </rPh>
    <phoneticPr fontId="5"/>
  </si>
  <si>
    <t>福祉資金</t>
    <rPh sb="0" eb="2">
      <t>フクシ</t>
    </rPh>
    <rPh sb="2" eb="4">
      <t>シキン</t>
    </rPh>
    <phoneticPr fontId="5"/>
  </si>
  <si>
    <t>教育支援資金</t>
    <rPh sb="0" eb="2">
      <t>キョウイク</t>
    </rPh>
    <rPh sb="2" eb="4">
      <t>シエン</t>
    </rPh>
    <rPh sb="4" eb="6">
      <t>シキン</t>
    </rPh>
    <phoneticPr fontId="5"/>
  </si>
  <si>
    <t>不動産担保型生活資金</t>
    <rPh sb="0" eb="3">
      <t>フドウサン</t>
    </rPh>
    <rPh sb="3" eb="5">
      <t>タンポ</t>
    </rPh>
    <rPh sb="5" eb="6">
      <t>ガタ</t>
    </rPh>
    <rPh sb="6" eb="8">
      <t>セイカツ</t>
    </rPh>
    <rPh sb="8" eb="10">
      <t>シキン</t>
    </rPh>
    <phoneticPr fontId="5"/>
  </si>
  <si>
    <t>資料　県地域福祉課</t>
    <rPh sb="0" eb="2">
      <t>シリョウ</t>
    </rPh>
    <rPh sb="3" eb="4">
      <t>ケン</t>
    </rPh>
    <rPh sb="4" eb="6">
      <t>チイキ</t>
    </rPh>
    <rPh sb="6" eb="9">
      <t>フクシカ</t>
    </rPh>
    <phoneticPr fontId="5"/>
  </si>
  <si>
    <t>生活福祉資金貸付状況</t>
    <rPh sb="0" eb="2">
      <t>セイカツ</t>
    </rPh>
    <rPh sb="2" eb="4">
      <t>フクシ</t>
    </rPh>
    <rPh sb="4" eb="6">
      <t>シキン</t>
    </rPh>
    <rPh sb="6" eb="8">
      <t>カシツケ</t>
    </rPh>
    <rPh sb="8" eb="10">
      <t>ジョウキョウ</t>
    </rPh>
    <phoneticPr fontId="2"/>
  </si>
  <si>
    <t>15-1</t>
    <phoneticPr fontId="2"/>
  </si>
  <si>
    <t>15-2</t>
    <phoneticPr fontId="2"/>
  </si>
  <si>
    <t>15-3</t>
    <phoneticPr fontId="2"/>
  </si>
  <si>
    <t>15-4</t>
    <phoneticPr fontId="2"/>
  </si>
  <si>
    <t>15-5</t>
  </si>
  <si>
    <t>15-6</t>
  </si>
  <si>
    <t>15-4　健康保険法第３条第２項被保険者保険給付状況</t>
    <rPh sb="13" eb="14">
      <t>ダイ</t>
    </rPh>
    <rPh sb="15" eb="16">
      <t>コウ</t>
    </rPh>
    <phoneticPr fontId="5"/>
  </si>
  <si>
    <t>被　　　扶　　　養　　　者　　　分</t>
    <rPh sb="0" eb="1">
      <t>ヒ</t>
    </rPh>
    <rPh sb="4" eb="5">
      <t>タモツ</t>
    </rPh>
    <rPh sb="8" eb="9">
      <t>マモル</t>
    </rPh>
    <rPh sb="12" eb="13">
      <t>シャ</t>
    </rPh>
    <rPh sb="16" eb="17">
      <t>ブン</t>
    </rPh>
    <phoneticPr fontId="5"/>
  </si>
  <si>
    <t xml:space="preserve">  注</t>
    <rPh sb="2" eb="3">
      <t>チュウ</t>
    </rPh>
    <phoneticPr fontId="5"/>
  </si>
  <si>
    <t>地域包括
支援センター</t>
    <rPh sb="0" eb="2">
      <t>チイキ</t>
    </rPh>
    <rPh sb="2" eb="4">
      <t>ホウカツ</t>
    </rPh>
    <rPh sb="5" eb="7">
      <t>シエン</t>
    </rPh>
    <phoneticPr fontId="5"/>
  </si>
  <si>
    <t>措置費
給付費</t>
    <rPh sb="4" eb="7">
      <t>キュウフヒ</t>
    </rPh>
    <phoneticPr fontId="5"/>
  </si>
  <si>
    <t>全国健康保険協会管掌健康保険給付状況</t>
  </si>
  <si>
    <t>－</t>
  </si>
  <si>
    <t>資料　全国健康保険協会「事業年報」</t>
    <rPh sb="0" eb="2">
      <t>シリョウ</t>
    </rPh>
    <rPh sb="3" eb="5">
      <t>ゼンコク</t>
    </rPh>
    <rPh sb="5" eb="7">
      <t>ケンコウ</t>
    </rPh>
    <rPh sb="7" eb="9">
      <t>ホケン</t>
    </rPh>
    <rPh sb="9" eb="11">
      <t>キョウカイ</t>
    </rPh>
    <rPh sb="12" eb="14">
      <t>ジギョウ</t>
    </rPh>
    <rPh sb="14" eb="16">
      <t>ネンポウ</t>
    </rPh>
    <phoneticPr fontId="5"/>
  </si>
  <si>
    <t>健康保険法第３条第２項被保険者保険給付状況</t>
  </si>
  <si>
    <t>年金受給権者の状況</t>
    <rPh sb="0" eb="2">
      <t>ネンキン</t>
    </rPh>
    <rPh sb="2" eb="5">
      <t>ジュキュウケン</t>
    </rPh>
    <rPh sb="5" eb="6">
      <t>シャ</t>
    </rPh>
    <rPh sb="7" eb="9">
      <t>ジョウキョウ</t>
    </rPh>
    <phoneticPr fontId="5"/>
  </si>
  <si>
    <t>一時金裁定状況</t>
    <rPh sb="3" eb="5">
      <t>サイテイ</t>
    </rPh>
    <rPh sb="5" eb="7">
      <t>ジョウキョウ</t>
    </rPh>
    <phoneticPr fontId="5"/>
  </si>
  <si>
    <t>船舶所有者数
（別掲）</t>
    <rPh sb="0" eb="2">
      <t>センパク</t>
    </rPh>
    <rPh sb="2" eb="5">
      <t>ショユウシャ</t>
    </rPh>
    <rPh sb="5" eb="6">
      <t>スウ</t>
    </rPh>
    <rPh sb="8" eb="10">
      <t>ベッケイ</t>
    </rPh>
    <phoneticPr fontId="5"/>
  </si>
  <si>
    <t>船員数
（別掲）</t>
    <rPh sb="0" eb="2">
      <t>センイン</t>
    </rPh>
    <rPh sb="2" eb="3">
      <t>スウ</t>
    </rPh>
    <rPh sb="5" eb="7">
      <t>ベッケイ</t>
    </rPh>
    <phoneticPr fontId="5"/>
  </si>
  <si>
    <t>うち新法厚生年金保険分</t>
    <rPh sb="10" eb="11">
      <t>ブン</t>
    </rPh>
    <phoneticPr fontId="5"/>
  </si>
  <si>
    <t>うち旧法厚生年金保険分</t>
    <rPh sb="10" eb="11">
      <t>ブン</t>
    </rPh>
    <phoneticPr fontId="5"/>
  </si>
  <si>
    <t>うち旧共済組合分</t>
    <rPh sb="7" eb="8">
      <t>ブン</t>
    </rPh>
    <phoneticPr fontId="5"/>
  </si>
  <si>
    <t>うち旧法船員保険分</t>
    <rPh sb="2" eb="4">
      <t>キュウホウ</t>
    </rPh>
    <rPh sb="8" eb="9">
      <t>ブン</t>
    </rPh>
    <phoneticPr fontId="5"/>
  </si>
  <si>
    <t>2　「適用事業所数」には船舶所有者を含まず、「被保険者数」には船員を含まない。</t>
    <rPh sb="3" eb="5">
      <t>テキヨウ</t>
    </rPh>
    <rPh sb="5" eb="8">
      <t>ジギョウショ</t>
    </rPh>
    <rPh sb="8" eb="9">
      <t>スウ</t>
    </rPh>
    <rPh sb="12" eb="14">
      <t>センパク</t>
    </rPh>
    <rPh sb="14" eb="17">
      <t>ショユウシャ</t>
    </rPh>
    <rPh sb="18" eb="19">
      <t>フク</t>
    </rPh>
    <rPh sb="23" eb="24">
      <t>ヒ</t>
    </rPh>
    <rPh sb="24" eb="27">
      <t>ホケンシャ</t>
    </rPh>
    <rPh sb="27" eb="28">
      <t>スウ</t>
    </rPh>
    <rPh sb="31" eb="33">
      <t>センイン</t>
    </rPh>
    <rPh sb="34" eb="35">
      <t>フク</t>
    </rPh>
    <phoneticPr fontId="5"/>
  </si>
  <si>
    <t>後期高齢者医療給付状況</t>
  </si>
  <si>
    <t>15-7　介護保険給付状況</t>
    <rPh sb="5" eb="7">
      <t>カイゴ</t>
    </rPh>
    <phoneticPr fontId="2"/>
  </si>
  <si>
    <t>介護保険給付状況</t>
  </si>
  <si>
    <t>15-7</t>
    <phoneticPr fontId="2"/>
  </si>
  <si>
    <t xml:space="preserve"> 現　　金　　収　　入</t>
    <rPh sb="7" eb="8">
      <t>シュウ</t>
    </rPh>
    <rPh sb="10" eb="11">
      <t>ニュウ</t>
    </rPh>
    <phoneticPr fontId="6"/>
  </si>
  <si>
    <t>寡婦年金には、新法分を含む。</t>
    <rPh sb="0" eb="2">
      <t>カフ</t>
    </rPh>
    <rPh sb="2" eb="4">
      <t>ネンキン</t>
    </rPh>
    <rPh sb="7" eb="9">
      <t>シンポウ</t>
    </rPh>
    <rPh sb="9" eb="10">
      <t>ブン</t>
    </rPh>
    <rPh sb="11" eb="12">
      <t>フク</t>
    </rPh>
    <phoneticPr fontId="5"/>
  </si>
  <si>
    <t>基礎年金等受給権者数及び年金額</t>
    <phoneticPr fontId="2"/>
  </si>
  <si>
    <t>単位：件、1000円</t>
  </si>
  <si>
    <t>老齢福祉年金支給区分別受給権者数及び支給額</t>
  </si>
  <si>
    <t>生活保護法による保護状況(福祉事務所別)</t>
  </si>
  <si>
    <t>15-9</t>
    <phoneticPr fontId="2"/>
  </si>
  <si>
    <t>15-10　身体障害者更生援護状況</t>
    <rPh sb="9" eb="10">
      <t>ガイ</t>
    </rPh>
    <phoneticPr fontId="5"/>
  </si>
  <si>
    <t>相 談 内 容 （ 件 数 ）</t>
    <rPh sb="0" eb="1">
      <t>ソウ</t>
    </rPh>
    <rPh sb="2" eb="3">
      <t>ダン</t>
    </rPh>
    <rPh sb="4" eb="5">
      <t>ウチ</t>
    </rPh>
    <rPh sb="6" eb="7">
      <t>カタチ</t>
    </rPh>
    <rPh sb="10" eb="11">
      <t>ケン</t>
    </rPh>
    <rPh sb="12" eb="13">
      <t>カズ</t>
    </rPh>
    <phoneticPr fontId="5"/>
  </si>
  <si>
    <t>うち新規
交付数
（年度中）</t>
    <rPh sb="10" eb="12">
      <t>ネンド</t>
    </rPh>
    <rPh sb="12" eb="13">
      <t>チュウ</t>
    </rPh>
    <phoneticPr fontId="5"/>
  </si>
  <si>
    <r>
      <t>措置費</t>
    </r>
    <r>
      <rPr>
        <sz val="11"/>
        <rFont val="明朝"/>
        <family val="1"/>
        <charset val="128"/>
      </rPr>
      <t>等</t>
    </r>
    <rPh sb="3" eb="4">
      <t>トウ</t>
    </rPh>
    <phoneticPr fontId="5"/>
  </si>
  <si>
    <t>（１）社会福祉施設</t>
    <rPh sb="3" eb="5">
      <t>シャカイ</t>
    </rPh>
    <rPh sb="5" eb="7">
      <t>フクシ</t>
    </rPh>
    <rPh sb="7" eb="9">
      <t>シセツ</t>
    </rPh>
    <phoneticPr fontId="5"/>
  </si>
  <si>
    <t>障害者支援施設等</t>
    <rPh sb="0" eb="1">
      <t>ショウ</t>
    </rPh>
    <rPh sb="1" eb="2">
      <t>ガイ</t>
    </rPh>
    <rPh sb="2" eb="3">
      <t>シャ</t>
    </rPh>
    <rPh sb="3" eb="5">
      <t>シエン</t>
    </rPh>
    <rPh sb="5" eb="7">
      <t>シセツ</t>
    </rPh>
    <rPh sb="7" eb="8">
      <t>トウ</t>
    </rPh>
    <phoneticPr fontId="5"/>
  </si>
  <si>
    <t>障害者支援施設</t>
    <rPh sb="0" eb="1">
      <t>ショウ</t>
    </rPh>
    <rPh sb="1" eb="2">
      <t>ガイ</t>
    </rPh>
    <rPh sb="2" eb="3">
      <t>シャ</t>
    </rPh>
    <rPh sb="3" eb="5">
      <t>シエン</t>
    </rPh>
    <rPh sb="5" eb="7">
      <t>シセツ</t>
    </rPh>
    <phoneticPr fontId="5"/>
  </si>
  <si>
    <t>身体障害者社会参加支援施設</t>
    <rPh sb="0" eb="2">
      <t>シンタイ</t>
    </rPh>
    <rPh sb="2" eb="3">
      <t>ショウ</t>
    </rPh>
    <rPh sb="3" eb="4">
      <t>ガイ</t>
    </rPh>
    <rPh sb="4" eb="5">
      <t>モノ</t>
    </rPh>
    <rPh sb="5" eb="7">
      <t>シャカイ</t>
    </rPh>
    <rPh sb="7" eb="9">
      <t>サンカ</t>
    </rPh>
    <rPh sb="9" eb="11">
      <t>シエン</t>
    </rPh>
    <rPh sb="11" eb="13">
      <t>シセツ</t>
    </rPh>
    <phoneticPr fontId="5"/>
  </si>
  <si>
    <t>聴覚障害者情報提供施設</t>
    <rPh sb="3" eb="4">
      <t>ガイ</t>
    </rPh>
    <phoneticPr fontId="5"/>
  </si>
  <si>
    <t>介護老人福祉施設</t>
    <rPh sb="0" eb="2">
      <t>カイゴ</t>
    </rPh>
    <rPh sb="2" eb="4">
      <t>ロウジン</t>
    </rPh>
    <rPh sb="4" eb="6">
      <t>フクシ</t>
    </rPh>
    <rPh sb="6" eb="8">
      <t>シセツ</t>
    </rPh>
    <phoneticPr fontId="5"/>
  </si>
  <si>
    <t>地域密着型介護老人福祉施設</t>
    <rPh sb="0" eb="2">
      <t>チイキ</t>
    </rPh>
    <rPh sb="2" eb="5">
      <t>ミッチャクガタ</t>
    </rPh>
    <rPh sb="5" eb="7">
      <t>カイゴ</t>
    </rPh>
    <rPh sb="7" eb="9">
      <t>ロウジン</t>
    </rPh>
    <rPh sb="9" eb="11">
      <t>フクシ</t>
    </rPh>
    <rPh sb="11" eb="13">
      <t>シセツ</t>
    </rPh>
    <phoneticPr fontId="5"/>
  </si>
  <si>
    <t>通所介護事業所</t>
    <rPh sb="0" eb="2">
      <t>ツウショ</t>
    </rPh>
    <rPh sb="2" eb="4">
      <t>カイゴ</t>
    </rPh>
    <rPh sb="4" eb="7">
      <t>ジギョウショ</t>
    </rPh>
    <phoneticPr fontId="5"/>
  </si>
  <si>
    <t>認知症対応型通所介護事業所</t>
    <rPh sb="0" eb="3">
      <t>ニンチショウ</t>
    </rPh>
    <rPh sb="3" eb="6">
      <t>タイオウガタ</t>
    </rPh>
    <rPh sb="6" eb="8">
      <t>ツウショ</t>
    </rPh>
    <rPh sb="8" eb="10">
      <t>カイゴ</t>
    </rPh>
    <rPh sb="10" eb="13">
      <t>ジギョウショ</t>
    </rPh>
    <phoneticPr fontId="5"/>
  </si>
  <si>
    <t>短期入所生活介護事業所</t>
    <rPh sb="0" eb="2">
      <t>タンキ</t>
    </rPh>
    <rPh sb="2" eb="4">
      <t>ニュウショ</t>
    </rPh>
    <rPh sb="4" eb="6">
      <t>セイカツ</t>
    </rPh>
    <rPh sb="6" eb="8">
      <t>カイゴ</t>
    </rPh>
    <rPh sb="8" eb="11">
      <t>ジギョウショ</t>
    </rPh>
    <phoneticPr fontId="5"/>
  </si>
  <si>
    <t>社会福祉施設</t>
  </si>
  <si>
    <t>介護サービス施設・事業所（老人福祉施設分）</t>
  </si>
  <si>
    <t>15-8</t>
    <phoneticPr fontId="2"/>
  </si>
  <si>
    <t>15-10</t>
    <phoneticPr fontId="2"/>
  </si>
  <si>
    <t>15-11</t>
    <phoneticPr fontId="2"/>
  </si>
  <si>
    <t>15-12</t>
    <phoneticPr fontId="2"/>
  </si>
  <si>
    <t>15-13</t>
    <phoneticPr fontId="2"/>
  </si>
  <si>
    <t>15-14</t>
    <phoneticPr fontId="2"/>
  </si>
  <si>
    <t>基礎年金</t>
  </si>
  <si>
    <t>身体障害者更生援護状況</t>
  </si>
  <si>
    <t>児童福祉活動(相談･処理件数)　（児童相談所）</t>
  </si>
  <si>
    <t>社会福祉施設等の種類別年次別施設数、定員、在所者数</t>
  </si>
  <si>
    <t>市町村別保育所数及び在所者数等</t>
  </si>
  <si>
    <t>(ｱ)</t>
    <phoneticPr fontId="2"/>
  </si>
  <si>
    <t>(ｲ)</t>
    <phoneticPr fontId="2"/>
  </si>
  <si>
    <t>拠出制年金</t>
    <phoneticPr fontId="2"/>
  </si>
  <si>
    <t>療養費等</t>
    <rPh sb="3" eb="4">
      <t>トウ</t>
    </rPh>
    <phoneticPr fontId="5"/>
  </si>
  <si>
    <t>薬剤支給・その他</t>
    <rPh sb="7" eb="8">
      <t>タ</t>
    </rPh>
    <phoneticPr fontId="5"/>
  </si>
  <si>
    <t>新</t>
    <rPh sb="0" eb="1">
      <t>シンポウ</t>
    </rPh>
    <phoneticPr fontId="5"/>
  </si>
  <si>
    <t>旧</t>
    <rPh sb="0" eb="1">
      <t>キュウホウ</t>
    </rPh>
    <phoneticPr fontId="5"/>
  </si>
  <si>
    <t>共</t>
    <rPh sb="0" eb="1">
      <t>キョウサイ</t>
    </rPh>
    <phoneticPr fontId="5"/>
  </si>
  <si>
    <t>船</t>
    <rPh sb="0" eb="1">
      <t>センイン</t>
    </rPh>
    <phoneticPr fontId="5"/>
  </si>
  <si>
    <t>施設介護サービス</t>
    <rPh sb="0" eb="2">
      <t>シセツ</t>
    </rPh>
    <rPh sb="2" eb="4">
      <t>カイゴ</t>
    </rPh>
    <phoneticPr fontId="2"/>
  </si>
  <si>
    <t>基礎年金等受給権者数及び年金額</t>
  </si>
  <si>
    <t>１）各年度末現在の数値である。</t>
    <rPh sb="2" eb="5">
      <t>カクネンド</t>
    </rPh>
    <rPh sb="5" eb="6">
      <t>マツ</t>
    </rPh>
    <rPh sb="6" eb="8">
      <t>ゲンザイ</t>
    </rPh>
    <rPh sb="9" eb="11">
      <t>スウチ</t>
    </rPh>
    <phoneticPr fontId="5"/>
  </si>
  <si>
    <t>15-11　知的障害者相談状況（知的障害者更生相談所における相談）</t>
    <rPh sb="6" eb="8">
      <t>チテキ</t>
    </rPh>
    <rPh sb="8" eb="9">
      <t>ショウ</t>
    </rPh>
    <rPh sb="9" eb="10">
      <t>ガイ</t>
    </rPh>
    <rPh sb="10" eb="11">
      <t>モノ</t>
    </rPh>
    <rPh sb="16" eb="18">
      <t>チテキ</t>
    </rPh>
    <rPh sb="18" eb="21">
      <t>ショウガイシャ</t>
    </rPh>
    <rPh sb="21" eb="23">
      <t>コウセイ</t>
    </rPh>
    <rPh sb="23" eb="26">
      <t>ソウダンショ</t>
    </rPh>
    <rPh sb="30" eb="32">
      <t>ソウダン</t>
    </rPh>
    <phoneticPr fontId="5"/>
  </si>
  <si>
    <t>15-12　精神保健福祉相談状況（精神保健福祉センターにおける相談）</t>
    <rPh sb="6" eb="8">
      <t>セイシン</t>
    </rPh>
    <rPh sb="8" eb="10">
      <t>ホケン</t>
    </rPh>
    <rPh sb="10" eb="12">
      <t>フクシ</t>
    </rPh>
    <rPh sb="12" eb="14">
      <t>ソウダン</t>
    </rPh>
    <rPh sb="17" eb="19">
      <t>セイシン</t>
    </rPh>
    <rPh sb="19" eb="21">
      <t>ホケン</t>
    </rPh>
    <rPh sb="21" eb="23">
      <t>フクシ</t>
    </rPh>
    <rPh sb="31" eb="33">
      <t>ソウダン</t>
    </rPh>
    <phoneticPr fontId="5"/>
  </si>
  <si>
    <t>老人精神保健</t>
    <rPh sb="0" eb="2">
      <t>ロウジン</t>
    </rPh>
    <rPh sb="2" eb="4">
      <t>セイシン</t>
    </rPh>
    <rPh sb="4" eb="6">
      <t>ホケン</t>
    </rPh>
    <phoneticPr fontId="5"/>
  </si>
  <si>
    <t>社会復帰</t>
    <rPh sb="0" eb="2">
      <t>シャカイ</t>
    </rPh>
    <rPh sb="2" eb="4">
      <t>フッキ</t>
    </rPh>
    <phoneticPr fontId="5"/>
  </si>
  <si>
    <t>薬物</t>
    <rPh sb="0" eb="2">
      <t>ヤクブツ</t>
    </rPh>
    <phoneticPr fontId="5"/>
  </si>
  <si>
    <t>思春期</t>
    <rPh sb="0" eb="3">
      <t>シシュンキ</t>
    </rPh>
    <phoneticPr fontId="5"/>
  </si>
  <si>
    <t>心の健康づくり</t>
    <rPh sb="0" eb="1">
      <t>ココロ</t>
    </rPh>
    <rPh sb="2" eb="4">
      <t>ケンコウ</t>
    </rPh>
    <phoneticPr fontId="5"/>
  </si>
  <si>
    <t>うつ・うつ状態</t>
    <rPh sb="5" eb="7">
      <t>ジョウタイ</t>
    </rPh>
    <phoneticPr fontId="5"/>
  </si>
  <si>
    <t>精神保健福祉相談状況（精神保健福祉センターにおける相談）</t>
  </si>
  <si>
    <t>所得階層別支給決定件数（件）</t>
  </si>
  <si>
    <t>総数</t>
  </si>
  <si>
    <t>生活保護</t>
  </si>
  <si>
    <t>低所得１</t>
  </si>
  <si>
    <t>低所得２</t>
  </si>
  <si>
    <t>中間所得１</t>
  </si>
  <si>
    <t>中間所得２</t>
  </si>
  <si>
    <t>一定所得以上</t>
  </si>
  <si>
    <t>うち育成医療</t>
  </si>
  <si>
    <t>うち更生医療</t>
  </si>
  <si>
    <t>うち精神通院医療</t>
  </si>
  <si>
    <t>支払決定額（千円）</t>
  </si>
  <si>
    <t>レセプト件数（件）</t>
  </si>
  <si>
    <t>公費負担額</t>
  </si>
  <si>
    <t>社会保険
負担額</t>
  </si>
  <si>
    <t>自己負担額</t>
  </si>
  <si>
    <t>医科</t>
  </si>
  <si>
    <t>調剤</t>
  </si>
  <si>
    <t>資料　県障がい福祉課</t>
    <rPh sb="3" eb="4">
      <t>ケン</t>
    </rPh>
    <rPh sb="4" eb="5">
      <t>ショウ</t>
    </rPh>
    <rPh sb="7" eb="9">
      <t>フクシ</t>
    </rPh>
    <phoneticPr fontId="5"/>
  </si>
  <si>
    <t>自立支援医療</t>
    <phoneticPr fontId="2"/>
  </si>
  <si>
    <t>15-14　市町村別老人福祉実施状況</t>
    <rPh sb="6" eb="10">
      <t>シチョウソンベツ</t>
    </rPh>
    <phoneticPr fontId="5"/>
  </si>
  <si>
    <t>要保護世帯向け不動産担保型生活資金</t>
    <rPh sb="0" eb="3">
      <t>ヨウホゴ</t>
    </rPh>
    <rPh sb="3" eb="5">
      <t>セタイ</t>
    </rPh>
    <rPh sb="5" eb="6">
      <t>ム</t>
    </rPh>
    <rPh sb="7" eb="10">
      <t>フドウサン</t>
    </rPh>
    <rPh sb="10" eb="12">
      <t>タンポ</t>
    </rPh>
    <rPh sb="12" eb="13">
      <t>ガタ</t>
    </rPh>
    <rPh sb="13" eb="15">
      <t>セイカツ</t>
    </rPh>
    <rPh sb="15" eb="17">
      <t>シキン</t>
    </rPh>
    <phoneticPr fontId="5"/>
  </si>
  <si>
    <t>貸 付
金 額</t>
  </si>
  <si>
    <t>15-18　社会福祉施設等の種類別年次別施設数、定員、在所者数</t>
    <rPh sb="12" eb="13">
      <t>トウ</t>
    </rPh>
    <phoneticPr fontId="5"/>
  </si>
  <si>
    <t>15-19</t>
    <phoneticPr fontId="2"/>
  </si>
  <si>
    <t>15-18</t>
    <phoneticPr fontId="2"/>
  </si>
  <si>
    <t>15-16</t>
    <phoneticPr fontId="2"/>
  </si>
  <si>
    <t>15-15</t>
    <phoneticPr fontId="2"/>
  </si>
  <si>
    <t>15-17</t>
    <phoneticPr fontId="2"/>
  </si>
  <si>
    <t>知的障害者相談状況（知的障害者更生相談所における相談）</t>
    <phoneticPr fontId="2"/>
  </si>
  <si>
    <t>保険料収納状況</t>
    <phoneticPr fontId="2"/>
  </si>
  <si>
    <t>第１号被保険者数 
（65歳以上）
（年度末・月末）</t>
    <rPh sb="0" eb="1">
      <t>ダイ</t>
    </rPh>
    <rPh sb="2" eb="3">
      <t>ゴウ</t>
    </rPh>
    <rPh sb="3" eb="7">
      <t>ヒホケンシャ</t>
    </rPh>
    <rPh sb="7" eb="8">
      <t>スウ</t>
    </rPh>
    <rPh sb="13" eb="14">
      <t>サイ</t>
    </rPh>
    <rPh sb="14" eb="16">
      <t>イジョウ</t>
    </rPh>
    <phoneticPr fontId="2"/>
  </si>
  <si>
    <t>要介護・要支援認定者数
（年度末・月末）</t>
    <rPh sb="0" eb="1">
      <t>ヨウ</t>
    </rPh>
    <rPh sb="1" eb="3">
      <t>カイゴ</t>
    </rPh>
    <rPh sb="4" eb="5">
      <t>ヨウ</t>
    </rPh>
    <rPh sb="5" eb="7">
      <t>シエン</t>
    </rPh>
    <rPh sb="7" eb="8">
      <t>シノブ</t>
    </rPh>
    <rPh sb="8" eb="9">
      <t>サダム</t>
    </rPh>
    <rPh sb="9" eb="10">
      <t>モノ</t>
    </rPh>
    <rPh sb="10" eb="11">
      <t>スウ</t>
    </rPh>
    <phoneticPr fontId="2"/>
  </si>
  <si>
    <t>居宅介護（介護
予防）サービス</t>
    <rPh sb="0" eb="2">
      <t>キョタク</t>
    </rPh>
    <rPh sb="2" eb="4">
      <t>カイゴ</t>
    </rPh>
    <rPh sb="5" eb="7">
      <t>カイゴ</t>
    </rPh>
    <rPh sb="8" eb="10">
      <t>ヨボウ</t>
    </rPh>
    <phoneticPr fontId="2"/>
  </si>
  <si>
    <t>地域密着型介護
（介護予防）サービス</t>
    <rPh sb="0" eb="2">
      <t>チイキ</t>
    </rPh>
    <rPh sb="2" eb="5">
      <t>ミッチャクガタ</t>
    </rPh>
    <rPh sb="5" eb="7">
      <t>カイゴ</t>
    </rPh>
    <rPh sb="9" eb="11">
      <t>カイゴ</t>
    </rPh>
    <rPh sb="11" eb="13">
      <t>ヨボウ</t>
    </rPh>
    <phoneticPr fontId="2"/>
  </si>
  <si>
    <t>資料 　厚生労働省「介護保険事業状況報告（年報）」</t>
    <rPh sb="4" eb="6">
      <t>コウセイ</t>
    </rPh>
    <rPh sb="6" eb="9">
      <t>ロウドウショウ</t>
    </rPh>
    <phoneticPr fontId="2"/>
  </si>
  <si>
    <t>15-13  自立支援医療</t>
  </si>
  <si>
    <t>15-15　児童福祉法による措置等の状況</t>
    <rPh sb="16" eb="17">
      <t>トウ</t>
    </rPh>
    <phoneticPr fontId="5"/>
  </si>
  <si>
    <t>児童福祉法による措置等の状況</t>
    <phoneticPr fontId="2"/>
  </si>
  <si>
    <t>金属製品製造業又は金属加工業</t>
    <rPh sb="7" eb="8">
      <t>マタ</t>
    </rPh>
    <phoneticPr fontId="5"/>
  </si>
  <si>
    <t>製造業</t>
    <phoneticPr fontId="5"/>
  </si>
  <si>
    <t>15-2　国民健康保険給付状況</t>
    <phoneticPr fontId="5"/>
  </si>
  <si>
    <t>年  度</t>
    <phoneticPr fontId="5"/>
  </si>
  <si>
    <t>被保険者数</t>
    <phoneticPr fontId="5"/>
  </si>
  <si>
    <t>保 険 給 付 状 況</t>
    <phoneticPr fontId="5"/>
  </si>
  <si>
    <t>総 数</t>
    <phoneticPr fontId="5"/>
  </si>
  <si>
    <t>支　出</t>
    <phoneticPr fontId="5"/>
  </si>
  <si>
    <t>年 度</t>
    <phoneticPr fontId="5"/>
  </si>
  <si>
    <t>資料　県健康推進課</t>
    <phoneticPr fontId="5"/>
  </si>
  <si>
    <t>歯 科 診 療</t>
    <phoneticPr fontId="5"/>
  </si>
  <si>
    <t>15-3　全国健康保険協会管掌健康保険給付状況</t>
    <phoneticPr fontId="5"/>
  </si>
  <si>
    <t xml:space="preserve"> 総　　　　数   </t>
    <phoneticPr fontId="5"/>
  </si>
  <si>
    <t>年度</t>
    <phoneticPr fontId="5"/>
  </si>
  <si>
    <t>被　 　 　 保   　　　険  　　 　者  　　 　分</t>
    <phoneticPr fontId="5"/>
  </si>
  <si>
    <t>件数</t>
    <phoneticPr fontId="5"/>
  </si>
  <si>
    <t>金額</t>
    <phoneticPr fontId="5"/>
  </si>
  <si>
    <t xml:space="preserve"> (1)  被保険者数</t>
    <phoneticPr fontId="5"/>
  </si>
  <si>
    <t>第 1 号</t>
    <phoneticPr fontId="5"/>
  </si>
  <si>
    <t xml:space="preserve"> (4)老齢福祉年金支給区分別受給権者数及び支給額</t>
    <phoneticPr fontId="7"/>
  </si>
  <si>
    <t>年    度
福    祉
事 務 所</t>
    <phoneticPr fontId="5"/>
  </si>
  <si>
    <t>生 活 扶 助</t>
    <phoneticPr fontId="5"/>
  </si>
  <si>
    <t>総　　　数</t>
    <phoneticPr fontId="5"/>
  </si>
  <si>
    <t>現に保護を受けた者</t>
    <phoneticPr fontId="5"/>
  </si>
  <si>
    <t>保護を停止中の者</t>
    <phoneticPr fontId="5"/>
  </si>
  <si>
    <t>扶 助 費</t>
    <phoneticPr fontId="5"/>
  </si>
  <si>
    <t>松 江 市</t>
    <phoneticPr fontId="5"/>
  </si>
  <si>
    <t>益 田 市</t>
    <phoneticPr fontId="5"/>
  </si>
  <si>
    <t>年　度</t>
    <phoneticPr fontId="5"/>
  </si>
  <si>
    <t>単位：人、件</t>
    <phoneticPr fontId="5"/>
  </si>
  <si>
    <t>施設</t>
    <phoneticPr fontId="5"/>
  </si>
  <si>
    <t>人員</t>
  </si>
  <si>
    <t>（１）　生活福祉資金貸付状況</t>
    <phoneticPr fontId="5"/>
  </si>
  <si>
    <t xml:space="preserve">単位:件、1000円 </t>
    <phoneticPr fontId="5"/>
  </si>
  <si>
    <t>貸 付
金 額</t>
    <phoneticPr fontId="5"/>
  </si>
  <si>
    <t>総     数</t>
    <phoneticPr fontId="5"/>
  </si>
  <si>
    <t>15-17　児童福祉活動(相談･処理件数)　（児童相談所）</t>
    <phoneticPr fontId="5"/>
  </si>
  <si>
    <t xml:space="preserve">単位：件 </t>
    <phoneticPr fontId="5"/>
  </si>
  <si>
    <t>肢　体
不自由
相　談</t>
    <phoneticPr fontId="5"/>
  </si>
  <si>
    <t>視 聴 覚
言語発達
障害相談</t>
    <phoneticPr fontId="5"/>
  </si>
  <si>
    <t>その他
の相談</t>
    <phoneticPr fontId="5"/>
  </si>
  <si>
    <t>訓戒・誓約</t>
    <phoneticPr fontId="5"/>
  </si>
  <si>
    <t>総　　　　　　　　 　数</t>
    <phoneticPr fontId="5"/>
  </si>
  <si>
    <t>生活福祉資金・母子、父子及び寡婦福祉資金貸付状況</t>
    <rPh sb="10" eb="12">
      <t>フシ</t>
    </rPh>
    <phoneticPr fontId="2"/>
  </si>
  <si>
    <t>母子、父子及び寡婦福祉資金貸付状況</t>
    <rPh sb="0" eb="2">
      <t>ボシ</t>
    </rPh>
    <rPh sb="3" eb="5">
      <t>フシ</t>
    </rPh>
    <rPh sb="5" eb="6">
      <t>オヨ</t>
    </rPh>
    <rPh sb="7" eb="9">
      <t>カフ</t>
    </rPh>
    <rPh sb="9" eb="11">
      <t>フクシ</t>
    </rPh>
    <rPh sb="11" eb="13">
      <t>シキン</t>
    </rPh>
    <rPh sb="13" eb="15">
      <t>カシツケ</t>
    </rPh>
    <rPh sb="15" eb="17">
      <t>ジョウキョウ</t>
    </rPh>
    <phoneticPr fontId="2"/>
  </si>
  <si>
    <t>その他の窯業又は土石製品製造業</t>
    <rPh sb="2" eb="3">
      <t>タ</t>
    </rPh>
    <phoneticPr fontId="1"/>
  </si>
  <si>
    <t>短　期</t>
    <phoneticPr fontId="5"/>
  </si>
  <si>
    <t>市 町 村</t>
    <phoneticPr fontId="5"/>
  </si>
  <si>
    <t>適用状況</t>
    <phoneticPr fontId="5"/>
  </si>
  <si>
    <t>有効被保険者手帳数</t>
    <phoneticPr fontId="5"/>
  </si>
  <si>
    <t>総　数</t>
    <phoneticPr fontId="5"/>
  </si>
  <si>
    <t>収納</t>
    <phoneticPr fontId="5"/>
  </si>
  <si>
    <t>移送費</t>
    <phoneticPr fontId="5"/>
  </si>
  <si>
    <t>平成</t>
    <phoneticPr fontId="5"/>
  </si>
  <si>
    <t>15-5　厚生年金保険給付状況</t>
    <phoneticPr fontId="5"/>
  </si>
  <si>
    <t>適　　用
事業所数</t>
    <phoneticPr fontId="5"/>
  </si>
  <si>
    <t>第 3 号</t>
    <phoneticPr fontId="5"/>
  </si>
  <si>
    <t>単位：件、1000円</t>
    <phoneticPr fontId="5"/>
  </si>
  <si>
    <t>総        数</t>
    <phoneticPr fontId="5"/>
  </si>
  <si>
    <t>住 宅 扶 助</t>
    <phoneticPr fontId="5"/>
  </si>
  <si>
    <t>医 療 扶 助</t>
    <phoneticPr fontId="5"/>
  </si>
  <si>
    <t>浜 田 市</t>
    <phoneticPr fontId="5"/>
  </si>
  <si>
    <t>会 員 数</t>
    <phoneticPr fontId="5"/>
  </si>
  <si>
    <t>資料　県高齢者福祉課</t>
    <phoneticPr fontId="5"/>
  </si>
  <si>
    <t>福祉型障害児入所施設</t>
    <rPh sb="0" eb="3">
      <t>フクシガタ</t>
    </rPh>
    <phoneticPr fontId="5"/>
  </si>
  <si>
    <t>医療型障害児入所施設</t>
    <rPh sb="0" eb="3">
      <t>イリョウガタ</t>
    </rPh>
    <phoneticPr fontId="5"/>
  </si>
  <si>
    <t>人員</t>
    <phoneticPr fontId="5"/>
  </si>
  <si>
    <t>措置費</t>
  </si>
  <si>
    <t>資料　県障がい福祉課　県青少年家庭課　県子ども子育て支援課</t>
    <rPh sb="4" eb="5">
      <t>ショウ</t>
    </rPh>
    <rPh sb="7" eb="9">
      <t>フクシ</t>
    </rPh>
    <rPh sb="11" eb="12">
      <t>ケン</t>
    </rPh>
    <rPh sb="12" eb="15">
      <t>セイショウネン</t>
    </rPh>
    <rPh sb="15" eb="17">
      <t>カテイ</t>
    </rPh>
    <rPh sb="17" eb="18">
      <t>カ</t>
    </rPh>
    <rPh sb="19" eb="20">
      <t>ケン</t>
    </rPh>
    <rPh sb="20" eb="21">
      <t>コ</t>
    </rPh>
    <rPh sb="23" eb="25">
      <t>コソダ</t>
    </rPh>
    <rPh sb="26" eb="28">
      <t>シエン</t>
    </rPh>
    <rPh sb="28" eb="29">
      <t>カ</t>
    </rPh>
    <phoneticPr fontId="5"/>
  </si>
  <si>
    <t>15-16  生活福祉資金・母子、父子及び寡婦福祉資金貸付状況</t>
    <rPh sb="7" eb="9">
      <t>セイカツ</t>
    </rPh>
    <rPh sb="9" eb="11">
      <t>フクシ</t>
    </rPh>
    <rPh sb="11" eb="13">
      <t>シキン</t>
    </rPh>
    <rPh sb="14" eb="16">
      <t>ボシ</t>
    </rPh>
    <rPh sb="23" eb="25">
      <t>フクシ</t>
    </rPh>
    <rPh sb="25" eb="27">
      <t>シキン</t>
    </rPh>
    <rPh sb="27" eb="29">
      <t>カシツケ</t>
    </rPh>
    <rPh sb="29" eb="31">
      <t>ジョウキョウオヨ</t>
    </rPh>
    <phoneticPr fontId="5"/>
  </si>
  <si>
    <t>父　　　　　　　　子　　　　　　　　福　　　　　　　　祉　　　　　　　　資　　　　　　　　金</t>
    <rPh sb="0" eb="1">
      <t>チチ</t>
    </rPh>
    <rPh sb="9" eb="10">
      <t>コ</t>
    </rPh>
    <phoneticPr fontId="5"/>
  </si>
  <si>
    <t>触  法
行為等
相  談</t>
    <phoneticPr fontId="5"/>
  </si>
  <si>
    <t>15-19　市町村別保育所数及び在所者数等</t>
    <phoneticPr fontId="5"/>
  </si>
  <si>
    <t>資料　県子ども子育て支援課</t>
    <rPh sb="0" eb="2">
      <t>シリョウ</t>
    </rPh>
    <rPh sb="3" eb="4">
      <t>ケン</t>
    </rPh>
    <rPh sb="4" eb="5">
      <t>コ</t>
    </rPh>
    <rPh sb="7" eb="9">
      <t>コソダ</t>
    </rPh>
    <rPh sb="10" eb="12">
      <t>シエン</t>
    </rPh>
    <rPh sb="12" eb="13">
      <t>カ</t>
    </rPh>
    <phoneticPr fontId="5"/>
  </si>
  <si>
    <t>15-1　産業別労働者災害補償保険給付状況</t>
    <phoneticPr fontId="5"/>
  </si>
  <si>
    <t>島　　　　根　　　　県</t>
    <phoneticPr fontId="5"/>
  </si>
  <si>
    <t>年 度
業 種</t>
    <phoneticPr fontId="5"/>
  </si>
  <si>
    <t>鉱業</t>
    <phoneticPr fontId="5"/>
  </si>
  <si>
    <t>決    算    状    況</t>
    <phoneticPr fontId="5"/>
  </si>
  <si>
    <t>収　入</t>
    <phoneticPr fontId="5"/>
  </si>
  <si>
    <t>現    年    分</t>
    <phoneticPr fontId="5"/>
  </si>
  <si>
    <t>件　数</t>
    <phoneticPr fontId="5"/>
  </si>
  <si>
    <t>出産育児給付</t>
    <phoneticPr fontId="5"/>
  </si>
  <si>
    <t>傷病手当</t>
    <phoneticPr fontId="5"/>
  </si>
  <si>
    <t>入　院　外</t>
    <phoneticPr fontId="5"/>
  </si>
  <si>
    <t>退職者医療</t>
    <phoneticPr fontId="5"/>
  </si>
  <si>
    <t>対象者数</t>
    <phoneticPr fontId="5"/>
  </si>
  <si>
    <t>者等数</t>
    <phoneticPr fontId="5"/>
  </si>
  <si>
    <t>調定額</t>
    <phoneticPr fontId="5"/>
  </si>
  <si>
    <t>％</t>
    <phoneticPr fontId="5"/>
  </si>
  <si>
    <t>総　　   数</t>
    <phoneticPr fontId="5"/>
  </si>
  <si>
    <t>総　　数</t>
    <phoneticPr fontId="5"/>
  </si>
  <si>
    <t>国保組合計</t>
    <phoneticPr fontId="5"/>
  </si>
  <si>
    <t>通算老齢（通算退職）年金</t>
    <phoneticPr fontId="5"/>
  </si>
  <si>
    <t>遺 族 年 金</t>
    <phoneticPr fontId="5"/>
  </si>
  <si>
    <t>金　額</t>
    <phoneticPr fontId="5"/>
  </si>
  <si>
    <t>年　　度          年　　月</t>
    <phoneticPr fontId="2"/>
  </si>
  <si>
    <t>第1号被保険者</t>
    <phoneticPr fontId="2"/>
  </si>
  <si>
    <t>第2号被保険者</t>
    <phoneticPr fontId="2"/>
  </si>
  <si>
    <t>15-8　国民年金</t>
    <phoneticPr fontId="5"/>
  </si>
  <si>
    <t xml:space="preserve">単位:人 </t>
    <phoneticPr fontId="5"/>
  </si>
  <si>
    <t xml:space="preserve"> (3) </t>
    <phoneticPr fontId="5"/>
  </si>
  <si>
    <t xml:space="preserve">単位：人、1000円 </t>
    <phoneticPr fontId="7"/>
  </si>
  <si>
    <t>教 育 扶 助</t>
    <phoneticPr fontId="5"/>
  </si>
  <si>
    <t>年　度
福　祉
事務所</t>
    <phoneticPr fontId="5"/>
  </si>
  <si>
    <t>江 津 市</t>
    <phoneticPr fontId="5"/>
  </si>
  <si>
    <t>年度末
現在</t>
    <phoneticPr fontId="5"/>
  </si>
  <si>
    <t>取   扱
実人員</t>
    <phoneticPr fontId="5"/>
  </si>
  <si>
    <t>身 　体
障害者
手 　帳</t>
    <phoneticPr fontId="5"/>
  </si>
  <si>
    <t>決 定
件 数</t>
    <phoneticPr fontId="5"/>
  </si>
  <si>
    <t>相　  談　  内 　 容　  ( 件 数 )</t>
    <phoneticPr fontId="5"/>
  </si>
  <si>
    <t>職　　業</t>
    <phoneticPr fontId="5"/>
  </si>
  <si>
    <t>生　　活</t>
    <phoneticPr fontId="5"/>
  </si>
  <si>
    <t>教　　育</t>
    <phoneticPr fontId="5"/>
  </si>
  <si>
    <t>そ の 他</t>
    <phoneticPr fontId="5"/>
  </si>
  <si>
    <t>アルコール</t>
    <phoneticPr fontId="5"/>
  </si>
  <si>
    <t>軽費老人
ホ－ム</t>
    <phoneticPr fontId="5"/>
  </si>
  <si>
    <t>乳 児 院</t>
    <phoneticPr fontId="5"/>
  </si>
  <si>
    <t>就職支度資金</t>
    <phoneticPr fontId="5"/>
  </si>
  <si>
    <t>事業継続資金</t>
    <phoneticPr fontId="5"/>
  </si>
  <si>
    <t>寡　　　　　　　　婦　　　　　　　　福　　　　　　　　祉　　　　　　　　資　　　　　　　　金</t>
    <phoneticPr fontId="5"/>
  </si>
  <si>
    <t>重　　症
心　　身
障害相談</t>
    <phoneticPr fontId="5"/>
  </si>
  <si>
    <t>性格行動
相    談</t>
    <phoneticPr fontId="5"/>
  </si>
  <si>
    <t>不登校
相  談</t>
    <phoneticPr fontId="5"/>
  </si>
  <si>
    <t>児  童
福祉司
指　導</t>
    <phoneticPr fontId="5"/>
  </si>
  <si>
    <t>児    童
福祉施設
入    所</t>
    <phoneticPr fontId="5"/>
  </si>
  <si>
    <t>全　　　　　　　　　　　　　　　　　　　　　　　　　　　　　　　　　　　　　　　　　　国</t>
    <phoneticPr fontId="5"/>
  </si>
  <si>
    <t>年 月 日
市 町 村</t>
    <phoneticPr fontId="5"/>
  </si>
  <si>
    <t>年　度　・　業　種　</t>
    <phoneticPr fontId="5"/>
  </si>
  <si>
    <t>全　　　　　　　　　　　　　国</t>
    <phoneticPr fontId="5"/>
  </si>
  <si>
    <t>保　　険　　料</t>
    <phoneticPr fontId="5"/>
  </si>
  <si>
    <t>保　　険　　給　　付</t>
    <phoneticPr fontId="5"/>
  </si>
  <si>
    <t>収 納 済 額</t>
    <phoneticPr fontId="5"/>
  </si>
  <si>
    <t>林業</t>
    <phoneticPr fontId="5"/>
  </si>
  <si>
    <t>漁業</t>
    <phoneticPr fontId="5"/>
  </si>
  <si>
    <t>建設事業</t>
    <phoneticPr fontId="5"/>
  </si>
  <si>
    <t>運輸業</t>
    <phoneticPr fontId="5"/>
  </si>
  <si>
    <t>電気･ガス･水道又は熱供給の事業</t>
    <phoneticPr fontId="5"/>
  </si>
  <si>
    <t>その他の事業</t>
    <phoneticPr fontId="5"/>
  </si>
  <si>
    <t>船舶所有者の事業</t>
    <phoneticPr fontId="5"/>
  </si>
  <si>
    <t>注　1000円未満は切捨。業種小分類は抜粋。</t>
    <phoneticPr fontId="5"/>
  </si>
  <si>
    <t>資料　厚生労働省労働基準局「労働者災害補償保険事業年報」</t>
    <phoneticPr fontId="5"/>
  </si>
  <si>
    <t>国 保　組 合</t>
    <phoneticPr fontId="5"/>
  </si>
  <si>
    <t>療　　　　養　　　　の　　　　給　　　　付</t>
    <phoneticPr fontId="5"/>
  </si>
  <si>
    <t>葬祭給付</t>
    <phoneticPr fontId="5"/>
  </si>
  <si>
    <t>一　　般　　診　　療</t>
    <phoneticPr fontId="5"/>
  </si>
  <si>
    <t>一世帯当たり</t>
    <phoneticPr fontId="5"/>
  </si>
  <si>
    <t>収納率</t>
    <phoneticPr fontId="5"/>
  </si>
  <si>
    <t>市 町 村 計</t>
    <phoneticPr fontId="5"/>
  </si>
  <si>
    <t>徴収決定済額</t>
    <phoneticPr fontId="5"/>
  </si>
  <si>
    <t>出産育児一時金</t>
    <phoneticPr fontId="5"/>
  </si>
  <si>
    <t>保険料徴収状況</t>
    <phoneticPr fontId="5"/>
  </si>
  <si>
    <t>有効健康保険印紙購入通帳数</t>
    <phoneticPr fontId="5"/>
  </si>
  <si>
    <t>世帯合算
高額療養費</t>
    <phoneticPr fontId="5"/>
  </si>
  <si>
    <t>特別療養費</t>
    <phoneticPr fontId="5"/>
  </si>
  <si>
    <t>療養費</t>
    <phoneticPr fontId="5"/>
  </si>
  <si>
    <t>埋葬料</t>
    <phoneticPr fontId="5"/>
  </si>
  <si>
    <t xml:space="preserve"> 出産育児
一時金</t>
    <phoneticPr fontId="5"/>
  </si>
  <si>
    <t>済額</t>
    <phoneticPr fontId="5"/>
  </si>
  <si>
    <t>適 用 状 況</t>
    <phoneticPr fontId="5"/>
  </si>
  <si>
    <t>収納率(%)</t>
    <phoneticPr fontId="5"/>
  </si>
  <si>
    <r>
      <t>老齢</t>
    </r>
    <r>
      <rPr>
        <sz val="11"/>
        <rFont val="明朝"/>
        <family val="1"/>
        <charset val="128"/>
      </rPr>
      <t>（退職）年金</t>
    </r>
    <phoneticPr fontId="5"/>
  </si>
  <si>
    <t>障 害 年 金</t>
    <phoneticPr fontId="5"/>
  </si>
  <si>
    <t>通算遺族年金</t>
    <phoneticPr fontId="5"/>
  </si>
  <si>
    <t>脱退手当金</t>
    <phoneticPr fontId="5"/>
  </si>
  <si>
    <t>収納済額</t>
    <phoneticPr fontId="5"/>
  </si>
  <si>
    <t>…</t>
    <phoneticPr fontId="5"/>
  </si>
  <si>
    <r>
      <t>注　</t>
    </r>
    <r>
      <rPr>
        <sz val="11"/>
        <color indexed="10"/>
        <rFont val="明朝"/>
        <family val="1"/>
        <charset val="128"/>
      </rPr>
      <t/>
    </r>
    <phoneticPr fontId="5"/>
  </si>
  <si>
    <r>
      <rPr>
        <sz val="11"/>
        <rFont val="明朝"/>
        <family val="1"/>
        <charset val="128"/>
      </rPr>
      <t>１　「適用状況」及び「年金受給権者の状況」は各年度末現在である。</t>
    </r>
    <phoneticPr fontId="5"/>
  </si>
  <si>
    <t>年 度</t>
    <phoneticPr fontId="7"/>
  </si>
  <si>
    <t>出 産 扶 助</t>
    <phoneticPr fontId="5"/>
  </si>
  <si>
    <t>生 業 扶 助</t>
    <phoneticPr fontId="5"/>
  </si>
  <si>
    <t>葬 祭 扶 助</t>
    <phoneticPr fontId="5"/>
  </si>
  <si>
    <t>･･･</t>
  </si>
  <si>
    <t>x</t>
  </si>
  <si>
    <t>出 雲 市</t>
    <phoneticPr fontId="5"/>
  </si>
  <si>
    <t>大 田 市</t>
    <phoneticPr fontId="5"/>
  </si>
  <si>
    <t>安 来 市</t>
    <phoneticPr fontId="5"/>
  </si>
  <si>
    <t>障害者総合支援法によるもの</t>
    <phoneticPr fontId="5"/>
  </si>
  <si>
    <t>更 生
医 療</t>
    <phoneticPr fontId="5"/>
  </si>
  <si>
    <t>老人クラブ</t>
    <phoneticPr fontId="5"/>
  </si>
  <si>
    <t>特別養護
老人ホ－ム</t>
    <phoneticPr fontId="5"/>
  </si>
  <si>
    <t>児童心理治療施設</t>
    <rPh sb="0" eb="2">
      <t>ジドウ</t>
    </rPh>
    <rPh sb="2" eb="4">
      <t>シンリ</t>
    </rPh>
    <rPh sb="4" eb="6">
      <t>チリョウ</t>
    </rPh>
    <rPh sb="6" eb="8">
      <t>シセツ</t>
    </rPh>
    <phoneticPr fontId="5"/>
  </si>
  <si>
    <t>措置費</t>
    <phoneticPr fontId="5"/>
  </si>
  <si>
    <t>保 育 所</t>
    <phoneticPr fontId="5"/>
  </si>
  <si>
    <t>里　　親</t>
    <phoneticPr fontId="5"/>
  </si>
  <si>
    <t>助産施設</t>
    <phoneticPr fontId="5"/>
  </si>
  <si>
    <t>生　　　　活　　　　福　　　　祉　　　　資　　　　金　　　　</t>
    <phoneticPr fontId="5"/>
  </si>
  <si>
    <t>修 業 資 金</t>
    <phoneticPr fontId="5"/>
  </si>
  <si>
    <t>転 宅 資 金</t>
    <phoneticPr fontId="5"/>
  </si>
  <si>
    <t>事業開始資金</t>
    <phoneticPr fontId="5"/>
  </si>
  <si>
    <t>技能習得資金</t>
    <phoneticPr fontId="5"/>
  </si>
  <si>
    <t>生 活 資 金</t>
    <phoneticPr fontId="5"/>
  </si>
  <si>
    <t>里親
委 託</t>
    <phoneticPr fontId="5"/>
  </si>
  <si>
    <t>島　　　　　　　　　　　　　　　　　　　 　根 　　　　　　　　　　　　　　　　　　　　県</t>
    <phoneticPr fontId="5"/>
  </si>
  <si>
    <t>施 設 の 種 類</t>
    <phoneticPr fontId="5"/>
  </si>
  <si>
    <t>施　　　設</t>
    <phoneticPr fontId="5"/>
  </si>
  <si>
    <t>保護施設</t>
    <phoneticPr fontId="5"/>
  </si>
  <si>
    <t>老人福祉施設</t>
    <phoneticPr fontId="5"/>
  </si>
  <si>
    <t>老人介護支援センター</t>
    <phoneticPr fontId="5"/>
  </si>
  <si>
    <t>3</t>
    <phoneticPr fontId="5"/>
  </si>
  <si>
    <t>4</t>
    <phoneticPr fontId="5"/>
  </si>
  <si>
    <t>盲導犬訓練施設</t>
    <phoneticPr fontId="5"/>
  </si>
  <si>
    <t>婦人保護施設</t>
    <phoneticPr fontId="5"/>
  </si>
  <si>
    <t>その他の社会福祉施設等</t>
    <phoneticPr fontId="5"/>
  </si>
  <si>
    <t>地域福祉センター</t>
    <phoneticPr fontId="5"/>
  </si>
  <si>
    <t>老人憩の家</t>
    <phoneticPr fontId="5"/>
  </si>
  <si>
    <t>定　　員</t>
    <phoneticPr fontId="5"/>
  </si>
  <si>
    <t>在 所 者 数</t>
    <phoneticPr fontId="5"/>
  </si>
  <si>
    <t>平成</t>
    <phoneticPr fontId="22"/>
  </si>
  <si>
    <t>この表で｢適用状況｣は各年度末現在である｡　</t>
    <phoneticPr fontId="22"/>
  </si>
  <si>
    <t>母子生活支援施設世帯の保護人員は世帯数。</t>
    <rPh sb="2" eb="4">
      <t>セイカツ</t>
    </rPh>
    <rPh sb="4" eb="6">
      <t>シエン</t>
    </rPh>
    <rPh sb="6" eb="8">
      <t>シセツ</t>
    </rPh>
    <phoneticPr fontId="5"/>
  </si>
  <si>
    <t>身体障害者福祉センター</t>
  </si>
  <si>
    <t>児童福祉施設等</t>
    <rPh sb="6" eb="7">
      <t>トウ</t>
    </rPh>
    <phoneticPr fontId="5"/>
  </si>
  <si>
    <t>保育所等</t>
    <rPh sb="3" eb="4">
      <t>トウ</t>
    </rPh>
    <phoneticPr fontId="5"/>
  </si>
  <si>
    <t>地域型保育事業所</t>
  </si>
  <si>
    <t>母子・父子福祉施設</t>
    <rPh sb="3" eb="5">
      <t>フシ</t>
    </rPh>
    <phoneticPr fontId="5"/>
  </si>
  <si>
    <t>母子・父子福祉センター</t>
    <rPh sb="3" eb="5">
      <t>フシ</t>
    </rPh>
    <phoneticPr fontId="5"/>
  </si>
  <si>
    <t>令和元年</t>
    <rPh sb="0" eb="2">
      <t>レイワ</t>
    </rPh>
    <rPh sb="2" eb="3">
      <t>ガン</t>
    </rPh>
    <rPh sb="3" eb="4">
      <t>ネン</t>
    </rPh>
    <phoneticPr fontId="5"/>
  </si>
  <si>
    <t>令元</t>
    <rPh sb="0" eb="1">
      <t>ワ</t>
    </rPh>
    <rPh sb="1" eb="2">
      <t>ガン</t>
    </rPh>
    <phoneticPr fontId="5"/>
  </si>
  <si>
    <t>令和</t>
    <rPh sb="0" eb="2">
      <t>レイワ</t>
    </rPh>
    <phoneticPr fontId="5"/>
  </si>
  <si>
    <t>元</t>
    <rPh sb="0" eb="1">
      <t>モト</t>
    </rPh>
    <phoneticPr fontId="5"/>
  </si>
  <si>
    <t>令元</t>
    <rPh sb="0" eb="1">
      <t>レイワ</t>
    </rPh>
    <phoneticPr fontId="5"/>
  </si>
  <si>
    <t>元</t>
    <rPh sb="0" eb="1">
      <t>ガン</t>
    </rPh>
    <phoneticPr fontId="5"/>
  </si>
  <si>
    <r>
      <t>資料　</t>
    </r>
    <r>
      <rPr>
        <sz val="11"/>
        <rFont val="明朝"/>
        <family val="1"/>
        <charset val="128"/>
      </rPr>
      <t>厚生労働省「厚生年金保険・国民年金事業年報」、「厚生年金保険・国民年金事業統計（速報）」</t>
    </r>
    <rPh sb="3" eb="5">
      <t>コウセイ</t>
    </rPh>
    <rPh sb="5" eb="8">
      <t>ロウドウショウ</t>
    </rPh>
    <rPh sb="9" eb="11">
      <t>コウセイ</t>
    </rPh>
    <rPh sb="11" eb="13">
      <t>ネンキン</t>
    </rPh>
    <rPh sb="13" eb="15">
      <t>ホケン</t>
    </rPh>
    <rPh sb="16" eb="18">
      <t>コクミン</t>
    </rPh>
    <rPh sb="18" eb="20">
      <t>ネンキン</t>
    </rPh>
    <rPh sb="20" eb="22">
      <t>ジギョウ</t>
    </rPh>
    <rPh sb="22" eb="24">
      <t>ネンポウ</t>
    </rPh>
    <rPh sb="27" eb="29">
      <t>コウセイ</t>
    </rPh>
    <rPh sb="29" eb="31">
      <t>ネンキン</t>
    </rPh>
    <rPh sb="31" eb="33">
      <t>ホケン</t>
    </rPh>
    <rPh sb="34" eb="36">
      <t>コクミン</t>
    </rPh>
    <rPh sb="36" eb="38">
      <t>ネンキン</t>
    </rPh>
    <rPh sb="38" eb="40">
      <t>ジギョウ</t>
    </rPh>
    <rPh sb="40" eb="42">
      <t>トウケイ</t>
    </rPh>
    <rPh sb="43" eb="45">
      <t>ソクホウ</t>
    </rPh>
    <phoneticPr fontId="5"/>
  </si>
  <si>
    <t>令和元</t>
    <rPh sb="0" eb="2">
      <t>レイワ</t>
    </rPh>
    <rPh sb="2" eb="3">
      <t>ガン</t>
    </rPh>
    <phoneticPr fontId="2"/>
  </si>
  <si>
    <t>15-8　国民年金（続）</t>
    <rPh sb="10" eb="11">
      <t>ツヅ</t>
    </rPh>
    <phoneticPr fontId="5"/>
  </si>
  <si>
    <t xml:space="preserve"> (3) 基礎年金等受給権者数及び年金額</t>
    <rPh sb="5" eb="7">
      <t>キソ</t>
    </rPh>
    <rPh sb="7" eb="9">
      <t>ネンキン</t>
    </rPh>
    <rPh sb="9" eb="10">
      <t>トウ</t>
    </rPh>
    <rPh sb="10" eb="12">
      <t>ジュキュウ</t>
    </rPh>
    <rPh sb="12" eb="13">
      <t>ケン</t>
    </rPh>
    <rPh sb="13" eb="14">
      <t>シャ</t>
    </rPh>
    <rPh sb="14" eb="15">
      <t>スウ</t>
    </rPh>
    <rPh sb="15" eb="16">
      <t>オヨ</t>
    </rPh>
    <rPh sb="17" eb="20">
      <t>ネンキンガク</t>
    </rPh>
    <phoneticPr fontId="5"/>
  </si>
  <si>
    <t>令元</t>
    <rPh sb="0" eb="1">
      <t>ガン</t>
    </rPh>
    <phoneticPr fontId="5"/>
  </si>
  <si>
    <t>令和</t>
    <rPh sb="0" eb="2">
      <t>レイワ</t>
    </rPh>
    <phoneticPr fontId="22"/>
  </si>
  <si>
    <t>元</t>
    <rPh sb="0" eb="1">
      <t>ガン</t>
    </rPh>
    <phoneticPr fontId="22"/>
  </si>
  <si>
    <t>発達障害相談　　1)</t>
    <rPh sb="0" eb="2">
      <t>ハッタツ</t>
    </rPh>
    <rPh sb="2" eb="4">
      <t>ショウガイ</t>
    </rPh>
    <rPh sb="4" eb="6">
      <t>ソウダン</t>
    </rPh>
    <phoneticPr fontId="5"/>
  </si>
  <si>
    <t>　　 令和元.10. 1</t>
    <rPh sb="3" eb="5">
      <t>レイワ</t>
    </rPh>
    <rPh sb="5" eb="6">
      <t>ガン</t>
    </rPh>
    <phoneticPr fontId="5"/>
  </si>
  <si>
    <r>
      <t xml:space="preserve">保険者別  </t>
    </r>
    <r>
      <rPr>
        <u/>
        <sz val="11"/>
        <color rgb="FFFF0000"/>
        <rFont val="ＭＳ Ｐゴシック"/>
        <family val="3"/>
        <charset val="128"/>
        <scheme val="minor"/>
      </rPr>
      <t>令和2年度</t>
    </r>
    <rPh sb="6" eb="8">
      <t>レイワ</t>
    </rPh>
    <phoneticPr fontId="2"/>
  </si>
  <si>
    <t>15-9　生活保護法による保護状況（福祉事務所別）</t>
  </si>
  <si>
    <t>保護率
（人口
1000対）</t>
  </si>
  <si>
    <t>医　療
扶助率
（％）</t>
  </si>
  <si>
    <t>2</t>
    <phoneticPr fontId="5"/>
  </si>
  <si>
    <t>1　この表は各年度の月平均をあらわす。</t>
    <phoneticPr fontId="5"/>
  </si>
  <si>
    <t>2　令和2年度は速報値。</t>
    <rPh sb="2" eb="4">
      <t>レイワ</t>
    </rPh>
    <rPh sb="5" eb="7">
      <t>ネンド</t>
    </rPh>
    <rPh sb="8" eb="11">
      <t>ソクホウチ</t>
    </rPh>
    <phoneticPr fontId="5"/>
  </si>
  <si>
    <t>4　令和3年3月から厚生労働省が扶助費の公表を取りやめたことにより、令和2年度の全国の扶助費は掲載していない。</t>
    <rPh sb="2" eb="4">
      <t>レイワ</t>
    </rPh>
    <rPh sb="5" eb="6">
      <t>ネン</t>
    </rPh>
    <rPh sb="7" eb="8">
      <t>ガツ</t>
    </rPh>
    <rPh sb="10" eb="12">
      <t>コウセイ</t>
    </rPh>
    <rPh sb="12" eb="15">
      <t>ロウドウショウ</t>
    </rPh>
    <rPh sb="16" eb="19">
      <t>フジョヒ</t>
    </rPh>
    <rPh sb="20" eb="22">
      <t>コウヒョウ</t>
    </rPh>
    <rPh sb="23" eb="24">
      <t>ト</t>
    </rPh>
    <rPh sb="34" eb="36">
      <t>レイワ</t>
    </rPh>
    <rPh sb="37" eb="39">
      <t>ネンド</t>
    </rPh>
    <rPh sb="40" eb="42">
      <t>ゼンコク</t>
    </rPh>
    <rPh sb="43" eb="46">
      <t>フジョヒ</t>
    </rPh>
    <rPh sb="47" eb="49">
      <t>ケイサイ</t>
    </rPh>
    <phoneticPr fontId="5"/>
  </si>
  <si>
    <t>資料　厚生労働省社会・援護局保護課「被保護者調査」　県地域福祉課「島根の生活保護」</t>
    <rPh sb="3" eb="5">
      <t>コウセイ</t>
    </rPh>
    <rPh sb="5" eb="8">
      <t>ロウドウショウ</t>
    </rPh>
    <rPh sb="8" eb="10">
      <t>シャカイ</t>
    </rPh>
    <rPh sb="11" eb="13">
      <t>エンゴ</t>
    </rPh>
    <rPh sb="13" eb="14">
      <t>キョク</t>
    </rPh>
    <rPh sb="14" eb="16">
      <t>ホゴ</t>
    </rPh>
    <rPh sb="16" eb="17">
      <t>カ</t>
    </rPh>
    <rPh sb="18" eb="19">
      <t>ヒ</t>
    </rPh>
    <rPh sb="19" eb="22">
      <t>ホゴシャ</t>
    </rPh>
    <rPh sb="22" eb="24">
      <t>チョウサ</t>
    </rPh>
    <rPh sb="26" eb="27">
      <t>ケン</t>
    </rPh>
    <rPh sb="27" eb="29">
      <t>チイキ</t>
    </rPh>
    <rPh sb="29" eb="31">
      <t>フクシ</t>
    </rPh>
    <rPh sb="31" eb="32">
      <t>カ</t>
    </rPh>
    <rPh sb="33" eb="35">
      <t>シマネ</t>
    </rPh>
    <rPh sb="36" eb="38">
      <t>セイカツ</t>
    </rPh>
    <rPh sb="38" eb="40">
      <t>ホゴ</t>
    </rPh>
    <phoneticPr fontId="5"/>
  </si>
  <si>
    <t>注　（１）（４）の令和２年度の数値については、確定値が未公表のため速報値を掲載している。</t>
    <rPh sb="0" eb="1">
      <t>チュウ</t>
    </rPh>
    <rPh sb="9" eb="11">
      <t>レイワ</t>
    </rPh>
    <rPh sb="12" eb="14">
      <t>ネンド</t>
    </rPh>
    <rPh sb="13" eb="14">
      <t>ガンネン</t>
    </rPh>
    <rPh sb="15" eb="17">
      <t>スウチ</t>
    </rPh>
    <rPh sb="23" eb="26">
      <t>カクテイチ</t>
    </rPh>
    <rPh sb="27" eb="30">
      <t>ミコウヒョウ</t>
    </rPh>
    <rPh sb="33" eb="36">
      <t>ソクホウチ</t>
    </rPh>
    <rPh sb="37" eb="39">
      <t>ケイサイ</t>
    </rPh>
    <phoneticPr fontId="5"/>
  </si>
  <si>
    <t>資料　日本年金機構松江年金事務所　厚生労働省「厚生年金保険・国民年金事業年報」、「厚生年金・国民年金事業統計（速報）」</t>
    <rPh sb="17" eb="19">
      <t>コウセイ</t>
    </rPh>
    <rPh sb="19" eb="22">
      <t>ロウドウショウ</t>
    </rPh>
    <rPh sb="23" eb="25">
      <t>コウセイ</t>
    </rPh>
    <rPh sb="25" eb="27">
      <t>ネンキン</t>
    </rPh>
    <rPh sb="27" eb="29">
      <t>ホケン</t>
    </rPh>
    <rPh sb="30" eb="32">
      <t>コクミン</t>
    </rPh>
    <rPh sb="32" eb="34">
      <t>ネンキン</t>
    </rPh>
    <rPh sb="34" eb="36">
      <t>ジギョウ</t>
    </rPh>
    <rPh sb="36" eb="38">
      <t>ネンポウ</t>
    </rPh>
    <rPh sb="55" eb="57">
      <t>ソクホウ</t>
    </rPh>
    <phoneticPr fontId="6"/>
  </si>
  <si>
    <t>現年度
納付率</t>
    <rPh sb="0" eb="1">
      <t>ゲン</t>
    </rPh>
    <rPh sb="1" eb="3">
      <t>ネンド</t>
    </rPh>
    <rPh sb="4" eb="6">
      <t>ノウフ</t>
    </rPh>
    <rPh sb="6" eb="7">
      <t>リツ</t>
    </rPh>
    <phoneticPr fontId="28"/>
  </si>
  <si>
    <t>注</t>
    <rPh sb="0" eb="1">
      <t>チュウ</t>
    </rPh>
    <phoneticPr fontId="28"/>
  </si>
  <si>
    <t>（ア）拠出制年金</t>
    <rPh sb="3" eb="5">
      <t>キョシュツ</t>
    </rPh>
    <rPh sb="5" eb="6">
      <t>セイ</t>
    </rPh>
    <rPh sb="6" eb="8">
      <t>ネンキン</t>
    </rPh>
    <phoneticPr fontId="28"/>
  </si>
  <si>
    <t>合計</t>
    <rPh sb="0" eb="2">
      <t>ゴウケイ</t>
    </rPh>
    <phoneticPr fontId="28"/>
  </si>
  <si>
    <t>老　　齢　　給　　付</t>
    <rPh sb="0" eb="1">
      <t>ロウ</t>
    </rPh>
    <rPh sb="3" eb="4">
      <t>ヨワイ</t>
    </rPh>
    <rPh sb="6" eb="7">
      <t>キュウ</t>
    </rPh>
    <rPh sb="9" eb="10">
      <t>ヅケ</t>
    </rPh>
    <phoneticPr fontId="28"/>
  </si>
  <si>
    <t>障害給付</t>
    <rPh sb="0" eb="2">
      <t>ショウガイ</t>
    </rPh>
    <rPh sb="2" eb="4">
      <t>キュウフ</t>
    </rPh>
    <phoneticPr fontId="28"/>
  </si>
  <si>
    <t>遺　族　給　付</t>
    <rPh sb="0" eb="1">
      <t>イ</t>
    </rPh>
    <rPh sb="2" eb="3">
      <t>ヤカラ</t>
    </rPh>
    <rPh sb="4" eb="5">
      <t>キュウ</t>
    </rPh>
    <rPh sb="6" eb="7">
      <t>ヅケ</t>
    </rPh>
    <phoneticPr fontId="28"/>
  </si>
  <si>
    <t>年　　度</t>
    <rPh sb="0" eb="1">
      <t>トシ</t>
    </rPh>
    <rPh sb="3" eb="4">
      <t>タビ</t>
    </rPh>
    <phoneticPr fontId="28"/>
  </si>
  <si>
    <t>老齢年金</t>
    <rPh sb="0" eb="2">
      <t>ロウレイ</t>
    </rPh>
    <rPh sb="2" eb="4">
      <t>ネンキン</t>
    </rPh>
    <phoneticPr fontId="28"/>
  </si>
  <si>
    <t>通算老齢年金</t>
    <rPh sb="0" eb="2">
      <t>ツウサン</t>
    </rPh>
    <rPh sb="2" eb="4">
      <t>ロウレイ</t>
    </rPh>
    <rPh sb="4" eb="6">
      <t>ネンキン</t>
    </rPh>
    <phoneticPr fontId="28"/>
  </si>
  <si>
    <t>障害年金</t>
    <rPh sb="0" eb="2">
      <t>ショウガイ</t>
    </rPh>
    <rPh sb="2" eb="4">
      <t>ネンキン</t>
    </rPh>
    <phoneticPr fontId="28"/>
  </si>
  <si>
    <t>母子年金</t>
    <rPh sb="0" eb="2">
      <t>ボシ</t>
    </rPh>
    <rPh sb="2" eb="4">
      <t>ネンキン</t>
    </rPh>
    <phoneticPr fontId="28"/>
  </si>
  <si>
    <t>寡婦年金</t>
    <rPh sb="0" eb="2">
      <t>カフ</t>
    </rPh>
    <rPh sb="2" eb="4">
      <t>ネンキン</t>
    </rPh>
    <phoneticPr fontId="28"/>
  </si>
  <si>
    <t>件数</t>
    <rPh sb="0" eb="2">
      <t>ケンスウ</t>
    </rPh>
    <phoneticPr fontId="28"/>
  </si>
  <si>
    <t>金額</t>
    <rPh sb="0" eb="2">
      <t>キンガク</t>
    </rPh>
    <phoneticPr fontId="28"/>
  </si>
  <si>
    <t>平成</t>
    <rPh sb="0" eb="2">
      <t>ヘイセイ</t>
    </rPh>
    <phoneticPr fontId="28"/>
  </si>
  <si>
    <t>（イ）基礎年金</t>
    <rPh sb="3" eb="5">
      <t>キソ</t>
    </rPh>
    <rPh sb="5" eb="7">
      <t>ネンキン</t>
    </rPh>
    <phoneticPr fontId="28"/>
  </si>
  <si>
    <t>老齢給付</t>
    <rPh sb="0" eb="2">
      <t>ロウレイ</t>
    </rPh>
    <rPh sb="2" eb="4">
      <t>キュウフ</t>
    </rPh>
    <phoneticPr fontId="28"/>
  </si>
  <si>
    <t>遺族給付</t>
    <rPh sb="0" eb="2">
      <t>イゾク</t>
    </rPh>
    <rPh sb="2" eb="4">
      <t>キュウフ</t>
    </rPh>
    <phoneticPr fontId="28"/>
  </si>
  <si>
    <t>老齢基礎年金</t>
    <rPh sb="0" eb="2">
      <t>ロウレイ</t>
    </rPh>
    <rPh sb="2" eb="4">
      <t>キソ</t>
    </rPh>
    <rPh sb="4" eb="6">
      <t>ネンキン</t>
    </rPh>
    <phoneticPr fontId="28"/>
  </si>
  <si>
    <t>障害基礎年金</t>
    <rPh sb="0" eb="2">
      <t>ショウガイ</t>
    </rPh>
    <rPh sb="2" eb="4">
      <t>キソ</t>
    </rPh>
    <rPh sb="4" eb="6">
      <t>ネンキン</t>
    </rPh>
    <phoneticPr fontId="28"/>
  </si>
  <si>
    <t>遺族基礎年金</t>
    <rPh sb="0" eb="2">
      <t>イゾク</t>
    </rPh>
    <rPh sb="2" eb="4">
      <t>キソ</t>
    </rPh>
    <rPh sb="4" eb="6">
      <t>ネンキン</t>
    </rPh>
    <phoneticPr fontId="28"/>
  </si>
  <si>
    <t>平成28</t>
    <rPh sb="0" eb="2">
      <t>ヘイセイ</t>
    </rPh>
    <phoneticPr fontId="2"/>
  </si>
  <si>
    <t>15-6 後期高齢者医療給付状況</t>
    <rPh sb="5" eb="7">
      <t>コウキ</t>
    </rPh>
    <rPh sb="7" eb="10">
      <t>コウレイシャ</t>
    </rPh>
    <rPh sb="10" eb="12">
      <t>イリョウ</t>
    </rPh>
    <rPh sb="12" eb="14">
      <t>キュウフ</t>
    </rPh>
    <rPh sb="14" eb="16">
      <t>ジョウキョウ</t>
    </rPh>
    <phoneticPr fontId="2"/>
  </si>
  <si>
    <t>単位：人、件、1000円</t>
    <rPh sb="0" eb="2">
      <t>タンイ</t>
    </rPh>
    <rPh sb="3" eb="4">
      <t>ヒト</t>
    </rPh>
    <rPh sb="5" eb="6">
      <t>ケン</t>
    </rPh>
    <rPh sb="11" eb="12">
      <t>エン</t>
    </rPh>
    <phoneticPr fontId="2"/>
  </si>
  <si>
    <t>年度</t>
    <rPh sb="0" eb="2">
      <t>ネンド</t>
    </rPh>
    <phoneticPr fontId="2"/>
  </si>
  <si>
    <t>医療費の状況</t>
    <rPh sb="0" eb="3">
      <t>イリョウヒ</t>
    </rPh>
    <rPh sb="4" eb="6">
      <t>ジョウキョウ</t>
    </rPh>
    <phoneticPr fontId="2"/>
  </si>
  <si>
    <t>高額療養費の状況</t>
    <rPh sb="0" eb="2">
      <t>コウガク</t>
    </rPh>
    <rPh sb="2" eb="5">
      <t>リョウヨウヒ</t>
    </rPh>
    <rPh sb="6" eb="8">
      <t>ジョウキョウ</t>
    </rPh>
    <phoneticPr fontId="2"/>
  </si>
  <si>
    <t>葬祭費の状況</t>
    <rPh sb="0" eb="3">
      <t>ソウサイヒ</t>
    </rPh>
    <rPh sb="4" eb="6">
      <t>ジョウキョウ</t>
    </rPh>
    <phoneticPr fontId="2"/>
  </si>
  <si>
    <t>被保険者数</t>
    <rPh sb="0" eb="1">
      <t>ヒ</t>
    </rPh>
    <rPh sb="1" eb="4">
      <t>ホケンシャ</t>
    </rPh>
    <rPh sb="4" eb="5">
      <t>スウ</t>
    </rPh>
    <phoneticPr fontId="2"/>
  </si>
  <si>
    <t>医療費</t>
    <rPh sb="0" eb="3">
      <t>イリョウヒ</t>
    </rPh>
    <phoneticPr fontId="2"/>
  </si>
  <si>
    <t>高額療養費</t>
    <rPh sb="0" eb="2">
      <t>コウガク</t>
    </rPh>
    <rPh sb="2" eb="5">
      <t>リョウヨウヒ</t>
    </rPh>
    <phoneticPr fontId="2"/>
  </si>
  <si>
    <t>長期高額疾病該当者数</t>
    <rPh sb="0" eb="2">
      <t>チョウキ</t>
    </rPh>
    <rPh sb="2" eb="4">
      <t>コウガク</t>
    </rPh>
    <rPh sb="4" eb="6">
      <t>シッペイ</t>
    </rPh>
    <rPh sb="6" eb="9">
      <t>ガイトウシャ</t>
    </rPh>
    <rPh sb="9" eb="10">
      <t>スウ</t>
    </rPh>
    <phoneticPr fontId="2"/>
  </si>
  <si>
    <t>総数</t>
    <rPh sb="0" eb="2">
      <t>ソウスウ</t>
    </rPh>
    <phoneticPr fontId="2"/>
  </si>
  <si>
    <t>診療費</t>
    <rPh sb="0" eb="3">
      <t>シンリョウヒ</t>
    </rPh>
    <phoneticPr fontId="2"/>
  </si>
  <si>
    <t>調剤</t>
    <rPh sb="0" eb="2">
      <t>チョウザイ</t>
    </rPh>
    <phoneticPr fontId="2"/>
  </si>
  <si>
    <t>食事療養・生活療養</t>
    <rPh sb="0" eb="2">
      <t>ショクジ</t>
    </rPh>
    <rPh sb="2" eb="4">
      <t>リョウヨウ</t>
    </rPh>
    <rPh sb="5" eb="7">
      <t>セイカツ</t>
    </rPh>
    <rPh sb="7" eb="9">
      <t>リョウヨウ</t>
    </rPh>
    <phoneticPr fontId="2"/>
  </si>
  <si>
    <t>訪問看護</t>
    <rPh sb="0" eb="2">
      <t>ホウモン</t>
    </rPh>
    <rPh sb="2" eb="4">
      <t>カンゴ</t>
    </rPh>
    <phoneticPr fontId="2"/>
  </si>
  <si>
    <t>療養費等</t>
    <rPh sb="0" eb="3">
      <t>リョウヨウヒ</t>
    </rPh>
    <rPh sb="3" eb="4">
      <t>トウ</t>
    </rPh>
    <phoneticPr fontId="2"/>
  </si>
  <si>
    <t>件数</t>
    <rPh sb="0" eb="2">
      <t>ケンスウ</t>
    </rPh>
    <phoneticPr fontId="2"/>
  </si>
  <si>
    <t>金額</t>
    <rPh sb="0" eb="2">
      <t>キンガク</t>
    </rPh>
    <phoneticPr fontId="2"/>
  </si>
  <si>
    <t>件数（再掲）</t>
    <rPh sb="0" eb="2">
      <t>ケンスウ</t>
    </rPh>
    <rPh sb="3" eb="4">
      <t>サイ</t>
    </rPh>
    <phoneticPr fontId="2"/>
  </si>
  <si>
    <t>総額</t>
    <rPh sb="0" eb="2">
      <t>ソウガク</t>
    </rPh>
    <phoneticPr fontId="2"/>
  </si>
  <si>
    <t>人数</t>
    <rPh sb="0" eb="2">
      <t>ニンズウ</t>
    </rPh>
    <phoneticPr fontId="2"/>
  </si>
  <si>
    <t>給付額</t>
    <rPh sb="0" eb="3">
      <t>キュウフガク</t>
    </rPh>
    <phoneticPr fontId="2"/>
  </si>
  <si>
    <t>平成28</t>
    <rPh sb="0" eb="2">
      <t>ヘイセイ</t>
    </rPh>
    <phoneticPr fontId="2"/>
  </si>
  <si>
    <t>令和元</t>
    <rPh sb="0" eb="2">
      <t>レイワ</t>
    </rPh>
    <rPh sb="2" eb="3">
      <t>ガン</t>
    </rPh>
    <phoneticPr fontId="2"/>
  </si>
  <si>
    <t>-</t>
    <phoneticPr fontId="2"/>
  </si>
  <si>
    <t>資料　厚生労働省保険局調査課　「後期高齢者医療事業年報」</t>
    <rPh sb="0" eb="2">
      <t>シリョウ</t>
    </rPh>
    <rPh sb="3" eb="5">
      <t>コウセイ</t>
    </rPh>
    <rPh sb="5" eb="8">
      <t>ロウドウショウ</t>
    </rPh>
    <rPh sb="8" eb="11">
      <t>ホケンキョク</t>
    </rPh>
    <rPh sb="11" eb="13">
      <t>チョウサ</t>
    </rPh>
    <rPh sb="13" eb="14">
      <t>カ</t>
    </rPh>
    <rPh sb="16" eb="18">
      <t>コウキ</t>
    </rPh>
    <rPh sb="18" eb="21">
      <t>コウレイシャ</t>
    </rPh>
    <rPh sb="21" eb="23">
      <t>イリョウ</t>
    </rPh>
    <rPh sb="23" eb="25">
      <t>ジギョウ</t>
    </rPh>
    <rPh sb="25" eb="27">
      <t>ネンポウ</t>
    </rPh>
    <phoneticPr fontId="2"/>
  </si>
  <si>
    <t>平28</t>
    <rPh sb="0" eb="1">
      <t>ヘイ</t>
    </rPh>
    <phoneticPr fontId="5"/>
  </si>
  <si>
    <t>令元</t>
  </si>
  <si>
    <t>令2</t>
    <phoneticPr fontId="5"/>
  </si>
  <si>
    <t>被扶養者分の療養の給付及び特別療養費には高齢受給者分を含む。</t>
    <rPh sb="0" eb="4">
      <t>ヒフヨウシャ</t>
    </rPh>
    <rPh sb="4" eb="5">
      <t>ブン</t>
    </rPh>
    <rPh sb="6" eb="8">
      <t>リョウヨウ</t>
    </rPh>
    <rPh sb="9" eb="11">
      <t>キュウフ</t>
    </rPh>
    <rPh sb="11" eb="12">
      <t>オヨ</t>
    </rPh>
    <rPh sb="13" eb="15">
      <t>トクベツ</t>
    </rPh>
    <rPh sb="15" eb="18">
      <t>リョウヨウヒ</t>
    </rPh>
    <rPh sb="20" eb="22">
      <t>コウレイ</t>
    </rPh>
    <rPh sb="22" eb="25">
      <t>ジュキュウシャ</t>
    </rPh>
    <rPh sb="25" eb="26">
      <t>ブン</t>
    </rPh>
    <rPh sb="27" eb="28">
      <t>フク</t>
    </rPh>
    <phoneticPr fontId="22"/>
  </si>
  <si>
    <t>療養の給付は、「診療費計」、「薬剤支給」、「入院時食事療養費・生活療養費（標準負担額差額支給を除く）」、</t>
    <rPh sb="0" eb="2">
      <t>リョウヨウ</t>
    </rPh>
    <rPh sb="3" eb="5">
      <t>キュウフ</t>
    </rPh>
    <rPh sb="8" eb="11">
      <t>シンリョウヒ</t>
    </rPh>
    <rPh sb="11" eb="12">
      <t>ケイ</t>
    </rPh>
    <rPh sb="15" eb="17">
      <t>ヤクザイ</t>
    </rPh>
    <rPh sb="17" eb="19">
      <t>シキュウ</t>
    </rPh>
    <rPh sb="22" eb="24">
      <t>ニュウイン</t>
    </rPh>
    <rPh sb="24" eb="25">
      <t>ジ</t>
    </rPh>
    <rPh sb="25" eb="27">
      <t>ショクジ</t>
    </rPh>
    <rPh sb="27" eb="30">
      <t>リョウヨウヒ</t>
    </rPh>
    <rPh sb="31" eb="33">
      <t>セイカツ</t>
    </rPh>
    <rPh sb="33" eb="36">
      <t>リョウヨウヒ</t>
    </rPh>
    <rPh sb="37" eb="39">
      <t>ヒョウジュン</t>
    </rPh>
    <rPh sb="39" eb="41">
      <t>フタン</t>
    </rPh>
    <rPh sb="41" eb="42">
      <t>ガク</t>
    </rPh>
    <rPh sb="42" eb="44">
      <t>サガク</t>
    </rPh>
    <rPh sb="44" eb="46">
      <t>シキュウ</t>
    </rPh>
    <rPh sb="47" eb="48">
      <t>ノゾ</t>
    </rPh>
    <phoneticPr fontId="22"/>
  </si>
  <si>
    <t>　「訪問看護療養費」を集計した数値である。ただし、件数には「入院時食事療養費・生活療養費（標準負担額差額支給を除く）」を含まない。</t>
    <rPh sb="2" eb="4">
      <t>ホウモン</t>
    </rPh>
    <rPh sb="4" eb="6">
      <t>カンゴ</t>
    </rPh>
    <rPh sb="6" eb="9">
      <t>リョウヨウヒ</t>
    </rPh>
    <rPh sb="11" eb="13">
      <t>シュウケイ</t>
    </rPh>
    <rPh sb="15" eb="17">
      <t>スウチ</t>
    </rPh>
    <rPh sb="25" eb="27">
      <t>ケンスウ</t>
    </rPh>
    <rPh sb="60" eb="61">
      <t>フク</t>
    </rPh>
    <phoneticPr fontId="22"/>
  </si>
  <si>
    <t>金額については、千円未満の端数を含めて集計しているため小計が異なる場合がある。</t>
    <rPh sb="0" eb="2">
      <t>キンガク</t>
    </rPh>
    <rPh sb="8" eb="10">
      <t>センエン</t>
    </rPh>
    <rPh sb="10" eb="12">
      <t>ミマン</t>
    </rPh>
    <rPh sb="13" eb="15">
      <t>ハスウ</t>
    </rPh>
    <rPh sb="16" eb="17">
      <t>フク</t>
    </rPh>
    <rPh sb="19" eb="21">
      <t>シュウケイ</t>
    </rPh>
    <rPh sb="27" eb="29">
      <t>ショウケイ</t>
    </rPh>
    <rPh sb="30" eb="31">
      <t>コト</t>
    </rPh>
    <rPh sb="33" eb="35">
      <t>バアイ</t>
    </rPh>
    <phoneticPr fontId="22"/>
  </si>
  <si>
    <t xml:space="preserve">特別療養費は総数に含まない。 </t>
    <phoneticPr fontId="5"/>
  </si>
  <si>
    <t>15-3　全国健康保険協会管掌健康保険給付状況（続）</t>
    <rPh sb="24" eb="25">
      <t>ツヅ</t>
    </rPh>
    <phoneticPr fontId="5"/>
  </si>
  <si>
    <t xml:space="preserve"> 入院時食事療養費
（標準負担額差額支給）</t>
    <rPh sb="11" eb="13">
      <t>ヒョウジュン</t>
    </rPh>
    <rPh sb="13" eb="16">
      <t>フタンガク</t>
    </rPh>
    <rPh sb="16" eb="18">
      <t>サガク</t>
    </rPh>
    <rPh sb="18" eb="20">
      <t>シキュウ</t>
    </rPh>
    <phoneticPr fontId="28"/>
  </si>
  <si>
    <t>令和</t>
    <rPh sb="0" eb="2">
      <t>レイワ</t>
    </rPh>
    <phoneticPr fontId="28"/>
  </si>
  <si>
    <t>元</t>
    <rPh sb="0" eb="1">
      <t>ガン</t>
    </rPh>
    <phoneticPr fontId="28"/>
  </si>
  <si>
    <t>　注</t>
    <rPh sb="1" eb="2">
      <t>チュウ</t>
    </rPh>
    <phoneticPr fontId="28"/>
  </si>
  <si>
    <t>この表で｢適用状況｣は各年度末現在である｡　</t>
    <phoneticPr fontId="28"/>
  </si>
  <si>
    <t>被扶養者分の療養の給付には高齢受給者分を含む。</t>
    <rPh sb="0" eb="4">
      <t>ヒフヨウシャ</t>
    </rPh>
    <rPh sb="4" eb="5">
      <t>ブン</t>
    </rPh>
    <rPh sb="6" eb="8">
      <t>リョウヨウ</t>
    </rPh>
    <rPh sb="9" eb="11">
      <t>キュウフ</t>
    </rPh>
    <rPh sb="13" eb="15">
      <t>コウレイ</t>
    </rPh>
    <rPh sb="15" eb="18">
      <t>ジュキュウシャ</t>
    </rPh>
    <rPh sb="18" eb="19">
      <t>ブン</t>
    </rPh>
    <rPh sb="20" eb="21">
      <t>フク</t>
    </rPh>
    <phoneticPr fontId="28"/>
  </si>
  <si>
    <t>療養の給付は、「診療費計」、「薬剤支給」、「入院時食事療養費・生活療養費（標準負担額差額支給を除く）」、　「訪問看護療養費」を集計した数値である。</t>
    <rPh sb="0" eb="2">
      <t>リョウヨウ</t>
    </rPh>
    <rPh sb="3" eb="5">
      <t>キュウフ</t>
    </rPh>
    <rPh sb="8" eb="11">
      <t>シンリョウヒ</t>
    </rPh>
    <rPh sb="11" eb="12">
      <t>ケイ</t>
    </rPh>
    <rPh sb="15" eb="17">
      <t>ヤクザイ</t>
    </rPh>
    <rPh sb="17" eb="19">
      <t>シキュウ</t>
    </rPh>
    <rPh sb="22" eb="24">
      <t>ニュウイン</t>
    </rPh>
    <rPh sb="24" eb="25">
      <t>ジ</t>
    </rPh>
    <rPh sb="25" eb="27">
      <t>ショクジ</t>
    </rPh>
    <rPh sb="27" eb="30">
      <t>リョウヨウヒ</t>
    </rPh>
    <rPh sb="31" eb="33">
      <t>セイカツ</t>
    </rPh>
    <rPh sb="33" eb="36">
      <t>リョウヨウヒ</t>
    </rPh>
    <rPh sb="37" eb="39">
      <t>ヒョウジュン</t>
    </rPh>
    <rPh sb="39" eb="41">
      <t>フタン</t>
    </rPh>
    <rPh sb="41" eb="42">
      <t>ガク</t>
    </rPh>
    <rPh sb="42" eb="44">
      <t>サガク</t>
    </rPh>
    <rPh sb="44" eb="46">
      <t>シキュウ</t>
    </rPh>
    <rPh sb="47" eb="48">
      <t>ノゾ</t>
    </rPh>
    <phoneticPr fontId="28"/>
  </si>
  <si>
    <t>ただし、件数には「入院時食事療養費・生活療養費（標準負担額差額支給を除く）」を含まない。</t>
    <rPh sb="4" eb="6">
      <t>ケンスウ</t>
    </rPh>
    <rPh sb="39" eb="40">
      <t>フク</t>
    </rPh>
    <phoneticPr fontId="28"/>
  </si>
  <si>
    <t>資料　全国健康保険協会「事業年報」</t>
    <rPh sb="0" eb="2">
      <t>シリョウ</t>
    </rPh>
    <rPh sb="3" eb="5">
      <t>ゼンコク</t>
    </rPh>
    <rPh sb="5" eb="7">
      <t>ケンコウ</t>
    </rPh>
    <rPh sb="7" eb="9">
      <t>ホケン</t>
    </rPh>
    <rPh sb="9" eb="11">
      <t>キョウカイ</t>
    </rPh>
    <rPh sb="12" eb="14">
      <t>ジギョウ</t>
    </rPh>
    <rPh sb="14" eb="16">
      <t>ネンポウ</t>
    </rPh>
    <phoneticPr fontId="28"/>
  </si>
  <si>
    <t xml:space="preserve">単位：事業所、人、件、1000円 </t>
    <rPh sb="3" eb="6">
      <t>ジギョウショ</t>
    </rPh>
    <rPh sb="7" eb="8">
      <t>ニン</t>
    </rPh>
    <rPh sb="9" eb="10">
      <t>ケン</t>
    </rPh>
    <phoneticPr fontId="28"/>
  </si>
  <si>
    <t>適用事業所数</t>
    <phoneticPr fontId="28"/>
  </si>
  <si>
    <t>被保険者数</t>
    <phoneticPr fontId="28"/>
  </si>
  <si>
    <t>被扶養者数</t>
    <phoneticPr fontId="28"/>
  </si>
  <si>
    <t>収納率(％)</t>
    <phoneticPr fontId="28"/>
  </si>
  <si>
    <t>平成28年</t>
    <rPh sb="0" eb="2">
      <t>ヘイセイ</t>
    </rPh>
    <rPh sb="4" eb="5">
      <t>ネン</t>
    </rPh>
    <phoneticPr fontId="5"/>
  </si>
  <si>
    <t>身体障害者福祉法によるもの</t>
    <phoneticPr fontId="22"/>
  </si>
  <si>
    <t>障害者総合支援法・身体障害者福祉法によるもの</t>
    <rPh sb="9" eb="11">
      <t>シンタイ</t>
    </rPh>
    <rPh sb="11" eb="14">
      <t>ショウガイシャ</t>
    </rPh>
    <rPh sb="14" eb="17">
      <t>フクシホウ</t>
    </rPh>
    <phoneticPr fontId="22"/>
  </si>
  <si>
    <t>平28</t>
    <rPh sb="0" eb="1">
      <t>ヘイセイ</t>
    </rPh>
    <phoneticPr fontId="5"/>
  </si>
  <si>
    <t>(2)　母子、父子及び寡婦福祉資金貸付状況</t>
    <phoneticPr fontId="22"/>
  </si>
  <si>
    <t xml:space="preserve">単位:件、1000円 </t>
    <rPh sb="3" eb="4">
      <t>ケン</t>
    </rPh>
    <phoneticPr fontId="22"/>
  </si>
  <si>
    <t>結 婚 資 金</t>
    <phoneticPr fontId="22"/>
  </si>
  <si>
    <t>令元</t>
    <rPh sb="0" eb="1">
      <t>レイ</t>
    </rPh>
    <rPh sb="1" eb="2">
      <t>ガン</t>
    </rPh>
    <phoneticPr fontId="22"/>
  </si>
  <si>
    <t xml:space="preserve">　 単位:件、1000円 </t>
    <rPh sb="5" eb="6">
      <t>ケン</t>
    </rPh>
    <phoneticPr fontId="22"/>
  </si>
  <si>
    <t>資料　県青少年家庭課</t>
    <rPh sb="0" eb="2">
      <t>シリョウ</t>
    </rPh>
    <rPh sb="3" eb="4">
      <t>ケン</t>
    </rPh>
    <rPh sb="4" eb="7">
      <t>セイショウネン</t>
    </rPh>
    <rPh sb="7" eb="9">
      <t>カテイ</t>
    </rPh>
    <rPh sb="9" eb="10">
      <t>カ</t>
    </rPh>
    <phoneticPr fontId="22"/>
  </si>
  <si>
    <t>年 度
年 月</t>
    <phoneticPr fontId="5"/>
  </si>
  <si>
    <t>ファミリーホーム</t>
    <phoneticPr fontId="22"/>
  </si>
  <si>
    <t>指定発達支援
医療機関</t>
    <rPh sb="0" eb="2">
      <t>シテイ</t>
    </rPh>
    <rPh sb="2" eb="4">
      <t>ハッタツ</t>
    </rPh>
    <rPh sb="4" eb="6">
      <t>シエン</t>
    </rPh>
    <rPh sb="7" eb="9">
      <t>イリョウ</t>
    </rPh>
    <rPh sb="9" eb="11">
      <t>キカン</t>
    </rPh>
    <phoneticPr fontId="22"/>
  </si>
  <si>
    <t>年度
年月</t>
    <phoneticPr fontId="5"/>
  </si>
  <si>
    <t>平28</t>
    <phoneticPr fontId="22"/>
  </si>
  <si>
    <t>令元</t>
    <rPh sb="0" eb="1">
      <t>ガン</t>
    </rPh>
    <phoneticPr fontId="22"/>
  </si>
  <si>
    <t>重度かつ
継続</t>
    <phoneticPr fontId="29"/>
  </si>
  <si>
    <t>平成28</t>
    <rPh sb="0" eb="2">
      <t>ヘイセイ</t>
    </rPh>
    <phoneticPr fontId="29"/>
  </si>
  <si>
    <t>令和元</t>
    <rPh sb="0" eb="2">
      <t>レイワ</t>
    </rPh>
    <rPh sb="2" eb="3">
      <t>ガン</t>
    </rPh>
    <phoneticPr fontId="29"/>
  </si>
  <si>
    <t>後期高齢者
医療負担額</t>
    <phoneticPr fontId="29"/>
  </si>
  <si>
    <t>-</t>
    <phoneticPr fontId="5"/>
  </si>
  <si>
    <t>　　平成 28.10. 1</t>
    <rPh sb="2" eb="4">
      <t>ヘイセイ</t>
    </rPh>
    <phoneticPr fontId="5"/>
  </si>
  <si>
    <t>　　 29.10. 1</t>
  </si>
  <si>
    <t>　　 30.10. 1</t>
  </si>
  <si>
    <t>　　 2.10. 1</t>
  </si>
  <si>
    <t>（２）介護サービス施設・事業所（老人福祉施設分）</t>
    <rPh sb="3" eb="5">
      <t>カイゴ</t>
    </rPh>
    <rPh sb="9" eb="11">
      <t>シセツ</t>
    </rPh>
    <rPh sb="12" eb="15">
      <t>ジギョウショ</t>
    </rPh>
    <rPh sb="16" eb="18">
      <t>ロウジン</t>
    </rPh>
    <rPh sb="18" eb="20">
      <t>フクシ</t>
    </rPh>
    <rPh sb="20" eb="22">
      <t>シセツ</t>
    </rPh>
    <rPh sb="22" eb="23">
      <t>ブン</t>
    </rPh>
    <phoneticPr fontId="22"/>
  </si>
  <si>
    <t xml:space="preserve">平 成 28 年 </t>
    <phoneticPr fontId="5"/>
  </si>
  <si>
    <t>平 成 29 年</t>
    <phoneticPr fontId="22"/>
  </si>
  <si>
    <t>平 成 30 年</t>
    <phoneticPr fontId="22"/>
  </si>
  <si>
    <t xml:space="preserve">令 和 元 年 </t>
    <rPh sb="0" eb="1">
      <t>レイ</t>
    </rPh>
    <rPh sb="2" eb="3">
      <t>ワ</t>
    </rPh>
    <rPh sb="4" eb="5">
      <t>ガン</t>
    </rPh>
    <phoneticPr fontId="5"/>
  </si>
  <si>
    <t xml:space="preserve">令 和 2 年 </t>
    <rPh sb="0" eb="1">
      <t>レイ</t>
    </rPh>
    <rPh sb="2" eb="3">
      <t>ワ</t>
    </rPh>
    <phoneticPr fontId="5"/>
  </si>
  <si>
    <t>施設数</t>
    <phoneticPr fontId="22"/>
  </si>
  <si>
    <t>1</t>
    <phoneticPr fontId="22"/>
  </si>
  <si>
    <t>2</t>
    <phoneticPr fontId="22"/>
  </si>
  <si>
    <t>3</t>
    <phoneticPr fontId="22"/>
  </si>
  <si>
    <t>4</t>
    <phoneticPr fontId="22"/>
  </si>
  <si>
    <t>5</t>
    <phoneticPr fontId="22"/>
  </si>
  <si>
    <t>注</t>
    <phoneticPr fontId="22"/>
  </si>
  <si>
    <t>なお、1及び2は「特別養護老人ホーム」、3及び4は「老人デイサービスセンター」、5は「老人短期入所施設」の、介護サービス上の名称である。</t>
    <rPh sb="4" eb="5">
      <t>オヨ</t>
    </rPh>
    <rPh sb="9" eb="11">
      <t>トクベツ</t>
    </rPh>
    <rPh sb="11" eb="13">
      <t>ヨウゴ</t>
    </rPh>
    <rPh sb="13" eb="15">
      <t>ロウジン</t>
    </rPh>
    <rPh sb="21" eb="22">
      <t>オヨ</t>
    </rPh>
    <rPh sb="26" eb="28">
      <t>ロウジン</t>
    </rPh>
    <rPh sb="43" eb="45">
      <t>ロウジン</t>
    </rPh>
    <rPh sb="45" eb="47">
      <t>タンキ</t>
    </rPh>
    <rPh sb="47" eb="49">
      <t>ニュウショ</t>
    </rPh>
    <rPh sb="49" eb="51">
      <t>シセツ</t>
    </rPh>
    <rPh sb="54" eb="56">
      <t>カイゴ</t>
    </rPh>
    <rPh sb="60" eb="61">
      <t>ジョウ</t>
    </rPh>
    <rPh sb="62" eb="64">
      <t>メイショウ</t>
    </rPh>
    <phoneticPr fontId="22"/>
  </si>
  <si>
    <t>平 成 29 年</t>
    <phoneticPr fontId="5"/>
  </si>
  <si>
    <t>平 成 30 年</t>
    <phoneticPr fontId="5"/>
  </si>
  <si>
    <t>（1）</t>
  </si>
  <si>
    <t>（2）</t>
  </si>
  <si>
    <t>（3）</t>
  </si>
  <si>
    <t>（4）</t>
  </si>
  <si>
    <t>（5）</t>
  </si>
  <si>
    <t>（6）</t>
  </si>
  <si>
    <t>（7）</t>
  </si>
  <si>
    <t>障害児入所施設（福祉型）</t>
  </si>
  <si>
    <t>（8）</t>
  </si>
  <si>
    <t>障害児入所施設（医療型）</t>
  </si>
  <si>
    <t>（9）</t>
  </si>
  <si>
    <t>児童発達支援センター（福祉型）</t>
  </si>
  <si>
    <t>（10）</t>
  </si>
  <si>
    <t>（11）</t>
  </si>
  <si>
    <t>（12）</t>
  </si>
  <si>
    <t>（13）</t>
  </si>
  <si>
    <t>（14）</t>
  </si>
  <si>
    <t>有料老人ホーム（サービス付き高齢者向け住宅以外）</t>
  </si>
  <si>
    <t>有料老人ホーム（サービス付き高齢者向け住宅であるもの）</t>
  </si>
  <si>
    <t>注</t>
    <phoneticPr fontId="5"/>
  </si>
  <si>
    <t>1　老人福祉施設のうち、「特別養護老人ホーム」、「老人デイサービスセンター」及び「老人短期入所施設」については、（2）表に掲載している。</t>
    <rPh sb="2" eb="4">
      <t>ロウジン</t>
    </rPh>
    <rPh sb="4" eb="6">
      <t>フクシ</t>
    </rPh>
    <rPh sb="6" eb="8">
      <t>シセツ</t>
    </rPh>
    <rPh sb="38" eb="39">
      <t>オヨ</t>
    </rPh>
    <rPh sb="59" eb="60">
      <t>ヒョウ</t>
    </rPh>
    <rPh sb="61" eb="63">
      <t>ケイサイ</t>
    </rPh>
    <phoneticPr fontId="5"/>
  </si>
  <si>
    <t>2　児童福祉施設等の定員、在所者数には母子生活支援施設の定員、在所者数を含まない。</t>
    <phoneticPr fontId="5"/>
  </si>
  <si>
    <t>資料　厚生労働省大臣官房統計情報部「介護サービス施設・事業所調査」</t>
    <rPh sb="5" eb="7">
      <t>ロウドウ</t>
    </rPh>
    <phoneticPr fontId="5"/>
  </si>
  <si>
    <r>
      <rPr>
        <sz val="11"/>
        <rFont val="明朝"/>
        <family val="1"/>
        <charset val="128"/>
      </rPr>
      <t>平</t>
    </r>
    <r>
      <rPr>
        <sz val="11"/>
        <rFont val="ＭＳ Ｐゴシック"/>
        <family val="3"/>
        <charset val="128"/>
        <scheme val="minor"/>
      </rPr>
      <t>28</t>
    </r>
    <rPh sb="0" eb="1">
      <t>ヒラ</t>
    </rPh>
    <phoneticPr fontId="5"/>
  </si>
  <si>
    <t>3　この表には「施設事務費および委託事務費」、「就労自立給付金」及び「進学準備給付金」を含まない。</t>
    <rPh sb="24" eb="26">
      <t>シュウロウ</t>
    </rPh>
    <rPh sb="26" eb="28">
      <t>ジリツ</t>
    </rPh>
    <rPh sb="28" eb="31">
      <t>キュウフキン</t>
    </rPh>
    <rPh sb="32" eb="33">
      <t>オヨ</t>
    </rPh>
    <rPh sb="35" eb="37">
      <t>シンガク</t>
    </rPh>
    <rPh sb="37" eb="39">
      <t>ジュンビ</t>
    </rPh>
    <rPh sb="39" eb="42">
      <t>キュウフキン</t>
    </rPh>
    <phoneticPr fontId="5"/>
  </si>
  <si>
    <t xml:space="preserve"> （2） 保険料収納状況</t>
  </si>
  <si>
    <t>単位：1000円 、％</t>
  </si>
  <si>
    <t>後納保険料</t>
    <rPh sb="0" eb="2">
      <t>コウノウ</t>
    </rPh>
    <phoneticPr fontId="28"/>
  </si>
  <si>
    <t>2年以上経過した期間で最大10年分（平成27年4月1日から平成30年3月31日まで）の保険料を</t>
    <rPh sb="8" eb="10">
      <t>キカン</t>
    </rPh>
    <rPh sb="11" eb="13">
      <t>サイダイ</t>
    </rPh>
    <rPh sb="15" eb="17">
      <t>ネンブン</t>
    </rPh>
    <rPh sb="18" eb="20">
      <t>ヘイセイ</t>
    </rPh>
    <rPh sb="22" eb="23">
      <t>ネン</t>
    </rPh>
    <rPh sb="24" eb="25">
      <t>ガツ</t>
    </rPh>
    <rPh sb="26" eb="27">
      <t>ニチ</t>
    </rPh>
    <phoneticPr fontId="28"/>
  </si>
  <si>
    <t>身体障害者手帳
（福祉行政報告例第14表）</t>
    <rPh sb="9" eb="11">
      <t>フクシ</t>
    </rPh>
    <rPh sb="11" eb="13">
      <t>ギョウセイ</t>
    </rPh>
    <rPh sb="13" eb="15">
      <t>ホウコク</t>
    </rPh>
    <rPh sb="15" eb="16">
      <t>レイ</t>
    </rPh>
    <rPh sb="16" eb="17">
      <t>ダイ</t>
    </rPh>
    <rPh sb="19" eb="20">
      <t>ヒョウ</t>
    </rPh>
    <phoneticPr fontId="5"/>
  </si>
  <si>
    <t>　身体障害者更生相談所における処理（福祉行政報告例第17表）</t>
    <rPh sb="1" eb="3">
      <t>シンタイ</t>
    </rPh>
    <rPh sb="3" eb="6">
      <t>ショウガイシャ</t>
    </rPh>
    <rPh sb="6" eb="8">
      <t>コウセイ</t>
    </rPh>
    <rPh sb="8" eb="10">
      <t>ソウダン</t>
    </rPh>
    <rPh sb="10" eb="11">
      <t>ショ</t>
    </rPh>
    <rPh sb="15" eb="17">
      <t>ショリ</t>
    </rPh>
    <rPh sb="18" eb="20">
      <t>フクシ</t>
    </rPh>
    <rPh sb="20" eb="22">
      <t>ギョウセイ</t>
    </rPh>
    <rPh sb="22" eb="25">
      <t>ホウコクレイ</t>
    </rPh>
    <rPh sb="25" eb="26">
      <t>ダイ</t>
    </rPh>
    <rPh sb="28" eb="29">
      <t>ヒョウ</t>
    </rPh>
    <phoneticPr fontId="5"/>
  </si>
  <si>
    <t>補 装 具 交 付 お よ び 修 理（福祉行政報告例第18表）</t>
    <rPh sb="20" eb="22">
      <t>フクシ</t>
    </rPh>
    <rPh sb="22" eb="24">
      <t>ギョウセイ</t>
    </rPh>
    <rPh sb="24" eb="27">
      <t>ホウコクレイ</t>
    </rPh>
    <rPh sb="27" eb="28">
      <t>ダイ</t>
    </rPh>
    <rPh sb="30" eb="31">
      <t>ヒョウ</t>
    </rPh>
    <phoneticPr fontId="5"/>
  </si>
  <si>
    <t>単位：人、件</t>
  </si>
  <si>
    <t>相　  談　  内 　 容　  （ 件 数 ）</t>
  </si>
  <si>
    <t>養護老人
ホ－ム
（一般）</t>
  </si>
  <si>
    <t>養護老人
ホ－ム
（盲）</t>
  </si>
  <si>
    <t xml:space="preserve">単位：人 </t>
  </si>
  <si>
    <t>1　本表は、「介護サービス施設・事業所調査」の創設に伴い、「社会福祉施設等調査」の対象から除外された老人福祉施設について計上している。</t>
    <rPh sb="2" eb="3">
      <t>ホン</t>
    </rPh>
    <rPh sb="3" eb="4">
      <t>ヒョウ</t>
    </rPh>
    <rPh sb="23" eb="25">
      <t>ソウセツ</t>
    </rPh>
    <rPh sb="26" eb="27">
      <t>トモナ</t>
    </rPh>
    <rPh sb="30" eb="32">
      <t>シャカイ</t>
    </rPh>
    <rPh sb="32" eb="34">
      <t>フクシ</t>
    </rPh>
    <rPh sb="34" eb="36">
      <t>シセツ</t>
    </rPh>
    <rPh sb="36" eb="37">
      <t>トウ</t>
    </rPh>
    <rPh sb="37" eb="39">
      <t>チョウサ</t>
    </rPh>
    <rPh sb="41" eb="43">
      <t>タイショウ</t>
    </rPh>
    <rPh sb="45" eb="47">
      <t>ジョガイ</t>
    </rPh>
    <rPh sb="50" eb="52">
      <t>ロウジン</t>
    </rPh>
    <rPh sb="52" eb="54">
      <t>フクシ</t>
    </rPh>
    <rPh sb="54" eb="56">
      <t>シセツ</t>
    </rPh>
    <rPh sb="60" eb="62">
      <t>ケイジョウ</t>
    </rPh>
    <phoneticPr fontId="22"/>
  </si>
  <si>
    <t>　（1）年度別</t>
  </si>
  <si>
    <t>単位：保険者、人、件、1000円</t>
    <rPh sb="0" eb="2">
      <t>タンイ</t>
    </rPh>
    <rPh sb="3" eb="6">
      <t>ホケンシャ</t>
    </rPh>
    <rPh sb="7" eb="8">
      <t>ニン</t>
    </rPh>
    <rPh sb="9" eb="10">
      <t>ケン</t>
    </rPh>
    <rPh sb="15" eb="16">
      <t>エン</t>
    </rPh>
    <phoneticPr fontId="5"/>
  </si>
  <si>
    <t>保険者数（年度末現在）</t>
  </si>
  <si>
    <t>収納率（％）</t>
  </si>
  <si>
    <t>一部負担金</t>
    <phoneticPr fontId="5"/>
  </si>
  <si>
    <t xml:space="preserve">保　　　　　険　　　　　給　　　　　付　　　　　状　　　　  況　　　　　　（続） </t>
  </si>
  <si>
    <t xml:space="preserve">   （再掲）</t>
  </si>
  <si>
    <t>高額療養費及び
高額介護合算療養費</t>
    <rPh sb="4" eb="5">
      <t>ヒ</t>
    </rPh>
    <rPh sb="5" eb="6">
      <t>オヨ</t>
    </rPh>
    <rPh sb="8" eb="10">
      <t>コウガク</t>
    </rPh>
    <rPh sb="10" eb="12">
      <t>カイゴ</t>
    </rPh>
    <rPh sb="12" eb="14">
      <t>ガッサン</t>
    </rPh>
    <rPh sb="14" eb="17">
      <t>リョウヨウヒ</t>
    </rPh>
    <phoneticPr fontId="5"/>
  </si>
  <si>
    <t>入　　院</t>
    <phoneticPr fontId="5"/>
  </si>
  <si>
    <t xml:space="preserve">  （2）  保険者別   令和2年度</t>
    <rPh sb="14" eb="16">
      <t>レイワ</t>
    </rPh>
    <phoneticPr fontId="5"/>
  </si>
  <si>
    <t>保 険 料 （税） 現 年 分</t>
  </si>
  <si>
    <t>被保険者100人当たり受診件数（受診率）</t>
  </si>
  <si>
    <t>退職者医療＝（療養の給付＋療養費等）／年間平均退職被保険者等数</t>
    <phoneticPr fontId="5"/>
  </si>
  <si>
    <t>単位：人、1000円</t>
    <phoneticPr fontId="2"/>
  </si>
  <si>
    <t>注  　　保険給付及び高額介護（介護予防）サービス費（別掲）の各年度計は、3月サービス分から2月サービス分の累計である。</t>
  </si>
  <si>
    <r>
      <t>注　　</t>
    </r>
    <r>
      <rPr>
        <sz val="11"/>
        <rFont val="明朝"/>
        <family val="1"/>
        <charset val="128"/>
      </rPr>
      <t>保育所型認定こども園を含む</t>
    </r>
    <r>
      <rPr>
        <sz val="11"/>
        <rFont val="ＭＳ Ｐゴシック"/>
        <family val="3"/>
        <charset val="128"/>
        <scheme val="minor"/>
      </rPr>
      <t>（地域型保育事業については含まない）</t>
    </r>
    <r>
      <rPr>
        <sz val="11"/>
        <rFont val="明朝"/>
        <family val="1"/>
        <charset val="128"/>
      </rPr>
      <t>。</t>
    </r>
    <rPh sb="0" eb="1">
      <t>チュウ</t>
    </rPh>
    <rPh sb="3" eb="6">
      <t>ホイクショ</t>
    </rPh>
    <rPh sb="6" eb="7">
      <t>ガタ</t>
    </rPh>
    <rPh sb="7" eb="9">
      <t>ニンテイ</t>
    </rPh>
    <rPh sb="12" eb="13">
      <t>ソノ</t>
    </rPh>
    <rPh sb="14" eb="15">
      <t>フク</t>
    </rPh>
    <phoneticPr fontId="5"/>
  </si>
  <si>
    <r>
      <t>注　　</t>
    </r>
    <r>
      <rPr>
        <sz val="11"/>
        <rFont val="明朝"/>
        <family val="1"/>
        <charset val="128"/>
      </rPr>
      <t>各年度</t>
    </r>
    <r>
      <rPr>
        <sz val="11"/>
        <rFont val="ＭＳ Ｐゴシック"/>
        <family val="3"/>
        <charset val="128"/>
        <scheme val="minor"/>
      </rPr>
      <t>10月1日現在。</t>
    </r>
    <rPh sb="3" eb="6">
      <t>カクネンド</t>
    </rPh>
    <phoneticPr fontId="22"/>
  </si>
  <si>
    <t>※ 精神障害者
保健福祉手帳
所持者数</t>
    <rPh sb="2" eb="4">
      <t>セイシン</t>
    </rPh>
    <rPh sb="4" eb="7">
      <t>ショウガイシャ</t>
    </rPh>
    <rPh sb="8" eb="10">
      <t>ホケン</t>
    </rPh>
    <rPh sb="10" eb="12">
      <t>フクシ</t>
    </rPh>
    <rPh sb="12" eb="14">
      <t>テチョウ</t>
    </rPh>
    <rPh sb="15" eb="18">
      <t>ショジシャ</t>
    </rPh>
    <rPh sb="18" eb="19">
      <t>スウ</t>
    </rPh>
    <phoneticPr fontId="5"/>
  </si>
  <si>
    <r>
      <t>注　　</t>
    </r>
    <r>
      <rPr>
        <sz val="11"/>
        <rFont val="明朝"/>
        <family val="1"/>
        <charset val="128"/>
      </rPr>
      <t xml:space="preserve">※ </t>
    </r>
    <r>
      <rPr>
        <sz val="11"/>
        <rFont val="ＭＳ Ｐゴシック"/>
        <family val="3"/>
        <charset val="128"/>
        <scheme val="minor"/>
      </rPr>
      <t>各年度末現在の数値である。</t>
    </r>
    <phoneticPr fontId="5"/>
  </si>
  <si>
    <r>
      <t>資料　厚生労働省</t>
    </r>
    <r>
      <rPr>
        <sz val="11"/>
        <rFont val="明朝"/>
        <family val="1"/>
        <charset val="128"/>
      </rPr>
      <t>大臣官房統計情報部</t>
    </r>
    <r>
      <rPr>
        <sz val="11"/>
        <rFont val="ＭＳ Ｐゴシック"/>
        <family val="3"/>
        <charset val="128"/>
        <scheme val="minor"/>
      </rPr>
      <t>「福祉行政報告例」　県障がい福祉課</t>
    </r>
    <rPh sb="3" eb="5">
      <t>コウセイ</t>
    </rPh>
    <rPh sb="5" eb="8">
      <t>ロウドウショウ</t>
    </rPh>
    <rPh sb="8" eb="10">
      <t>ダイジン</t>
    </rPh>
    <rPh sb="10" eb="12">
      <t>カンボウ</t>
    </rPh>
    <rPh sb="12" eb="14">
      <t>トウケイ</t>
    </rPh>
    <rPh sb="14" eb="17">
      <t>ジョウホウブ</t>
    </rPh>
    <rPh sb="18" eb="20">
      <t>フクシ</t>
    </rPh>
    <rPh sb="20" eb="22">
      <t>ギョウセイ</t>
    </rPh>
    <rPh sb="22" eb="25">
      <t>ホウコクレイ</t>
    </rPh>
    <rPh sb="27" eb="28">
      <t>ケン</t>
    </rPh>
    <rPh sb="28" eb="29">
      <t>ショウ</t>
    </rPh>
    <rPh sb="31" eb="33">
      <t>フクシ</t>
    </rPh>
    <phoneticPr fontId="5"/>
  </si>
  <si>
    <r>
      <t>特定保</t>
    </r>
    <r>
      <rPr>
        <sz val="11"/>
        <rFont val="明朝"/>
        <family val="1"/>
        <charset val="128"/>
      </rPr>
      <t>険</t>
    </r>
    <r>
      <rPr>
        <sz val="11"/>
        <rFont val="ＭＳ Ｐゴシック"/>
        <family val="3"/>
        <charset val="128"/>
        <scheme val="minor"/>
      </rPr>
      <t>料</t>
    </r>
    <rPh sb="0" eb="2">
      <t>トクテイ</t>
    </rPh>
    <rPh sb="2" eb="5">
      <t>ホケンリョウ</t>
    </rPh>
    <phoneticPr fontId="28"/>
  </si>
  <si>
    <r>
      <rPr>
        <sz val="11"/>
        <rFont val="明朝"/>
        <family val="1"/>
        <charset val="128"/>
      </rPr>
      <t>後納保険料（</t>
    </r>
    <r>
      <rPr>
        <sz val="11"/>
        <rFont val="ＭＳ Ｐゴシック"/>
        <family val="3"/>
        <charset val="128"/>
        <scheme val="minor"/>
      </rPr>
      <t>保険料後納制度</t>
    </r>
    <r>
      <rPr>
        <sz val="11"/>
        <rFont val="明朝"/>
        <family val="1"/>
        <charset val="128"/>
      </rPr>
      <t>）</t>
    </r>
    <r>
      <rPr>
        <sz val="11"/>
        <rFont val="ＭＳ Ｐゴシック"/>
        <family val="3"/>
        <charset val="128"/>
        <scheme val="minor"/>
      </rPr>
      <t>は、平成24年10月から実施（時効により2年が限度であった</t>
    </r>
    <rPh sb="0" eb="2">
      <t>コウノウ</t>
    </rPh>
    <rPh sb="2" eb="5">
      <t>ホケンリョウ</t>
    </rPh>
    <rPh sb="6" eb="9">
      <t>ホケンリョウ</t>
    </rPh>
    <phoneticPr fontId="28"/>
  </si>
  <si>
    <r>
      <t>未納保険料の遡及納付が、5年分（平成27年10月から平成30年9月まで）遡及可能になった）</t>
    </r>
    <r>
      <rPr>
        <sz val="11"/>
        <rFont val="明朝"/>
        <family val="1"/>
        <charset val="128"/>
      </rPr>
      <t>。</t>
    </r>
    <rPh sb="6" eb="8">
      <t>ソキュウ</t>
    </rPh>
    <rPh sb="8" eb="10">
      <t>ノウフ</t>
    </rPh>
    <phoneticPr fontId="28"/>
  </si>
  <si>
    <r>
      <t>特定保険料（特例追納制度）は</t>
    </r>
    <r>
      <rPr>
        <sz val="11"/>
        <rFont val="明朝"/>
        <family val="1"/>
        <charset val="128"/>
      </rPr>
      <t>、</t>
    </r>
    <r>
      <rPr>
        <sz val="11"/>
        <rFont val="ＭＳ Ｐゴシック"/>
        <family val="3"/>
        <charset val="128"/>
        <scheme val="minor"/>
      </rPr>
      <t>平成27年4月から実施（国民年金の切替（第3号から第1号へ）が</t>
    </r>
    <rPh sb="0" eb="2">
      <t>トクテイ</t>
    </rPh>
    <rPh sb="2" eb="4">
      <t>ホケン</t>
    </rPh>
    <rPh sb="4" eb="5">
      <t>リョウ</t>
    </rPh>
    <rPh sb="6" eb="8">
      <t>トクレイ</t>
    </rPh>
    <rPh sb="8" eb="10">
      <t>ツイノウ</t>
    </rPh>
    <rPh sb="10" eb="12">
      <t>セイド</t>
    </rPh>
    <rPh sb="15" eb="17">
      <t>ヘイセイ</t>
    </rPh>
    <rPh sb="19" eb="20">
      <t>ネン</t>
    </rPh>
    <rPh sb="21" eb="22">
      <t>ガツ</t>
    </rPh>
    <rPh sb="24" eb="26">
      <t>ジッシ</t>
    </rPh>
    <phoneticPr fontId="28"/>
  </si>
  <si>
    <r>
      <t>追納することが可能になった）</t>
    </r>
    <r>
      <rPr>
        <sz val="11"/>
        <rFont val="明朝"/>
        <family val="1"/>
        <charset val="128"/>
      </rPr>
      <t>。</t>
    </r>
    <rPh sb="0" eb="2">
      <t>ツイノウ</t>
    </rPh>
    <rPh sb="7" eb="9">
      <t>カノウ</t>
    </rPh>
    <phoneticPr fontId="28"/>
  </si>
  <si>
    <t>※ 1人当たり療養諸費（医療諸費）　</t>
    <rPh sb="7" eb="9">
      <t>リョウヨウ</t>
    </rPh>
    <rPh sb="12" eb="14">
      <t>イリョウ</t>
    </rPh>
    <rPh sb="14" eb="16">
      <t>ショヒ</t>
    </rPh>
    <phoneticPr fontId="5"/>
  </si>
  <si>
    <t>※ 一般医療＝（療養の給付＋療養費等）／年間平均一般被保険者数</t>
    <rPh sb="2" eb="4">
      <t>イッパン</t>
    </rPh>
    <rPh sb="4" eb="6">
      <t>イリョウ</t>
    </rPh>
    <rPh sb="17" eb="18">
      <t>トウ</t>
    </rPh>
    <rPh sb="20" eb="22">
      <t>ネンカン</t>
    </rPh>
    <rPh sb="22" eb="24">
      <t>ヘイキン</t>
    </rPh>
    <rPh sb="24" eb="26">
      <t>イッパン</t>
    </rPh>
    <rPh sb="26" eb="30">
      <t>ヒホケンシャ</t>
    </rPh>
    <rPh sb="30" eb="31">
      <t>スウ</t>
    </rPh>
    <phoneticPr fontId="5"/>
  </si>
  <si>
    <r>
      <rPr>
        <sz val="11"/>
        <rFont val="明朝"/>
        <family val="1"/>
        <charset val="128"/>
      </rPr>
      <t>1　</t>
    </r>
    <r>
      <rPr>
        <sz val="11"/>
        <rFont val="ＭＳ Ｐゴシック"/>
        <family val="3"/>
        <charset val="128"/>
        <scheme val="minor"/>
      </rPr>
      <t>老人分の療養の給付、療養費、高額療養費を除く。退職医療制度分を含む。</t>
    </r>
    <phoneticPr fontId="5"/>
  </si>
  <si>
    <r>
      <rPr>
        <sz val="11"/>
        <rFont val="明朝"/>
        <family val="1"/>
        <charset val="128"/>
      </rPr>
      <t>2</t>
    </r>
    <r>
      <rPr>
        <sz val="11"/>
        <rFont val="ＭＳ Ｐゴシック"/>
        <family val="3"/>
        <charset val="128"/>
        <scheme val="minor"/>
      </rPr>
      <t>　</t>
    </r>
    <r>
      <rPr>
        <sz val="11"/>
        <rFont val="明朝"/>
        <family val="1"/>
        <charset val="128"/>
      </rPr>
      <t>一部負担金は、</t>
    </r>
    <r>
      <rPr>
        <sz val="11"/>
        <rFont val="ＭＳ Ｐゴシック"/>
        <family val="3"/>
        <charset val="128"/>
        <scheme val="minor"/>
      </rPr>
      <t xml:space="preserve">高額療養費及び高額介護合算療養費を除いたものである。 </t>
    </r>
    <rPh sb="2" eb="4">
      <t>イチブ</t>
    </rPh>
    <rPh sb="4" eb="7">
      <t>フタンキン</t>
    </rPh>
    <rPh sb="14" eb="15">
      <t>オヨ</t>
    </rPh>
    <rPh sb="16" eb="18">
      <t>コウガク</t>
    </rPh>
    <rPh sb="18" eb="20">
      <t>カイゴ</t>
    </rPh>
    <rPh sb="20" eb="22">
      <t>ガッサン</t>
    </rPh>
    <rPh sb="22" eb="25">
      <t>リョウヨウヒ</t>
    </rPh>
    <phoneticPr fontId="5"/>
  </si>
  <si>
    <r>
      <rPr>
        <sz val="11"/>
        <rFont val="明朝"/>
        <family val="1"/>
        <charset val="128"/>
      </rPr>
      <t>3　入院には、</t>
    </r>
    <r>
      <rPr>
        <sz val="11"/>
        <rFont val="ＭＳ Ｐゴシック"/>
        <family val="3"/>
        <charset val="128"/>
        <scheme val="minor"/>
      </rPr>
      <t>入院時食事療養費・生活療養費を含む。</t>
    </r>
    <rPh sb="2" eb="4">
      <t>ニュウイン</t>
    </rPh>
    <rPh sb="22" eb="23">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</si>
</sst>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41" formatCode="_ * #,##0_ ;_ * \-#,##0_ ;_ * &quot;-&quot;_ ;_ @_ "/>
    <numFmt numFmtId="176" formatCode="#,##0;&quot;△ &quot;#,##0"/>
    <numFmt numFmtId="177" formatCode="#,##0_);[Red]\(#,##0\)"/>
    <numFmt numFmtId="178" formatCode="0.00;&quot;△ &quot;0.00"/>
    <numFmt numFmtId="179" formatCode="#,##0.000_);[Red]\(#,##0.000\)"/>
    <numFmt numFmtId="180" formatCode="#,##0_ "/>
    <numFmt numFmtId="181" formatCode="0;&quot;△ &quot;0"/>
    <numFmt numFmtId="182" formatCode="#,##0;&quot;△&quot;#,##0;&quot;-&quot;"/>
    <numFmt numFmtId="183" formatCode="0.0"/>
    <numFmt numFmtId="184" formatCode="#,##0.0;&quot;△ &quot;#,##0.0"/>
    <numFmt numFmtId="185" formatCode="0_ "/>
    <numFmt numFmtId="186" formatCode="0.00_ "/>
    <numFmt numFmtId="187" formatCode="0.0_ "/>
    <numFmt numFmtId="188" formatCode="#,##0\ ;&quot;△&quot;#,##0\ ;&quot;-&quot;\ "/>
    <numFmt numFmtId="189" formatCode="0_);[Red]\(0\)"/>
    <numFmt numFmtId="190" formatCode="0.0_);[Red]\(0.0\)"/>
    <numFmt numFmtId="191" formatCode="#,##0.0_ "/>
  </numFmts>
  <fonts count="3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6"/>
      <name val="ＭＳ Ｐ明朝"/>
      <family val="1"/>
      <charset val="128"/>
    </font>
    <font>
      <sz val="11"/>
      <name val="明朝"/>
      <family val="1"/>
      <charset val="128"/>
    </font>
    <font>
      <b/>
      <sz val="11"/>
      <name val="明朝"/>
      <family val="1"/>
      <charset val="128"/>
    </font>
    <font>
      <sz val="8"/>
      <name val="明朝"/>
      <family val="1"/>
      <charset val="128"/>
    </font>
    <font>
      <sz val="10"/>
      <name val="明朝"/>
      <family val="1"/>
      <charset val="128"/>
    </font>
    <font>
      <sz val="14"/>
      <name val="ＭＳ 明朝"/>
      <family val="1"/>
      <charset val="128"/>
    </font>
    <font>
      <sz val="12"/>
      <name val="ＭＳ Ｐゴシック"/>
      <family val="3"/>
      <charset val="128"/>
    </font>
    <font>
      <b/>
      <sz val="10"/>
      <name val="明朝"/>
      <family val="1"/>
      <charset val="128"/>
    </font>
    <font>
      <sz val="11"/>
      <name val="ＭＳ 明朝"/>
      <family val="1"/>
      <charset val="128"/>
    </font>
    <font>
      <sz val="12"/>
      <name val="明朝"/>
      <family val="1"/>
      <charset val="128"/>
    </font>
    <font>
      <sz val="11"/>
      <color indexed="10"/>
      <name val="明朝"/>
      <family val="1"/>
      <charset val="128"/>
    </font>
    <font>
      <sz val="9"/>
      <name val="明朝"/>
      <family val="1"/>
      <charset val="128"/>
    </font>
    <font>
      <sz val="6"/>
      <name val="ＭＳ Ｐゴシック"/>
      <family val="3"/>
      <charset val="128"/>
    </font>
    <font>
      <strike/>
      <sz val="11"/>
      <name val="明朝"/>
      <family val="1"/>
      <charset val="128"/>
    </font>
    <font>
      <sz val="6"/>
      <name val="ＭＳ Ｐゴシック"/>
      <family val="3"/>
      <charset val="128"/>
    </font>
    <font>
      <b/>
      <sz val="16"/>
      <name val="ＭＳ Ｐゴシック"/>
      <family val="3"/>
      <charset val="128"/>
    </font>
    <font>
      <sz val="6"/>
      <name val="ＭＳ Ｐゴシック"/>
      <family val="3"/>
      <charset val="128"/>
    </font>
    <font>
      <sz val="6"/>
      <name val="明朝"/>
      <family val="1"/>
      <charset val="128"/>
    </font>
    <font>
      <sz val="11"/>
      <color theme="1"/>
      <name val="ＭＳ Ｐゴシック"/>
      <family val="3"/>
      <charset val="128"/>
      <scheme val="minor"/>
    </font>
    <font>
      <u/>
      <sz val="11"/>
      <color theme="10"/>
      <name val="ＭＳ Ｐゴシック"/>
      <family val="3"/>
      <charset val="128"/>
      <scheme val="minor"/>
    </font>
    <font>
      <u/>
      <sz val="11"/>
      <color theme="10"/>
      <name val="ＭＳ Ｐゴシック"/>
      <family val="3"/>
      <charset val="128"/>
    </font>
    <font>
      <sz val="11"/>
      <name val="ＭＳ Ｐゴシック"/>
      <family val="3"/>
      <charset val="128"/>
      <scheme val="minor"/>
    </font>
    <font>
      <u/>
      <sz val="11"/>
      <color rgb="FFFF0000"/>
      <name val="ＭＳ Ｐゴシック"/>
      <family val="3"/>
      <charset val="128"/>
      <scheme val="minor"/>
    </font>
    <font>
      <sz val="6"/>
      <name val="明朝"/>
      <family val="3"/>
      <charset val="128"/>
    </font>
    <font>
      <sz val="6"/>
      <name val="ＭＳ Ｐゴシック"/>
      <family val="2"/>
      <charset val="128"/>
      <scheme val="minor"/>
    </font>
    <font>
      <sz val="11"/>
      <name val="ＭＳ Ｐゴシック"/>
      <family val="2"/>
      <charset val="128"/>
      <scheme val="minor"/>
    </font>
    <font>
      <b/>
      <sz val="11"/>
      <name val="ＭＳ Ｐゴシック"/>
      <family val="3"/>
      <charset val="128"/>
      <scheme val="minor"/>
    </font>
  </fonts>
  <fills count="2">
    <fill>
      <patternFill patternType="none"/>
    </fill>
    <fill>
      <patternFill patternType="gray125"/>
    </fill>
  </fills>
  <borders count="72">
    <border>
      <left/>
      <right/>
      <top/>
      <bottom/>
      <diagonal/>
    </border>
    <border>
      <left/>
      <right/>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64"/>
      </right>
      <top/>
      <bottom style="thin">
        <color indexed="8"/>
      </bottom>
      <diagonal/>
    </border>
    <border>
      <left/>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8"/>
      </left>
      <right/>
      <top style="thin">
        <color indexed="8"/>
      </top>
      <bottom style="thin">
        <color indexed="8"/>
      </bottom>
      <diagonal/>
    </border>
    <border>
      <left/>
      <right/>
      <top style="double">
        <color indexed="8"/>
      </top>
      <bottom/>
      <diagonal/>
    </border>
    <border>
      <left/>
      <right style="thin">
        <color indexed="8"/>
      </right>
      <top style="double">
        <color indexed="8"/>
      </top>
      <bottom/>
      <diagonal/>
    </border>
    <border>
      <left/>
      <right style="thin">
        <color indexed="8"/>
      </right>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thin">
        <color indexed="8"/>
      </left>
      <right/>
      <top style="double">
        <color indexed="8"/>
      </top>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double">
        <color indexed="8"/>
      </top>
      <bottom/>
      <diagonal/>
    </border>
    <border>
      <left/>
      <right style="double">
        <color indexed="8"/>
      </right>
      <top style="double">
        <color indexed="8"/>
      </top>
      <bottom style="thin">
        <color indexed="8"/>
      </bottom>
      <diagonal/>
    </border>
    <border>
      <left style="double">
        <color indexed="8"/>
      </left>
      <right/>
      <top style="double">
        <color indexed="8"/>
      </top>
      <bottom/>
      <diagonal/>
    </border>
    <border>
      <left style="double">
        <color indexed="8"/>
      </left>
      <right/>
      <top/>
      <bottom/>
      <diagonal/>
    </border>
    <border>
      <left style="double">
        <color indexed="8"/>
      </left>
      <right/>
      <top/>
      <bottom style="thin">
        <color indexed="8"/>
      </bottom>
      <diagonal/>
    </border>
    <border>
      <left style="thin">
        <color indexed="8"/>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8"/>
      </top>
      <bottom/>
      <diagonal/>
    </border>
  </borders>
  <cellStyleXfs count="10">
    <xf numFmtId="0" fontId="0" fillId="0" borderId="0">
      <alignment vertical="center"/>
    </xf>
    <xf numFmtId="0" fontId="24"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6" fillId="0" borderId="0" applyFont="0" applyFill="0" applyBorder="0" applyAlignment="0" applyProtection="0"/>
    <xf numFmtId="6" fontId="6" fillId="0" borderId="0" applyFont="0" applyFill="0" applyBorder="0" applyAlignment="0" applyProtection="0"/>
    <xf numFmtId="0" fontId="6" fillId="0" borderId="0"/>
    <xf numFmtId="0" fontId="11" fillId="0" borderId="0"/>
    <xf numFmtId="0" fontId="13" fillId="0" borderId="0"/>
    <xf numFmtId="0" fontId="3" fillId="0" borderId="0"/>
    <xf numFmtId="1" fontId="10" fillId="0" borderId="0"/>
  </cellStyleXfs>
  <cellXfs count="1024">
    <xf numFmtId="0" fontId="0" fillId="0" borderId="0" xfId="0">
      <alignment vertical="center"/>
    </xf>
    <xf numFmtId="38" fontId="6" fillId="0" borderId="0" xfId="3" applyFont="1" applyFill="1"/>
    <xf numFmtId="38" fontId="7" fillId="0" borderId="0" xfId="3" applyFont="1" applyFill="1"/>
    <xf numFmtId="41" fontId="7" fillId="0" borderId="0" xfId="3" applyNumberFormat="1" applyFont="1" applyFill="1" applyAlignment="1">
      <alignment horizontal="right"/>
    </xf>
    <xf numFmtId="176" fontId="7" fillId="0" borderId="0" xfId="0" applyNumberFormat="1" applyFont="1" applyFill="1" applyAlignment="1"/>
    <xf numFmtId="180" fontId="7" fillId="0" borderId="0" xfId="0" applyNumberFormat="1" applyFont="1" applyFill="1" applyAlignment="1"/>
    <xf numFmtId="41" fontId="7" fillId="0" borderId="0" xfId="0" applyNumberFormat="1" applyFont="1" applyFill="1" applyAlignment="1"/>
    <xf numFmtId="0" fontId="6" fillId="0" borderId="16"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locked="0"/>
    </xf>
    <xf numFmtId="177" fontId="6" fillId="0" borderId="0" xfId="0" applyNumberFormat="1" applyFont="1" applyFill="1" applyBorder="1" applyAlignment="1"/>
    <xf numFmtId="177" fontId="6" fillId="0" borderId="0" xfId="0" applyNumberFormat="1" applyFont="1" applyFill="1" applyAlignment="1"/>
    <xf numFmtId="177" fontId="7" fillId="0" borderId="0" xfId="0" applyNumberFormat="1" applyFont="1" applyFill="1" applyBorder="1" applyAlignment="1"/>
    <xf numFmtId="177" fontId="7" fillId="0" borderId="0" xfId="0" applyNumberFormat="1" applyFont="1" applyFill="1" applyAlignment="1"/>
    <xf numFmtId="176" fontId="7" fillId="0" borderId="0" xfId="0" applyNumberFormat="1" applyFont="1" applyFill="1" applyBorder="1" applyAlignment="1"/>
    <xf numFmtId="41" fontId="7" fillId="0" borderId="0" xfId="0" applyNumberFormat="1" applyFont="1" applyFill="1" applyBorder="1" applyAlignment="1">
      <alignment horizontal="right"/>
    </xf>
    <xf numFmtId="176" fontId="7" fillId="0" borderId="0" xfId="0" applyNumberFormat="1" applyFont="1" applyFill="1" applyBorder="1" applyAlignment="1" applyProtection="1">
      <alignment vertical="center"/>
    </xf>
    <xf numFmtId="38" fontId="7" fillId="0" borderId="0" xfId="3" applyFont="1" applyFill="1" applyBorder="1" applyAlignment="1" applyProtection="1">
      <alignment vertical="center"/>
    </xf>
    <xf numFmtId="37" fontId="7" fillId="0" borderId="0" xfId="0" applyNumberFormat="1" applyFont="1" applyFill="1" applyBorder="1" applyAlignment="1" applyProtection="1">
      <alignment vertical="center"/>
    </xf>
    <xf numFmtId="184" fontId="7" fillId="0" borderId="0" xfId="0" applyNumberFormat="1" applyFont="1" applyFill="1" applyBorder="1" applyAlignment="1" applyProtection="1">
      <alignment vertical="center"/>
    </xf>
    <xf numFmtId="41" fontId="7" fillId="0" borderId="0" xfId="0" applyNumberFormat="1" applyFont="1" applyFill="1" applyBorder="1" applyAlignment="1" applyProtection="1">
      <alignment vertical="center"/>
    </xf>
    <xf numFmtId="41" fontId="7" fillId="0" borderId="7" xfId="0" applyNumberFormat="1" applyFont="1" applyFill="1" applyBorder="1" applyAlignment="1" applyProtection="1">
      <alignment vertical="center"/>
    </xf>
    <xf numFmtId="38" fontId="7" fillId="0" borderId="0" xfId="3" applyFont="1" applyFill="1" applyAlignment="1">
      <alignment horizontal="right"/>
    </xf>
    <xf numFmtId="176" fontId="7" fillId="0" borderId="0" xfId="0" applyNumberFormat="1" applyFont="1" applyFill="1" applyBorder="1" applyAlignment="1">
      <alignment horizontal="right"/>
    </xf>
    <xf numFmtId="0" fontId="7" fillId="0" borderId="1" xfId="0" applyFont="1" applyFill="1" applyBorder="1" applyAlignment="1" applyProtection="1">
      <alignment horizontal="left" vertical="center"/>
    </xf>
    <xf numFmtId="0" fontId="16" fillId="0" borderId="15" xfId="0" applyFont="1" applyFill="1" applyBorder="1" applyAlignment="1" applyProtection="1">
      <alignment horizontal="center" vertical="center" wrapText="1"/>
    </xf>
    <xf numFmtId="49" fontId="7" fillId="0" borderId="0" xfId="0" applyNumberFormat="1" applyFont="1" applyFill="1" applyBorder="1" applyAlignment="1" applyProtection="1">
      <alignment horizontal="right" vertical="center"/>
    </xf>
    <xf numFmtId="0" fontId="7" fillId="0" borderId="7" xfId="0" applyNumberFormat="1" applyFont="1" applyFill="1" applyBorder="1" applyAlignment="1" applyProtection="1">
      <alignment horizontal="left" vertical="center"/>
    </xf>
    <xf numFmtId="41" fontId="7" fillId="0" borderId="0" xfId="0" applyNumberFormat="1" applyFont="1" applyFill="1" applyAlignment="1">
      <alignment vertical="center"/>
    </xf>
    <xf numFmtId="41" fontId="7" fillId="0" borderId="0" xfId="0" applyNumberFormat="1" applyFont="1" applyFill="1" applyBorder="1" applyAlignment="1" applyProtection="1">
      <alignment horizontal="right" vertical="center"/>
    </xf>
    <xf numFmtId="0" fontId="9" fillId="0" borderId="0" xfId="0" applyFont="1" applyFill="1" applyBorder="1" applyAlignment="1">
      <alignment vertical="center"/>
    </xf>
    <xf numFmtId="0" fontId="7" fillId="0" borderId="0" xfId="0" applyFont="1" applyFill="1" applyBorder="1" applyAlignment="1">
      <alignment vertical="center"/>
    </xf>
    <xf numFmtId="176" fontId="7" fillId="0" borderId="0" xfId="0" applyNumberFormat="1" applyFont="1" applyFill="1" applyBorder="1" applyAlignment="1" applyProtection="1">
      <alignment horizontal="center" vertical="center"/>
    </xf>
    <xf numFmtId="182" fontId="7" fillId="0" borderId="0" xfId="0" applyNumberFormat="1" applyFont="1" applyFill="1" applyBorder="1" applyAlignment="1" applyProtection="1">
      <alignment vertical="center"/>
    </xf>
    <xf numFmtId="182" fontId="7" fillId="0" borderId="3" xfId="0" applyNumberFormat="1" applyFont="1" applyFill="1" applyBorder="1" applyAlignment="1" applyProtection="1">
      <alignment vertical="center"/>
    </xf>
    <xf numFmtId="182" fontId="7" fillId="0" borderId="10" xfId="0" applyNumberFormat="1" applyFont="1" applyFill="1" applyBorder="1" applyAlignment="1" applyProtection="1">
      <alignment vertical="center"/>
    </xf>
    <xf numFmtId="0" fontId="4" fillId="0" borderId="2" xfId="8" applyFont="1" applyBorder="1" applyAlignment="1">
      <alignment horizontal="centerContinuous" vertical="center"/>
    </xf>
    <xf numFmtId="0" fontId="3" fillId="0" borderId="0" xfId="8" applyFont="1" applyAlignment="1">
      <alignment vertical="center"/>
    </xf>
    <xf numFmtId="0" fontId="20" fillId="0" borderId="3" xfId="8" applyFont="1" applyBorder="1" applyAlignment="1">
      <alignment vertical="center"/>
    </xf>
    <xf numFmtId="0" fontId="4" fillId="0" borderId="0" xfId="8" applyFont="1" applyAlignment="1">
      <alignment vertical="center"/>
    </xf>
    <xf numFmtId="0" fontId="4" fillId="0" borderId="15" xfId="8" applyFont="1" applyBorder="1" applyAlignment="1">
      <alignment horizontal="centerContinuous" vertical="center"/>
    </xf>
    <xf numFmtId="0" fontId="4" fillId="0" borderId="14" xfId="8" applyFont="1" applyBorder="1" applyAlignment="1">
      <alignment horizontal="center" vertical="center"/>
    </xf>
    <xf numFmtId="0" fontId="3" fillId="0" borderId="7" xfId="8" applyFont="1" applyBorder="1" applyAlignment="1">
      <alignment vertical="center"/>
    </xf>
    <xf numFmtId="0" fontId="3" fillId="0" borderId="18" xfId="8" quotePrefix="1" applyFont="1" applyBorder="1" applyAlignment="1">
      <alignment horizontal="center" vertical="center"/>
    </xf>
    <xf numFmtId="0" fontId="3" fillId="0" borderId="19" xfId="8" applyFont="1" applyBorder="1" applyAlignment="1">
      <alignment horizontal="center" vertical="center"/>
    </xf>
    <xf numFmtId="0" fontId="3" fillId="0" borderId="0" xfId="8" quotePrefix="1" applyFont="1" applyBorder="1" applyAlignment="1">
      <alignment horizontal="center" vertical="center"/>
    </xf>
    <xf numFmtId="0" fontId="3" fillId="0" borderId="20" xfId="8" quotePrefix="1" applyFont="1" applyBorder="1" applyAlignment="1">
      <alignment horizontal="center" vertical="center"/>
    </xf>
    <xf numFmtId="0" fontId="3" fillId="0" borderId="21" xfId="8" applyFont="1" applyBorder="1" applyAlignment="1">
      <alignment horizontal="center" vertical="center"/>
    </xf>
    <xf numFmtId="0" fontId="3" fillId="0" borderId="22" xfId="8" quotePrefix="1" applyFont="1" applyBorder="1" applyAlignment="1">
      <alignment horizontal="center" vertical="center"/>
    </xf>
    <xf numFmtId="0" fontId="3" fillId="0" borderId="23" xfId="8" applyFont="1" applyBorder="1" applyAlignment="1">
      <alignment horizontal="center" vertical="center"/>
    </xf>
    <xf numFmtId="0" fontId="3" fillId="0" borderId="24" xfId="8" quotePrefix="1" applyFont="1" applyBorder="1" applyAlignment="1">
      <alignment horizontal="center" vertical="center"/>
    </xf>
    <xf numFmtId="0" fontId="3" fillId="0" borderId="25" xfId="8" quotePrefix="1" applyFont="1" applyBorder="1" applyAlignment="1">
      <alignment horizontal="center" vertical="center"/>
    </xf>
    <xf numFmtId="0" fontId="3" fillId="0" borderId="20" xfId="8" applyFont="1" applyBorder="1" applyAlignment="1">
      <alignment horizontal="center" vertical="center"/>
    </xf>
    <xf numFmtId="0" fontId="3" fillId="0" borderId="26" xfId="8" applyFont="1" applyBorder="1" applyAlignment="1">
      <alignment vertical="center"/>
    </xf>
    <xf numFmtId="0" fontId="3" fillId="0" borderId="21" xfId="8" quotePrefix="1" applyFont="1" applyBorder="1" applyAlignment="1">
      <alignment horizontal="center" vertical="center"/>
    </xf>
    <xf numFmtId="0" fontId="3" fillId="0" borderId="23" xfId="8" quotePrefix="1" applyFont="1" applyBorder="1" applyAlignment="1">
      <alignment horizontal="center" vertical="center"/>
    </xf>
    <xf numFmtId="0" fontId="3" fillId="0" borderId="9" xfId="8" quotePrefix="1" applyFont="1" applyBorder="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6" fillId="0" borderId="0" xfId="0" applyFont="1" applyFill="1" applyAlignment="1"/>
    <xf numFmtId="0" fontId="14" fillId="0" borderId="0" xfId="0" applyFont="1" applyFill="1" applyAlignment="1">
      <alignment vertical="center"/>
    </xf>
    <xf numFmtId="0" fontId="14" fillId="0" borderId="0" xfId="0" applyFont="1" applyFill="1" applyAlignment="1"/>
    <xf numFmtId="176" fontId="6" fillId="0" borderId="0" xfId="0" applyNumberFormat="1" applyFont="1" applyFill="1" applyAlignment="1"/>
    <xf numFmtId="0" fontId="9" fillId="0" borderId="0" xfId="0" applyFont="1" applyFill="1" applyAlignment="1"/>
    <xf numFmtId="177" fontId="12" fillId="0" borderId="0" xfId="0" applyNumberFormat="1" applyFont="1" applyFill="1" applyAlignment="1"/>
    <xf numFmtId="0" fontId="7" fillId="0" borderId="0" xfId="0" quotePrefix="1" applyFont="1" applyFill="1" applyBorder="1" applyAlignment="1" applyProtection="1">
      <alignment horizontal="left" vertical="center"/>
    </xf>
    <xf numFmtId="0" fontId="9" fillId="0" borderId="0" xfId="0" applyFont="1" applyFill="1" applyAlignment="1">
      <alignment vertical="center"/>
    </xf>
    <xf numFmtId="0" fontId="7" fillId="0" borderId="0" xfId="0" applyNumberFormat="1" applyFont="1" applyFill="1" applyAlignment="1">
      <alignment vertical="center"/>
    </xf>
    <xf numFmtId="0" fontId="7" fillId="0" borderId="0" xfId="0" applyFont="1" applyFill="1" applyAlignment="1"/>
    <xf numFmtId="176" fontId="12" fillId="0" borderId="0" xfId="0" applyNumberFormat="1" applyFont="1" applyFill="1" applyAlignment="1"/>
    <xf numFmtId="0" fontId="7" fillId="0" borderId="0" xfId="0" applyFont="1" applyFill="1" applyBorder="1" applyAlignment="1" applyProtection="1">
      <alignment horizontal="left" vertical="center"/>
    </xf>
    <xf numFmtId="0" fontId="7" fillId="0" borderId="0" xfId="0" applyFont="1" applyFill="1" applyBorder="1" applyAlignment="1">
      <alignment horizontal="centerContinuous" vertical="center"/>
    </xf>
    <xf numFmtId="0" fontId="7" fillId="0" borderId="8" xfId="0" applyFont="1" applyFill="1" applyBorder="1" applyAlignment="1">
      <alignment vertical="center"/>
    </xf>
    <xf numFmtId="38" fontId="7" fillId="0" borderId="0" xfId="3" applyFont="1" applyFill="1" applyBorder="1" applyAlignment="1">
      <alignment vertical="center"/>
    </xf>
    <xf numFmtId="183" fontId="7" fillId="0" borderId="0" xfId="0" applyNumberFormat="1" applyFont="1" applyFill="1" applyBorder="1" applyAlignment="1" applyProtection="1">
      <alignment vertical="center"/>
    </xf>
    <xf numFmtId="0" fontId="7" fillId="0" borderId="7" xfId="0" applyFont="1" applyFill="1" applyBorder="1" applyAlignment="1">
      <alignment vertical="center"/>
    </xf>
    <xf numFmtId="0" fontId="7" fillId="0" borderId="0" xfId="0" applyFont="1" applyFill="1" applyBorder="1" applyAlignment="1">
      <alignment horizontal="right" vertical="center"/>
    </xf>
    <xf numFmtId="0" fontId="7" fillId="0" borderId="7" xfId="0" applyFont="1" applyFill="1" applyBorder="1" applyAlignment="1" applyProtection="1">
      <alignment horizontal="centerContinuous" vertical="center"/>
    </xf>
    <xf numFmtId="37" fontId="7" fillId="0" borderId="0" xfId="0" quotePrefix="1" applyNumberFormat="1" applyFont="1" applyFill="1" applyBorder="1" applyAlignment="1" applyProtection="1">
      <alignment horizontal="center" vertical="center"/>
    </xf>
    <xf numFmtId="38" fontId="7" fillId="0" borderId="7" xfId="3" applyFont="1" applyFill="1" applyBorder="1" applyAlignment="1" applyProtection="1">
      <alignment horizontal="right" vertical="center"/>
    </xf>
    <xf numFmtId="176" fontId="6" fillId="0" borderId="0" xfId="0" applyNumberFormat="1" applyFont="1" applyFill="1" applyAlignment="1">
      <alignment horizontal="right"/>
    </xf>
    <xf numFmtId="41" fontId="7" fillId="0" borderId="0" xfId="3" applyNumberFormat="1" applyFont="1" applyFill="1"/>
    <xf numFmtId="0" fontId="9"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Alignment="1"/>
    <xf numFmtId="0" fontId="14" fillId="0" borderId="0" xfId="0" applyFont="1" applyFill="1" applyAlignment="1">
      <alignment horizontal="left"/>
    </xf>
    <xf numFmtId="41" fontId="14" fillId="0" borderId="0" xfId="0" applyNumberFormat="1" applyFont="1" applyFill="1" applyAlignment="1"/>
    <xf numFmtId="182" fontId="9" fillId="0" borderId="0" xfId="0" applyNumberFormat="1" applyFont="1" applyFill="1" applyBorder="1" applyAlignment="1" applyProtection="1">
      <alignment vertical="center"/>
    </xf>
    <xf numFmtId="0" fontId="7" fillId="0" borderId="3" xfId="0" applyNumberFormat="1" applyFont="1" applyFill="1" applyBorder="1" applyAlignment="1" applyProtection="1">
      <alignment vertical="center"/>
    </xf>
    <xf numFmtId="0" fontId="6" fillId="0" borderId="0" xfId="0" applyFont="1" applyFill="1" applyAlignment="1">
      <alignment horizontal="center" vertical="center"/>
    </xf>
    <xf numFmtId="0" fontId="6" fillId="0" borderId="0" xfId="0" applyFont="1" applyFill="1" applyBorder="1" applyAlignment="1">
      <alignment horizontal="distributed" vertical="center"/>
    </xf>
    <xf numFmtId="41" fontId="6" fillId="0" borderId="0" xfId="0" applyNumberFormat="1" applyFont="1" applyFill="1" applyAlignment="1" applyProtection="1">
      <protection locked="0"/>
    </xf>
    <xf numFmtId="190" fontId="7" fillId="0" borderId="0" xfId="3" applyNumberFormat="1" applyFont="1" applyFill="1"/>
    <xf numFmtId="177" fontId="6" fillId="0" borderId="0" xfId="0" applyNumberFormat="1" applyFont="1" applyFill="1" applyAlignment="1">
      <alignment horizontal="right"/>
    </xf>
    <xf numFmtId="0" fontId="3" fillId="0" borderId="0" xfId="0" applyNumberFormat="1" applyFont="1" applyFill="1" applyAlignment="1" applyProtection="1">
      <protection locked="0"/>
    </xf>
    <xf numFmtId="0" fontId="7" fillId="0" borderId="0" xfId="0" applyFont="1" applyFill="1" applyAlignment="1" applyProtection="1">
      <alignment horizontal="left" vertical="center"/>
    </xf>
    <xf numFmtId="0" fontId="6" fillId="0" borderId="0" xfId="0" applyFont="1" applyFill="1">
      <alignment vertical="center"/>
    </xf>
    <xf numFmtId="41" fontId="6" fillId="0" borderId="0" xfId="7" applyNumberFormat="1" applyFont="1" applyFill="1" applyBorder="1" applyAlignment="1" applyProtection="1">
      <alignment horizontal="right"/>
      <protection locked="0"/>
    </xf>
    <xf numFmtId="41" fontId="7" fillId="0" borderId="7" xfId="0" applyNumberFormat="1" applyFont="1" applyFill="1" applyBorder="1" applyAlignment="1" applyProtection="1">
      <alignment horizontal="right" vertical="center"/>
    </xf>
    <xf numFmtId="41" fontId="7" fillId="0" borderId="0" xfId="0" applyNumberFormat="1" applyFont="1" applyFill="1" applyAlignment="1">
      <alignment horizontal="right" vertical="center"/>
    </xf>
    <xf numFmtId="180" fontId="7" fillId="0" borderId="0" xfId="0" applyNumberFormat="1" applyFont="1" applyFill="1" applyAlignment="1">
      <alignment horizontal="right"/>
    </xf>
    <xf numFmtId="38" fontId="7" fillId="0" borderId="7" xfId="3" applyFont="1" applyFill="1" applyBorder="1" applyAlignment="1">
      <alignment horizontal="right"/>
    </xf>
    <xf numFmtId="41" fontId="7" fillId="0" borderId="8" xfId="0" applyNumberFormat="1" applyFont="1" applyFill="1" applyBorder="1" applyAlignment="1">
      <alignment horizontal="right" vertical="center"/>
    </xf>
    <xf numFmtId="41" fontId="7" fillId="0" borderId="0" xfId="0" applyNumberFormat="1" applyFont="1" applyFill="1" applyBorder="1" applyAlignment="1">
      <alignment vertical="center"/>
    </xf>
    <xf numFmtId="0" fontId="9" fillId="0" borderId="3" xfId="0" applyFont="1" applyFill="1" applyBorder="1" applyAlignment="1">
      <alignment vertical="center"/>
    </xf>
    <xf numFmtId="37" fontId="7" fillId="0" borderId="0" xfId="0" quotePrefix="1" applyNumberFormat="1" applyFont="1" applyFill="1" applyBorder="1" applyAlignment="1" applyProtection="1">
      <alignment horizontal="right" vertical="center"/>
    </xf>
    <xf numFmtId="0" fontId="7" fillId="0" borderId="0" xfId="0" applyFont="1" applyFill="1" applyBorder="1" applyAlignment="1" applyProtection="1">
      <alignment horizontal="centerContinuous" vertical="center"/>
    </xf>
    <xf numFmtId="41" fontId="7" fillId="0" borderId="8"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37" fontId="7" fillId="0" borderId="8" xfId="0" applyNumberFormat="1" applyFont="1" applyFill="1" applyBorder="1" applyAlignment="1" applyProtection="1">
      <alignment horizontal="right" vertical="center"/>
    </xf>
    <xf numFmtId="0" fontId="6" fillId="0" borderId="7" xfId="0" applyFont="1" applyFill="1" applyBorder="1" applyAlignment="1">
      <alignment horizontal="right"/>
    </xf>
    <xf numFmtId="0" fontId="12" fillId="0" borderId="0" xfId="0" applyFont="1" applyFill="1" applyAlignment="1">
      <alignment vertical="center"/>
    </xf>
    <xf numFmtId="0" fontId="7" fillId="0" borderId="0" xfId="0" applyFont="1" applyFill="1" applyAlignment="1">
      <alignment vertical="center"/>
    </xf>
    <xf numFmtId="38" fontId="7" fillId="0" borderId="0" xfId="3" applyFont="1" applyFill="1" applyBorder="1" applyAlignment="1">
      <alignment horizontal="right"/>
    </xf>
    <xf numFmtId="176" fontId="7" fillId="0" borderId="0" xfId="0" applyNumberFormat="1" applyFont="1" applyFill="1" applyAlignment="1">
      <alignment horizontal="right"/>
    </xf>
    <xf numFmtId="0" fontId="7" fillId="0" borderId="7" xfId="0" applyFont="1" applyFill="1" applyBorder="1" applyAlignment="1">
      <alignment horizontal="center" vertical="center"/>
    </xf>
    <xf numFmtId="41" fontId="6" fillId="0" borderId="0" xfId="0" applyNumberFormat="1" applyFont="1" applyFill="1" applyBorder="1" applyAlignment="1">
      <alignment horizontal="right" vertical="center"/>
    </xf>
    <xf numFmtId="41" fontId="6" fillId="0" borderId="0" xfId="3" applyNumberFormat="1" applyFont="1" applyFill="1" applyBorder="1" applyAlignment="1" applyProtection="1">
      <alignment horizontal="right" vertical="center"/>
    </xf>
    <xf numFmtId="41" fontId="6" fillId="0" borderId="7" xfId="3" applyNumberFormat="1" applyFont="1" applyFill="1" applyBorder="1" applyAlignment="1" applyProtection="1">
      <alignment horizontal="right" vertical="center"/>
    </xf>
    <xf numFmtId="0" fontId="26" fillId="0" borderId="0" xfId="0" applyFont="1" applyFill="1" applyBorder="1" applyAlignment="1" applyProtection="1">
      <alignment horizontal="left" vertical="center"/>
    </xf>
    <xf numFmtId="0" fontId="25" fillId="0" borderId="12" xfId="1" applyFont="1" applyBorder="1" applyAlignment="1">
      <alignment vertical="center"/>
    </xf>
    <xf numFmtId="0" fontId="25" fillId="0" borderId="26" xfId="1" applyFont="1" applyBorder="1" applyAlignment="1">
      <alignment vertical="center"/>
    </xf>
    <xf numFmtId="0" fontId="24" fillId="0" borderId="12" xfId="1" applyBorder="1">
      <alignment vertical="center"/>
    </xf>
    <xf numFmtId="0" fontId="25" fillId="0" borderId="68" xfId="1" applyFont="1" applyBorder="1" applyAlignment="1">
      <alignment vertical="center"/>
    </xf>
    <xf numFmtId="0" fontId="24" fillId="0" borderId="26" xfId="1" applyBorder="1" applyAlignment="1">
      <alignment vertical="center"/>
    </xf>
    <xf numFmtId="0" fontId="24" fillId="0" borderId="69" xfId="1" applyBorder="1" applyAlignment="1">
      <alignment vertical="center"/>
    </xf>
    <xf numFmtId="0" fontId="24" fillId="0" borderId="70" xfId="1" applyBorder="1" applyAlignment="1">
      <alignment vertical="center"/>
    </xf>
    <xf numFmtId="41" fontId="6" fillId="0" borderId="0" xfId="3" applyNumberFormat="1" applyFont="1" applyFill="1" applyBorder="1" applyAlignment="1">
      <alignment horizontal="right"/>
    </xf>
    <xf numFmtId="41" fontId="6" fillId="0" borderId="0" xfId="0" applyNumberFormat="1" applyFont="1" applyFill="1" applyBorder="1" applyAlignment="1">
      <alignment horizontal="right"/>
    </xf>
    <xf numFmtId="41" fontId="7" fillId="0" borderId="0" xfId="3" applyNumberFormat="1" applyFont="1" applyFill="1" applyBorder="1" applyAlignment="1">
      <alignment horizontal="right"/>
    </xf>
    <xf numFmtId="187" fontId="7" fillId="0" borderId="0" xfId="0" applyNumberFormat="1" applyFont="1" applyFill="1" applyBorder="1" applyAlignment="1">
      <alignment horizontal="right"/>
    </xf>
    <xf numFmtId="0" fontId="7" fillId="0" borderId="0" xfId="0" applyFont="1" applyFill="1" applyBorder="1" applyAlignment="1">
      <alignment horizontal="right"/>
    </xf>
    <xf numFmtId="41" fontId="7" fillId="0" borderId="7" xfId="3" applyNumberFormat="1" applyFont="1" applyFill="1" applyBorder="1" applyAlignment="1">
      <alignment horizontal="right"/>
    </xf>
    <xf numFmtId="0" fontId="7" fillId="0" borderId="7" xfId="0" applyFont="1" applyFill="1" applyBorder="1" applyAlignment="1">
      <alignment horizontal="centerContinuous" vertical="center"/>
    </xf>
    <xf numFmtId="178" fontId="7" fillId="0" borderId="0" xfId="0" applyNumberFormat="1" applyFont="1" applyFill="1" applyBorder="1" applyAlignment="1">
      <alignment horizontal="right"/>
    </xf>
    <xf numFmtId="184" fontId="7" fillId="0" borderId="0" xfId="0" applyNumberFormat="1" applyFont="1" applyFill="1" applyBorder="1" applyAlignment="1">
      <alignment horizontal="right"/>
    </xf>
    <xf numFmtId="41" fontId="7" fillId="0" borderId="8" xfId="3" applyNumberFormat="1" applyFont="1" applyFill="1" applyBorder="1" applyAlignment="1">
      <alignment horizontal="right"/>
    </xf>
    <xf numFmtId="41" fontId="6" fillId="0" borderId="0" xfId="3" applyNumberFormat="1" applyFont="1" applyFill="1" applyAlignment="1">
      <alignment horizontal="right"/>
    </xf>
    <xf numFmtId="0" fontId="4" fillId="0" borderId="47" xfId="0" applyNumberFormat="1" applyFont="1" applyFill="1" applyBorder="1" applyAlignment="1" applyProtection="1">
      <alignment horizontal="right"/>
      <protection locked="0"/>
    </xf>
    <xf numFmtId="41" fontId="7" fillId="0" borderId="0" xfId="0" applyNumberFormat="1" applyFont="1" applyFill="1" applyAlignment="1">
      <alignment horizontal="right"/>
    </xf>
    <xf numFmtId="41" fontId="7" fillId="0" borderId="0" xfId="0" applyNumberFormat="1" applyFont="1" applyFill="1" applyBorder="1" applyAlignment="1">
      <alignment horizontal="right" shrinkToFit="1"/>
    </xf>
    <xf numFmtId="41" fontId="7" fillId="0" borderId="0" xfId="0" applyNumberFormat="1" applyFont="1" applyFill="1" applyBorder="1" applyAlignment="1">
      <alignment shrinkToFit="1"/>
    </xf>
    <xf numFmtId="176" fontId="6" fillId="0" borderId="8" xfId="0" applyNumberFormat="1" applyFont="1" applyFill="1" applyBorder="1" applyAlignment="1"/>
    <xf numFmtId="176" fontId="6" fillId="0" borderId="0" xfId="0" applyNumberFormat="1" applyFont="1" applyFill="1" applyBorder="1" applyAlignment="1"/>
    <xf numFmtId="178" fontId="6" fillId="0" borderId="0" xfId="0" applyNumberFormat="1" applyFont="1" applyFill="1" applyBorder="1" applyAlignment="1"/>
    <xf numFmtId="176" fontId="6" fillId="0" borderId="7" xfId="0" applyNumberFormat="1" applyFont="1" applyFill="1" applyBorder="1" applyAlignment="1"/>
    <xf numFmtId="178" fontId="7" fillId="0" borderId="0" xfId="0" applyNumberFormat="1" applyFont="1" applyFill="1" applyAlignment="1"/>
    <xf numFmtId="37" fontId="7" fillId="0" borderId="8" xfId="0" quotePrefix="1" applyNumberFormat="1" applyFont="1" applyFill="1" applyBorder="1" applyAlignment="1" applyProtection="1">
      <alignment horizontal="right" vertical="center"/>
    </xf>
    <xf numFmtId="176" fontId="7" fillId="0" borderId="8" xfId="0" applyNumberFormat="1" applyFont="1" applyFill="1" applyBorder="1" applyAlignment="1" applyProtection="1">
      <alignment vertical="center"/>
    </xf>
    <xf numFmtId="38" fontId="7" fillId="0" borderId="0" xfId="0" applyNumberFormat="1" applyFont="1" applyFill="1" applyBorder="1" applyAlignment="1" applyProtection="1">
      <alignment vertical="center"/>
    </xf>
    <xf numFmtId="38" fontId="6" fillId="0" borderId="0" xfId="3" applyFont="1" applyFill="1" applyAlignment="1">
      <alignment vertical="center"/>
    </xf>
    <xf numFmtId="176" fontId="7" fillId="0" borderId="7" xfId="0" applyNumberFormat="1" applyFont="1" applyFill="1" applyBorder="1" applyAlignment="1"/>
    <xf numFmtId="177" fontId="7" fillId="0" borderId="8" xfId="0" applyNumberFormat="1" applyFont="1" applyFill="1" applyBorder="1" applyAlignment="1"/>
    <xf numFmtId="41" fontId="7" fillId="0" borderId="0" xfId="0" applyNumberFormat="1" applyFont="1" applyFill="1" applyBorder="1" applyAlignment="1"/>
    <xf numFmtId="180" fontId="7" fillId="0" borderId="0" xfId="0" applyNumberFormat="1" applyFont="1" applyFill="1" applyBorder="1" applyAlignment="1"/>
    <xf numFmtId="41" fontId="7" fillId="0" borderId="7" xfId="0" applyNumberFormat="1" applyFont="1" applyFill="1" applyBorder="1" applyAlignment="1">
      <alignment horizontal="right"/>
    </xf>
    <xf numFmtId="41" fontId="7" fillId="0" borderId="8" xfId="0" applyNumberFormat="1" applyFont="1" applyFill="1" applyBorder="1" applyAlignment="1"/>
    <xf numFmtId="0" fontId="12" fillId="0" borderId="8" xfId="0" applyFont="1" applyFill="1" applyBorder="1" applyAlignment="1"/>
    <xf numFmtId="0" fontId="30" fillId="0" borderId="0" xfId="0" applyFont="1" applyFill="1" applyBorder="1" applyAlignment="1" applyProtection="1">
      <alignment horizontal="left" vertical="center"/>
    </xf>
    <xf numFmtId="0" fontId="16" fillId="0" borderId="14" xfId="0" applyFont="1" applyFill="1" applyBorder="1" applyAlignment="1" applyProtection="1">
      <alignment horizontal="center" vertical="center"/>
    </xf>
    <xf numFmtId="0" fontId="26" fillId="0" borderId="0" xfId="0" applyFont="1" applyFill="1" applyAlignment="1">
      <alignment vertical="center"/>
    </xf>
    <xf numFmtId="0" fontId="26" fillId="0" borderId="0" xfId="0" applyFont="1" applyFill="1" applyAlignment="1"/>
    <xf numFmtId="0" fontId="26" fillId="0" borderId="1" xfId="0" applyFont="1" applyFill="1" applyBorder="1" applyAlignment="1" applyProtection="1">
      <alignment horizontal="right" vertical="center"/>
    </xf>
    <xf numFmtId="0" fontId="26" fillId="0" borderId="35" xfId="0" applyFont="1" applyFill="1" applyBorder="1" applyAlignment="1" applyProtection="1">
      <alignment horizontal="centerContinuous" vertical="center"/>
    </xf>
    <xf numFmtId="0" fontId="26" fillId="0" borderId="35" xfId="0" applyFont="1" applyFill="1" applyBorder="1" applyAlignment="1">
      <alignment horizontal="centerContinuous" vertical="center"/>
    </xf>
    <xf numFmtId="0" fontId="26" fillId="0" borderId="37" xfId="0" applyFont="1" applyFill="1" applyBorder="1" applyAlignment="1" applyProtection="1">
      <alignment horizontal="centerContinuous" vertical="center"/>
    </xf>
    <xf numFmtId="0" fontId="26" fillId="0" borderId="38" xfId="0" applyFont="1" applyFill="1" applyBorder="1" applyAlignment="1">
      <alignment horizontal="centerContinuous" vertical="center"/>
    </xf>
    <xf numFmtId="0" fontId="26" fillId="0" borderId="5" xfId="0" applyFont="1" applyFill="1" applyBorder="1" applyAlignment="1">
      <alignment horizontal="centerContinuous" vertical="center"/>
    </xf>
    <xf numFmtId="0" fontId="26" fillId="0" borderId="6" xfId="0" applyFont="1" applyFill="1" applyBorder="1" applyAlignment="1">
      <alignment horizontal="centerContinuous" vertical="center"/>
    </xf>
    <xf numFmtId="182" fontId="26" fillId="0" borderId="0" xfId="0" applyNumberFormat="1" applyFont="1" applyFill="1" applyBorder="1" applyAlignment="1">
      <alignment vertical="center"/>
    </xf>
    <xf numFmtId="41" fontId="26" fillId="0" borderId="0" xfId="0" applyNumberFormat="1" applyFont="1" applyFill="1" applyAlignment="1">
      <alignment vertical="center"/>
    </xf>
    <xf numFmtId="41" fontId="26" fillId="0" borderId="0" xfId="0" applyNumberFormat="1" applyFont="1" applyFill="1" applyAlignment="1">
      <alignment horizontal="right" vertical="center"/>
    </xf>
    <xf numFmtId="0" fontId="26" fillId="0" borderId="0" xfId="0" applyFont="1" applyFill="1" applyBorder="1" applyAlignment="1">
      <alignment horizontal="centerContinuous" vertical="center"/>
    </xf>
    <xf numFmtId="0" fontId="26" fillId="0" borderId="7" xfId="0" applyFont="1" applyFill="1" applyBorder="1" applyAlignment="1">
      <alignment horizontal="centerContinuous" vertical="center"/>
    </xf>
    <xf numFmtId="41" fontId="26" fillId="0" borderId="0" xfId="0" applyNumberFormat="1" applyFont="1" applyFill="1" applyBorder="1" applyAlignment="1">
      <alignment vertical="center"/>
    </xf>
    <xf numFmtId="0" fontId="26" fillId="0" borderId="0" xfId="0" applyFont="1" applyFill="1" applyBorder="1" applyAlignment="1">
      <alignment horizontal="center" vertical="center"/>
    </xf>
    <xf numFmtId="0" fontId="26" fillId="0" borderId="7" xfId="0" applyFont="1" applyFill="1" applyBorder="1" applyAlignment="1">
      <alignment horizontal="distributed" vertical="center"/>
    </xf>
    <xf numFmtId="188" fontId="26" fillId="0" borderId="0" xfId="0" applyNumberFormat="1" applyFont="1" applyFill="1" applyAlignment="1"/>
    <xf numFmtId="0" fontId="26" fillId="0" borderId="10" xfId="0" applyFont="1" applyFill="1" applyBorder="1" applyAlignment="1">
      <alignment horizontal="right" vertical="center"/>
    </xf>
    <xf numFmtId="0" fontId="26" fillId="0" borderId="3" xfId="0" applyFont="1" applyFill="1" applyBorder="1" applyAlignment="1"/>
    <xf numFmtId="41" fontId="26" fillId="0" borderId="0" xfId="0" applyNumberFormat="1" applyFont="1" applyFill="1" applyBorder="1" applyAlignment="1">
      <alignment horizontal="right"/>
    </xf>
    <xf numFmtId="176" fontId="26" fillId="0" borderId="0" xfId="0" applyNumberFormat="1" applyFont="1" applyFill="1" applyBorder="1" applyAlignment="1"/>
    <xf numFmtId="41" fontId="26" fillId="0" borderId="0" xfId="0" applyNumberFormat="1" applyFont="1" applyFill="1" applyBorder="1" applyAlignment="1"/>
    <xf numFmtId="176" fontId="26" fillId="0" borderId="0" xfId="0" applyNumberFormat="1" applyFont="1" applyFill="1" applyBorder="1" applyAlignment="1">
      <alignment horizontal="right"/>
    </xf>
    <xf numFmtId="38" fontId="26" fillId="0" borderId="0" xfId="3" applyFont="1" applyFill="1" applyBorder="1" applyAlignment="1">
      <alignment horizontal="right"/>
    </xf>
    <xf numFmtId="0" fontId="26" fillId="0" borderId="0" xfId="0" applyFont="1" applyFill="1" applyAlignment="1">
      <alignment horizontal="right" vertical="center"/>
    </xf>
    <xf numFmtId="37" fontId="26" fillId="0" borderId="14" xfId="0" applyNumberFormat="1" applyFont="1" applyFill="1" applyBorder="1" applyAlignment="1" applyProtection="1">
      <alignment horizontal="centerContinuous" vertical="center"/>
    </xf>
    <xf numFmtId="0" fontId="26" fillId="0" borderId="14" xfId="0" applyFont="1" applyFill="1" applyBorder="1" applyAlignment="1" applyProtection="1">
      <alignment horizontal="center" vertical="center" wrapText="1"/>
    </xf>
    <xf numFmtId="0" fontId="26" fillId="0" borderId="0" xfId="0" applyFont="1" applyFill="1" applyBorder="1" applyAlignment="1">
      <alignment vertical="center"/>
    </xf>
    <xf numFmtId="182" fontId="26" fillId="0" borderId="4" xfId="0" applyNumberFormat="1" applyFont="1" applyFill="1" applyBorder="1" applyAlignment="1" applyProtection="1">
      <alignment vertical="center"/>
    </xf>
    <xf numFmtId="182" fontId="26" fillId="0" borderId="0" xfId="0" applyNumberFormat="1" applyFont="1" applyFill="1" applyBorder="1" applyAlignment="1" applyProtection="1">
      <alignment vertical="center"/>
    </xf>
    <xf numFmtId="182" fontId="26" fillId="0" borderId="5" xfId="0" applyNumberFormat="1" applyFont="1" applyFill="1" applyBorder="1" applyAlignment="1" applyProtection="1">
      <alignment vertical="center"/>
    </xf>
    <xf numFmtId="182" fontId="26" fillId="0" borderId="6" xfId="0" applyNumberFormat="1" applyFont="1" applyFill="1" applyBorder="1" applyAlignment="1" applyProtection="1">
      <alignment vertical="center"/>
    </xf>
    <xf numFmtId="37" fontId="26" fillId="0" borderId="0" xfId="0" applyNumberFormat="1" applyFont="1" applyFill="1" applyBorder="1" applyAlignment="1" applyProtection="1">
      <alignment vertical="center"/>
    </xf>
    <xf numFmtId="0" fontId="26" fillId="0" borderId="0" xfId="0" applyFont="1" applyFill="1" applyBorder="1" applyAlignment="1" applyProtection="1">
      <alignment horizontal="right" vertical="center"/>
    </xf>
    <xf numFmtId="176" fontId="26" fillId="0" borderId="0" xfId="0" applyNumberFormat="1" applyFont="1" applyFill="1" applyBorder="1" applyAlignment="1" applyProtection="1">
      <alignment horizontal="center" vertical="center"/>
    </xf>
    <xf numFmtId="41" fontId="26" fillId="0" borderId="8" xfId="0" applyNumberFormat="1" applyFont="1" applyFill="1" applyBorder="1" applyAlignment="1"/>
    <xf numFmtId="41" fontId="26" fillId="0" borderId="0" xfId="0" applyNumberFormat="1" applyFont="1" applyFill="1" applyBorder="1" applyAlignment="1" applyProtection="1">
      <alignment vertical="center"/>
    </xf>
    <xf numFmtId="41" fontId="26" fillId="0" borderId="0" xfId="0" applyNumberFormat="1" applyFont="1" applyFill="1" applyAlignment="1"/>
    <xf numFmtId="41" fontId="26" fillId="0" borderId="0" xfId="0" applyNumberFormat="1" applyFont="1" applyFill="1" applyBorder="1" applyAlignment="1" applyProtection="1">
      <alignment horizontal="right" vertical="center"/>
    </xf>
    <xf numFmtId="41" fontId="26" fillId="0" borderId="7" xfId="0" applyNumberFormat="1" applyFont="1" applyFill="1" applyBorder="1" applyAlignment="1" applyProtection="1">
      <alignment horizontal="right" vertical="center"/>
    </xf>
    <xf numFmtId="49" fontId="26" fillId="0" borderId="0" xfId="0" applyNumberFormat="1" applyFont="1" applyFill="1" applyBorder="1" applyAlignment="1" applyProtection="1">
      <alignment horizontal="right" vertical="center"/>
    </xf>
    <xf numFmtId="41" fontId="26" fillId="0" borderId="0" xfId="0" applyNumberFormat="1" applyFont="1" applyFill="1" applyAlignment="1">
      <alignment horizontal="right"/>
    </xf>
    <xf numFmtId="0" fontId="26" fillId="0" borderId="0" xfId="0" applyNumberFormat="1" applyFont="1" applyFill="1" applyBorder="1" applyAlignment="1" applyProtection="1">
      <alignment horizontal="right" vertical="center"/>
    </xf>
    <xf numFmtId="177" fontId="26" fillId="0" borderId="8" xfId="0" applyNumberFormat="1" applyFont="1" applyFill="1" applyBorder="1" applyAlignment="1"/>
    <xf numFmtId="177" fontId="26" fillId="0" borderId="0" xfId="0" applyNumberFormat="1" applyFont="1" applyFill="1" applyAlignment="1"/>
    <xf numFmtId="180" fontId="26" fillId="0" borderId="0" xfId="0" applyNumberFormat="1" applyFont="1" applyFill="1" applyBorder="1" applyAlignment="1"/>
    <xf numFmtId="180" fontId="26" fillId="0" borderId="0" xfId="0" applyNumberFormat="1" applyFont="1" applyFill="1" applyAlignment="1"/>
    <xf numFmtId="41" fontId="26" fillId="0" borderId="7" xfId="0" applyNumberFormat="1" applyFont="1" applyFill="1" applyBorder="1" applyAlignment="1">
      <alignment horizontal="right"/>
    </xf>
    <xf numFmtId="0" fontId="26" fillId="0" borderId="3" xfId="0" applyFont="1" applyFill="1" applyBorder="1" applyAlignment="1">
      <alignment vertical="center"/>
    </xf>
    <xf numFmtId="182" fontId="26" fillId="0" borderId="9" xfId="0" applyNumberFormat="1" applyFont="1" applyFill="1" applyBorder="1" applyAlignment="1" applyProtection="1">
      <alignment vertical="center"/>
    </xf>
    <xf numFmtId="182" fontId="26" fillId="0" borderId="3" xfId="0" applyNumberFormat="1" applyFont="1" applyFill="1" applyBorder="1" applyAlignment="1" applyProtection="1">
      <alignment vertical="center"/>
    </xf>
    <xf numFmtId="182" fontId="26" fillId="0" borderId="3" xfId="0" applyNumberFormat="1" applyFont="1" applyFill="1" applyBorder="1" applyAlignment="1">
      <alignment vertical="center"/>
    </xf>
    <xf numFmtId="182" fontId="26" fillId="0" borderId="10" xfId="0" applyNumberFormat="1" applyFont="1" applyFill="1" applyBorder="1" applyAlignment="1">
      <alignment vertical="center"/>
    </xf>
    <xf numFmtId="0" fontId="26" fillId="0" borderId="0" xfId="0" applyFont="1" applyFill="1" applyAlignment="1" applyProtection="1">
      <alignment horizontal="left" vertical="center"/>
    </xf>
    <xf numFmtId="182" fontId="26" fillId="0" borderId="8" xfId="0" applyNumberFormat="1" applyFont="1" applyFill="1" applyBorder="1" applyAlignment="1" applyProtection="1">
      <alignment vertical="center"/>
    </xf>
    <xf numFmtId="41" fontId="26" fillId="0" borderId="7" xfId="0" applyNumberFormat="1" applyFont="1" applyFill="1" applyBorder="1" applyAlignment="1" applyProtection="1">
      <alignment vertical="center"/>
    </xf>
    <xf numFmtId="37" fontId="26" fillId="0" borderId="8" xfId="0" applyNumberFormat="1" applyFont="1" applyFill="1" applyBorder="1" applyAlignment="1" applyProtection="1">
      <alignment horizontal="right" vertical="center"/>
    </xf>
    <xf numFmtId="41" fontId="26" fillId="0" borderId="8" xfId="0" applyNumberFormat="1" applyFont="1" applyFill="1" applyBorder="1" applyAlignment="1">
      <alignment horizontal="right"/>
    </xf>
    <xf numFmtId="176" fontId="26" fillId="0" borderId="3" xfId="0" applyNumberFormat="1" applyFont="1" applyFill="1" applyBorder="1" applyAlignment="1" applyProtection="1">
      <alignment horizontal="center" vertical="center"/>
    </xf>
    <xf numFmtId="41" fontId="26" fillId="0" borderId="9" xfId="0" applyNumberFormat="1" applyFont="1" applyFill="1" applyBorder="1" applyAlignment="1"/>
    <xf numFmtId="41" fontId="26" fillId="0" borderId="3" xfId="0" applyNumberFormat="1" applyFont="1" applyFill="1" applyBorder="1" applyAlignment="1"/>
    <xf numFmtId="41" fontId="26" fillId="0" borderId="3" xfId="0" applyNumberFormat="1" applyFont="1" applyFill="1" applyBorder="1" applyAlignment="1" applyProtection="1">
      <alignment vertical="center"/>
    </xf>
    <xf numFmtId="41" fontId="26" fillId="0" borderId="3" xfId="0" applyNumberFormat="1" applyFont="1" applyFill="1" applyBorder="1" applyAlignment="1">
      <alignment horizontal="right"/>
    </xf>
    <xf numFmtId="41" fontId="26" fillId="0" borderId="10" xfId="0" applyNumberFormat="1" applyFont="1" applyFill="1" applyBorder="1" applyAlignment="1" applyProtection="1">
      <alignment vertical="center"/>
    </xf>
    <xf numFmtId="0" fontId="26" fillId="0" borderId="9" xfId="0" applyNumberFormat="1" applyFont="1" applyFill="1" applyBorder="1" applyAlignment="1" applyProtection="1">
      <alignment horizontal="center" vertical="center"/>
    </xf>
    <xf numFmtId="41" fontId="26" fillId="0" borderId="5" xfId="0" applyNumberFormat="1" applyFont="1" applyFill="1" applyBorder="1" applyAlignment="1"/>
    <xf numFmtId="41" fontId="26" fillId="0" borderId="5" xfId="0" applyNumberFormat="1" applyFont="1" applyFill="1" applyBorder="1" applyAlignment="1" applyProtection="1">
      <alignment vertical="center"/>
    </xf>
    <xf numFmtId="41" fontId="26" fillId="0" borderId="5" xfId="0" applyNumberFormat="1" applyFont="1" applyFill="1" applyBorder="1" applyAlignment="1">
      <alignment horizontal="right"/>
    </xf>
    <xf numFmtId="0" fontId="26" fillId="0" borderId="0" xfId="0" applyNumberFormat="1" applyFont="1" applyFill="1" applyBorder="1" applyAlignment="1" applyProtection="1">
      <alignment horizontal="center" vertical="center"/>
    </xf>
    <xf numFmtId="41" fontId="26" fillId="0" borderId="1" xfId="0" applyNumberFormat="1" applyFont="1" applyFill="1" applyBorder="1" applyAlignment="1"/>
    <xf numFmtId="0" fontId="26" fillId="0" borderId="1" xfId="0" applyNumberFormat="1" applyFont="1" applyFill="1" applyBorder="1" applyAlignment="1" applyProtection="1">
      <alignment horizontal="left" vertical="center"/>
    </xf>
    <xf numFmtId="176" fontId="26" fillId="0" borderId="0" xfId="0" applyNumberFormat="1" applyFont="1" applyFill="1" applyBorder="1" applyAlignment="1" applyProtection="1">
      <alignment horizontal="right" vertical="center"/>
    </xf>
    <xf numFmtId="180" fontId="26" fillId="0" borderId="8" xfId="0" applyNumberFormat="1" applyFont="1" applyFill="1" applyBorder="1" applyAlignment="1">
      <alignment horizontal="right"/>
    </xf>
    <xf numFmtId="180" fontId="26" fillId="0" borderId="0" xfId="0" applyNumberFormat="1" applyFont="1" applyFill="1" applyBorder="1" applyAlignment="1">
      <alignment horizontal="right"/>
    </xf>
    <xf numFmtId="177" fontId="26" fillId="0" borderId="8" xfId="0" applyNumberFormat="1" applyFont="1" applyFill="1" applyBorder="1" applyAlignment="1">
      <alignment horizontal="right"/>
    </xf>
    <xf numFmtId="177" fontId="26" fillId="0" borderId="0" xfId="0" applyNumberFormat="1" applyFont="1" applyFill="1" applyAlignment="1">
      <alignment horizontal="right"/>
    </xf>
    <xf numFmtId="182" fontId="26" fillId="0" borderId="9" xfId="0" applyNumberFormat="1" applyFont="1" applyFill="1" applyBorder="1" applyAlignment="1">
      <alignment vertical="center"/>
    </xf>
    <xf numFmtId="0" fontId="26" fillId="0" borderId="1" xfId="0" applyFont="1" applyFill="1" applyBorder="1" applyAlignment="1"/>
    <xf numFmtId="0" fontId="26" fillId="0" borderId="1" xfId="0" applyFont="1" applyFill="1" applyBorder="1" applyAlignment="1">
      <alignment horizontal="right"/>
    </xf>
    <xf numFmtId="0" fontId="26" fillId="0" borderId="14" xfId="0" applyFont="1" applyFill="1" applyBorder="1" applyAlignment="1" applyProtection="1">
      <alignment horizontal="centerContinuous" vertical="center"/>
    </xf>
    <xf numFmtId="0" fontId="26" fillId="0" borderId="14" xfId="0" applyFont="1" applyFill="1" applyBorder="1" applyAlignment="1">
      <alignment horizontal="centerContinuous" vertical="center"/>
    </xf>
    <xf numFmtId="0" fontId="26" fillId="0" borderId="0" xfId="0" applyFont="1" applyFill="1" applyBorder="1" applyAlignment="1" applyProtection="1">
      <alignment horizontal="centerContinuous" vertical="center"/>
    </xf>
    <xf numFmtId="0" fontId="26" fillId="0" borderId="15" xfId="0" applyFont="1" applyFill="1" applyBorder="1" applyAlignment="1" applyProtection="1">
      <alignment horizontal="center" vertical="center" wrapText="1"/>
    </xf>
    <xf numFmtId="0" fontId="26" fillId="0" borderId="5" xfId="0" applyFont="1" applyFill="1" applyBorder="1" applyAlignment="1">
      <alignment vertical="center"/>
    </xf>
    <xf numFmtId="0" fontId="26" fillId="0" borderId="6" xfId="0" applyFont="1" applyFill="1" applyBorder="1" applyAlignment="1">
      <alignment vertical="center"/>
    </xf>
    <xf numFmtId="41" fontId="26" fillId="0" borderId="8" xfId="0" applyNumberFormat="1" applyFont="1" applyFill="1" applyBorder="1" applyAlignment="1" applyProtection="1">
      <alignment vertical="center"/>
    </xf>
    <xf numFmtId="0" fontId="26" fillId="0" borderId="0" xfId="0" applyFont="1" applyFill="1" applyAlignment="1">
      <alignment horizontal="left" vertical="center"/>
    </xf>
    <xf numFmtId="0" fontId="26" fillId="0" borderId="11" xfId="0" applyFont="1" applyFill="1" applyBorder="1" applyAlignment="1" applyProtection="1">
      <alignment horizontal="distributed" vertical="center"/>
    </xf>
    <xf numFmtId="0" fontId="26" fillId="0" borderId="13" xfId="0" applyFont="1" applyFill="1" applyBorder="1" applyAlignment="1" applyProtection="1">
      <alignment horizontal="distributed" vertical="center"/>
    </xf>
    <xf numFmtId="0" fontId="26" fillId="0" borderId="0" xfId="0" applyFont="1" applyFill="1" applyBorder="1" applyAlignment="1">
      <alignment horizontal="left" vertical="center"/>
    </xf>
    <xf numFmtId="37" fontId="26" fillId="0" borderId="0" xfId="0" applyNumberFormat="1" applyFont="1" applyFill="1" applyBorder="1" applyAlignment="1" applyProtection="1">
      <alignment horizontal="centerContinuous" vertical="center"/>
    </xf>
    <xf numFmtId="41" fontId="26" fillId="0" borderId="8" xfId="0" applyNumberFormat="1" applyFont="1" applyFill="1" applyBorder="1" applyAlignment="1">
      <alignment horizontal="right" vertical="center"/>
    </xf>
    <xf numFmtId="41" fontId="26" fillId="0" borderId="0" xfId="0" applyNumberFormat="1" applyFont="1" applyFill="1" applyBorder="1" applyAlignment="1">
      <alignment horizontal="right" vertical="center"/>
    </xf>
    <xf numFmtId="37" fontId="26" fillId="0" borderId="0" xfId="0" quotePrefix="1" applyNumberFormat="1" applyFont="1" applyFill="1" applyBorder="1" applyAlignment="1" applyProtection="1">
      <alignment horizontal="right" vertical="center"/>
    </xf>
    <xf numFmtId="41" fontId="26" fillId="0" borderId="8" xfId="0" applyNumberFormat="1" applyFont="1" applyFill="1" applyBorder="1" applyAlignment="1" applyProtection="1">
      <alignment horizontal="right" vertical="center"/>
    </xf>
    <xf numFmtId="41" fontId="26" fillId="0" borderId="0" xfId="3" applyNumberFormat="1" applyFont="1" applyFill="1" applyAlignment="1">
      <alignment horizontal="right" vertical="center"/>
    </xf>
    <xf numFmtId="0" fontId="26" fillId="0" borderId="3" xfId="0" applyFont="1" applyFill="1" applyBorder="1" applyAlignment="1">
      <alignment horizontal="left" vertical="center"/>
    </xf>
    <xf numFmtId="0" fontId="26" fillId="0" borderId="3" xfId="0" applyFont="1" applyFill="1" applyBorder="1" applyAlignment="1">
      <alignment horizontal="centerContinuous" vertical="center"/>
    </xf>
    <xf numFmtId="0" fontId="26" fillId="0" borderId="0" xfId="0" applyFont="1" applyFill="1" applyAlignment="1">
      <alignment horizontal="right"/>
    </xf>
    <xf numFmtId="0" fontId="26" fillId="0" borderId="15" xfId="0" applyFont="1" applyFill="1" applyBorder="1" applyAlignment="1">
      <alignment horizontal="center" vertical="center" wrapText="1"/>
    </xf>
    <xf numFmtId="0" fontId="26" fillId="0" borderId="0" xfId="0" applyFont="1" applyFill="1" applyBorder="1" applyAlignment="1"/>
    <xf numFmtId="0" fontId="26" fillId="0" borderId="7" xfId="0" applyNumberFormat="1" applyFont="1" applyFill="1" applyBorder="1" applyAlignment="1" applyProtection="1">
      <alignment horizontal="left" vertical="center"/>
    </xf>
    <xf numFmtId="41" fontId="6" fillId="0" borderId="0" xfId="0" applyNumberFormat="1" applyFont="1" applyFill="1" applyAlignment="1">
      <alignment horizontal="right"/>
    </xf>
    <xf numFmtId="41" fontId="6" fillId="0" borderId="0" xfId="0" applyNumberFormat="1" applyFont="1" applyFill="1" applyAlignment="1">
      <alignment horizontal="right" vertical="center"/>
    </xf>
    <xf numFmtId="41" fontId="6" fillId="0" borderId="0" xfId="0" applyNumberFormat="1" applyFont="1" applyFill="1" applyAlignment="1">
      <alignment vertical="center"/>
    </xf>
    <xf numFmtId="0" fontId="26" fillId="0" borderId="7" xfId="0" applyFont="1" applyFill="1" applyBorder="1" applyAlignment="1"/>
    <xf numFmtId="41" fontId="26" fillId="0" borderId="0" xfId="7" applyNumberFormat="1" applyFont="1" applyFill="1" applyBorder="1" applyAlignment="1" applyProtection="1">
      <alignment horizontal="right"/>
      <protection locked="0"/>
    </xf>
    <xf numFmtId="41" fontId="6" fillId="0" borderId="0" xfId="0" applyNumberFormat="1" applyFont="1" applyFill="1" applyBorder="1" applyAlignment="1" applyProtection="1"/>
    <xf numFmtId="37" fontId="26" fillId="0" borderId="9" xfId="0" applyNumberFormat="1" applyFont="1" applyFill="1" applyBorder="1" applyAlignment="1" applyProtection="1">
      <alignment vertical="center"/>
    </xf>
    <xf numFmtId="37" fontId="26" fillId="0" borderId="3" xfId="0" applyNumberFormat="1" applyFont="1" applyFill="1" applyBorder="1" applyAlignment="1" applyProtection="1">
      <alignment vertical="center"/>
    </xf>
    <xf numFmtId="182" fontId="6" fillId="0" borderId="3" xfId="0" applyNumberFormat="1" applyFont="1" applyFill="1" applyBorder="1" applyAlignment="1" applyProtection="1">
      <alignment vertical="center"/>
    </xf>
    <xf numFmtId="0" fontId="6" fillId="0" borderId="3" xfId="0" applyFont="1" applyFill="1" applyBorder="1" applyAlignment="1"/>
    <xf numFmtId="0" fontId="7" fillId="0" borderId="0" xfId="0" applyFont="1" applyFill="1">
      <alignment vertical="center"/>
    </xf>
    <xf numFmtId="0" fontId="6" fillId="0" borderId="1" xfId="0" applyFont="1" applyFill="1" applyBorder="1">
      <alignment vertical="center"/>
    </xf>
    <xf numFmtId="0" fontId="6"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3" fontId="6" fillId="0" borderId="0" xfId="0" applyNumberFormat="1" applyFont="1" applyFill="1">
      <alignment vertical="center"/>
    </xf>
    <xf numFmtId="3" fontId="7" fillId="0" borderId="0" xfId="0" applyNumberFormat="1" applyFont="1" applyFill="1">
      <alignment vertical="center"/>
    </xf>
    <xf numFmtId="0" fontId="6" fillId="0" borderId="7" xfId="0" applyFont="1" applyFill="1" applyBorder="1">
      <alignment vertical="center"/>
    </xf>
    <xf numFmtId="0" fontId="6" fillId="0" borderId="7" xfId="0" applyFont="1" applyFill="1" applyBorder="1" applyAlignment="1">
      <alignment horizontal="right" vertical="center"/>
    </xf>
    <xf numFmtId="0" fontId="6" fillId="0" borderId="0" xfId="0" applyFont="1" applyFill="1" applyBorder="1">
      <alignment vertical="center"/>
    </xf>
    <xf numFmtId="0" fontId="6" fillId="0" borderId="0" xfId="0" applyFont="1" applyFill="1" applyBorder="1" applyAlignment="1">
      <alignment horizontal="right" vertical="center"/>
    </xf>
    <xf numFmtId="3" fontId="6" fillId="0" borderId="0" xfId="0" applyNumberFormat="1" applyFont="1" applyFill="1" applyBorder="1">
      <alignment vertical="center"/>
    </xf>
    <xf numFmtId="0" fontId="6" fillId="0" borderId="10" xfId="0" applyFont="1" applyFill="1" applyBorder="1">
      <alignment vertical="center"/>
    </xf>
    <xf numFmtId="0" fontId="6" fillId="0" borderId="3" xfId="0" applyFont="1" applyFill="1" applyBorder="1">
      <alignment vertical="center"/>
    </xf>
    <xf numFmtId="3" fontId="12" fillId="0" borderId="0" xfId="0" applyNumberFormat="1" applyFont="1" applyFill="1">
      <alignment vertical="center"/>
    </xf>
    <xf numFmtId="0" fontId="9" fillId="0" borderId="0" xfId="0" applyFont="1" applyFill="1">
      <alignment vertical="center"/>
    </xf>
    <xf numFmtId="0" fontId="26" fillId="0" borderId="7" xfId="0" applyFont="1" applyFill="1" applyBorder="1" applyAlignment="1" applyProtection="1">
      <alignment horizontal="centerContinuous" vertical="center"/>
    </xf>
    <xf numFmtId="176" fontId="26" fillId="0" borderId="8" xfId="0" applyNumberFormat="1" applyFont="1" applyFill="1" applyBorder="1" applyAlignment="1"/>
    <xf numFmtId="38" fontId="26" fillId="0" borderId="0" xfId="3" applyFont="1" applyFill="1" applyAlignment="1">
      <alignment horizontal="right" vertical="center"/>
    </xf>
    <xf numFmtId="0" fontId="26" fillId="0" borderId="10" xfId="0" applyFont="1" applyFill="1" applyBorder="1" applyAlignment="1">
      <alignment vertical="center"/>
    </xf>
    <xf numFmtId="0" fontId="26" fillId="0" borderId="9"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0" xfId="0" applyFont="1" applyFill="1" applyBorder="1" applyAlignment="1">
      <alignment vertical="center"/>
    </xf>
    <xf numFmtId="37"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7" xfId="0" applyFont="1" applyFill="1" applyBorder="1" applyAlignment="1" applyProtection="1">
      <alignment horizontal="centerContinuous" vertical="center"/>
    </xf>
    <xf numFmtId="41" fontId="26" fillId="0" borderId="0" xfId="3" applyNumberFormat="1" applyFont="1" applyFill="1"/>
    <xf numFmtId="41" fontId="26" fillId="0" borderId="0" xfId="3" applyNumberFormat="1" applyFont="1" applyFill="1" applyAlignment="1">
      <alignment horizontal="right"/>
    </xf>
    <xf numFmtId="0" fontId="6" fillId="0" borderId="3" xfId="0"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37" fontId="6" fillId="0" borderId="3" xfId="0" applyNumberFormat="1" applyFont="1" applyFill="1" applyBorder="1" applyAlignment="1" applyProtection="1">
      <alignment vertical="center"/>
    </xf>
    <xf numFmtId="0" fontId="26" fillId="0" borderId="7" xfId="0" applyFont="1" applyFill="1" applyBorder="1" applyAlignment="1">
      <alignment vertical="center"/>
    </xf>
    <xf numFmtId="38" fontId="26" fillId="0" borderId="7" xfId="3" applyFont="1" applyFill="1" applyBorder="1" applyAlignment="1" applyProtection="1">
      <alignment horizontal="right" vertical="center"/>
    </xf>
    <xf numFmtId="176" fontId="26" fillId="0" borderId="0" xfId="3" applyNumberFormat="1" applyFont="1" applyFill="1" applyAlignment="1">
      <alignment horizontal="right"/>
    </xf>
    <xf numFmtId="176" fontId="26" fillId="0" borderId="0" xfId="3" applyNumberFormat="1" applyFont="1" applyFill="1" applyBorder="1" applyAlignment="1">
      <alignment horizontal="right"/>
    </xf>
    <xf numFmtId="176" fontId="26" fillId="0" borderId="0" xfId="0" applyNumberFormat="1" applyFont="1" applyFill="1" applyAlignment="1">
      <alignment horizontal="right"/>
    </xf>
    <xf numFmtId="38" fontId="26" fillId="0" borderId="0" xfId="3" applyFont="1" applyFill="1" applyBorder="1" applyAlignment="1">
      <alignment vertical="center"/>
    </xf>
    <xf numFmtId="38" fontId="26" fillId="0" borderId="0" xfId="3" applyFont="1" applyFill="1"/>
    <xf numFmtId="38" fontId="26" fillId="0" borderId="0" xfId="3" applyFont="1" applyFill="1" applyAlignment="1">
      <alignment horizontal="right"/>
    </xf>
    <xf numFmtId="38" fontId="26" fillId="0" borderId="0" xfId="3" applyFont="1" applyFill="1" applyAlignment="1">
      <alignment vertical="center"/>
    </xf>
    <xf numFmtId="38" fontId="26" fillId="0" borderId="14" xfId="3" applyFont="1" applyFill="1" applyBorder="1" applyAlignment="1" applyProtection="1">
      <alignment horizontal="center" vertical="center"/>
    </xf>
    <xf numFmtId="38" fontId="26" fillId="0" borderId="5" xfId="3" applyFont="1" applyFill="1" applyBorder="1" applyAlignment="1" applyProtection="1">
      <alignment horizontal="center" vertical="center"/>
    </xf>
    <xf numFmtId="41" fontId="26" fillId="0" borderId="0" xfId="3" applyNumberFormat="1" applyFont="1" applyFill="1" applyBorder="1" applyAlignment="1" applyProtection="1">
      <alignment horizontal="right" vertical="center"/>
    </xf>
    <xf numFmtId="184" fontId="26" fillId="0" borderId="0" xfId="0" applyNumberFormat="1" applyFont="1" applyFill="1" applyBorder="1" applyAlignment="1" applyProtection="1">
      <alignment horizontal="right" vertical="center"/>
    </xf>
    <xf numFmtId="37" fontId="26" fillId="0" borderId="0" xfId="0" applyNumberFormat="1" applyFont="1" applyFill="1" applyBorder="1" applyAlignment="1" applyProtection="1">
      <alignment horizontal="right" vertical="center"/>
    </xf>
    <xf numFmtId="0" fontId="26" fillId="0" borderId="0" xfId="0" applyFont="1" applyFill="1" applyBorder="1" applyAlignment="1">
      <alignment horizontal="right" vertical="center"/>
    </xf>
    <xf numFmtId="41" fontId="26" fillId="0" borderId="0" xfId="3" applyNumberFormat="1" applyFont="1" applyFill="1" applyBorder="1" applyAlignment="1">
      <alignment horizontal="right"/>
    </xf>
    <xf numFmtId="184" fontId="26" fillId="0" borderId="0" xfId="0" applyNumberFormat="1" applyFont="1" applyFill="1" applyBorder="1" applyAlignment="1">
      <alignment horizontal="right"/>
    </xf>
    <xf numFmtId="41" fontId="26" fillId="0" borderId="7" xfId="3" applyNumberFormat="1" applyFont="1" applyFill="1" applyBorder="1" applyAlignment="1">
      <alignment horizontal="right"/>
    </xf>
    <xf numFmtId="183" fontId="6" fillId="0" borderId="0" xfId="0" applyNumberFormat="1" applyFont="1" applyFill="1" applyBorder="1" applyAlignment="1">
      <alignment horizontal="right"/>
    </xf>
    <xf numFmtId="176" fontId="26" fillId="0" borderId="0" xfId="0" applyNumberFormat="1" applyFont="1" applyFill="1" applyBorder="1" applyAlignment="1" applyProtection="1">
      <alignment vertical="center"/>
    </xf>
    <xf numFmtId="38" fontId="26" fillId="0" borderId="0" xfId="3" applyFont="1" applyFill="1" applyBorder="1" applyAlignment="1" applyProtection="1">
      <alignment vertical="center"/>
    </xf>
    <xf numFmtId="183" fontId="26" fillId="0" borderId="0" xfId="0" applyNumberFormat="1" applyFont="1" applyFill="1" applyBorder="1" applyAlignment="1" applyProtection="1">
      <alignment vertical="center"/>
    </xf>
    <xf numFmtId="184" fontId="26" fillId="0" borderId="0" xfId="0" applyNumberFormat="1" applyFont="1" applyFill="1" applyBorder="1" applyAlignment="1" applyProtection="1">
      <alignment vertical="center"/>
    </xf>
    <xf numFmtId="0" fontId="26" fillId="0" borderId="0" xfId="0" quotePrefix="1" applyFont="1" applyFill="1" applyBorder="1" applyAlignment="1" applyProtection="1">
      <alignment horizontal="center" vertical="center"/>
    </xf>
    <xf numFmtId="178" fontId="26" fillId="0" borderId="0" xfId="0" applyNumberFormat="1" applyFont="1" applyFill="1" applyBorder="1" applyAlignment="1" applyProtection="1">
      <alignment horizontal="right" vertical="center"/>
    </xf>
    <xf numFmtId="184" fontId="26" fillId="0" borderId="0" xfId="0" quotePrefix="1" applyNumberFormat="1" applyFont="1" applyFill="1" applyBorder="1" applyAlignment="1" applyProtection="1">
      <alignment horizontal="right" vertical="center"/>
    </xf>
    <xf numFmtId="180" fontId="26" fillId="0" borderId="0" xfId="0" applyNumberFormat="1" applyFont="1" applyFill="1" applyAlignment="1">
      <alignment horizontal="right"/>
    </xf>
    <xf numFmtId="178" fontId="26" fillId="0" borderId="0" xfId="0" applyNumberFormat="1" applyFont="1" applyFill="1" applyBorder="1" applyAlignment="1">
      <alignment horizontal="right"/>
    </xf>
    <xf numFmtId="176" fontId="26" fillId="0" borderId="0" xfId="3" applyNumberFormat="1" applyFont="1" applyFill="1" applyBorder="1" applyAlignment="1" applyProtection="1">
      <alignment vertical="center"/>
    </xf>
    <xf numFmtId="178" fontId="26" fillId="0" borderId="0" xfId="0" applyNumberFormat="1" applyFont="1" applyFill="1" applyBorder="1" applyAlignment="1" applyProtection="1">
      <alignment vertical="center"/>
    </xf>
    <xf numFmtId="186" fontId="26" fillId="0" borderId="0" xfId="0" applyNumberFormat="1" applyFont="1" applyFill="1" applyAlignment="1">
      <alignment horizontal="right"/>
    </xf>
    <xf numFmtId="187" fontId="26" fillId="0" borderId="0" xfId="0" applyNumberFormat="1" applyFont="1" applyFill="1" applyAlignment="1">
      <alignment horizontal="right"/>
    </xf>
    <xf numFmtId="0" fontId="26" fillId="0" borderId="8" xfId="0" applyFont="1" applyFill="1" applyBorder="1" applyAlignment="1" applyProtection="1">
      <alignment horizontal="distributed" vertical="center"/>
    </xf>
    <xf numFmtId="0" fontId="26" fillId="0" borderId="10" xfId="0" applyFont="1" applyFill="1" applyBorder="1" applyAlignment="1">
      <alignment horizontal="centerContinuous" vertical="center"/>
    </xf>
    <xf numFmtId="176" fontId="26" fillId="0" borderId="3" xfId="3" applyNumberFormat="1" applyFont="1" applyFill="1" applyBorder="1" applyAlignment="1" applyProtection="1">
      <alignment vertical="center"/>
    </xf>
    <xf numFmtId="176" fontId="26" fillId="0" borderId="3" xfId="0" applyNumberFormat="1" applyFont="1" applyFill="1" applyBorder="1" applyAlignment="1"/>
    <xf numFmtId="38" fontId="26" fillId="0" borderId="3" xfId="3" applyFont="1" applyFill="1" applyBorder="1"/>
    <xf numFmtId="185" fontId="26" fillId="0" borderId="3" xfId="0" applyNumberFormat="1" applyFont="1" applyFill="1" applyBorder="1" applyAlignment="1"/>
    <xf numFmtId="186" fontId="26" fillId="0" borderId="3" xfId="0" applyNumberFormat="1" applyFont="1" applyFill="1" applyBorder="1" applyAlignment="1"/>
    <xf numFmtId="187" fontId="26" fillId="0" borderId="3" xfId="0" applyNumberFormat="1" applyFont="1" applyFill="1" applyBorder="1" applyAlignment="1"/>
    <xf numFmtId="176" fontId="26" fillId="0" borderId="3" xfId="0" applyNumberFormat="1" applyFont="1" applyFill="1" applyBorder="1" applyAlignment="1" applyProtection="1">
      <alignment vertical="center"/>
    </xf>
    <xf numFmtId="41" fontId="26" fillId="0" borderId="3"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81" fontId="26" fillId="0" borderId="3" xfId="0" applyNumberFormat="1"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centerContinuous" vertical="center"/>
    </xf>
    <xf numFmtId="176" fontId="26" fillId="0" borderId="8" xfId="0" applyNumberFormat="1" applyFont="1" applyFill="1" applyBorder="1" applyAlignment="1">
      <alignment horizontal="right"/>
    </xf>
    <xf numFmtId="176" fontId="9" fillId="0" borderId="0" xfId="0" applyNumberFormat="1" applyFont="1" applyFill="1" applyBorder="1" applyAlignment="1">
      <alignment vertical="center"/>
    </xf>
    <xf numFmtId="0" fontId="26" fillId="0" borderId="35" xfId="0" applyFont="1" applyFill="1" applyBorder="1" applyAlignment="1"/>
    <xf numFmtId="0" fontId="26" fillId="0" borderId="13" xfId="0" applyFont="1" applyFill="1" applyBorder="1" applyAlignment="1">
      <alignment horizontal="center"/>
    </xf>
    <xf numFmtId="0" fontId="26" fillId="0" borderId="5" xfId="0" applyFont="1" applyFill="1" applyBorder="1" applyAlignment="1"/>
    <xf numFmtId="0" fontId="26" fillId="0" borderId="6" xfId="0" applyFont="1" applyFill="1" applyBorder="1" applyAlignment="1"/>
    <xf numFmtId="0" fontId="26" fillId="0" borderId="4" xfId="0" applyFont="1" applyFill="1" applyBorder="1" applyAlignment="1"/>
    <xf numFmtId="176" fontId="26" fillId="0" borderId="0" xfId="0" applyNumberFormat="1" applyFont="1" applyFill="1" applyAlignment="1"/>
    <xf numFmtId="0" fontId="26" fillId="0" borderId="9" xfId="0" applyFont="1" applyFill="1" applyBorder="1" applyAlignment="1">
      <alignment horizontal="center"/>
    </xf>
    <xf numFmtId="180" fontId="26" fillId="0" borderId="9" xfId="0" applyNumberFormat="1" applyFont="1" applyFill="1" applyBorder="1" applyAlignment="1"/>
    <xf numFmtId="180" fontId="26" fillId="0" borderId="3" xfId="0" applyNumberFormat="1" applyFont="1" applyFill="1" applyBorder="1" applyAlignment="1"/>
    <xf numFmtId="0" fontId="26" fillId="0" borderId="35" xfId="0" applyFont="1" applyFill="1" applyBorder="1" applyAlignment="1">
      <alignment vertical="center"/>
    </xf>
    <xf numFmtId="0" fontId="26" fillId="0" borderId="35" xfId="0" applyFont="1" applyFill="1" applyBorder="1" applyAlignment="1">
      <alignment horizontal="center" vertical="center"/>
    </xf>
    <xf numFmtId="0" fontId="6" fillId="0" borderId="1" xfId="0" applyFont="1" applyFill="1" applyBorder="1" applyAlignment="1" applyProtection="1">
      <alignment horizontal="right" vertical="center"/>
    </xf>
    <xf numFmtId="0" fontId="6" fillId="0" borderId="35" xfId="0" applyFont="1" applyFill="1" applyBorder="1" applyAlignment="1">
      <alignment vertical="center"/>
    </xf>
    <xf numFmtId="0" fontId="6" fillId="0" borderId="0" xfId="0" applyFont="1" applyFill="1" applyBorder="1" applyAlignment="1">
      <alignment horizontal="centerContinuous" vertical="center"/>
    </xf>
    <xf numFmtId="176" fontId="6" fillId="0" borderId="0" xfId="0" applyNumberFormat="1" applyFont="1" applyFill="1" applyBorder="1" applyAlignment="1" applyProtection="1">
      <alignment horizontal="right" vertical="center"/>
    </xf>
    <xf numFmtId="176" fontId="12" fillId="0" borderId="0" xfId="0" applyNumberFormat="1" applyFont="1" applyFill="1" applyBorder="1" applyAlignment="1">
      <alignment vertical="center"/>
    </xf>
    <xf numFmtId="0" fontId="6" fillId="0" borderId="0" xfId="0" applyFont="1" applyFill="1" applyAlignment="1" applyProtection="1">
      <alignment horizontal="left" vertical="center"/>
    </xf>
    <xf numFmtId="38" fontId="6" fillId="0" borderId="0" xfId="2" applyFont="1" applyFill="1" applyBorder="1">
      <alignment vertical="center"/>
    </xf>
    <xf numFmtId="38" fontId="6" fillId="0" borderId="0" xfId="2" applyFont="1" applyFill="1" applyBorder="1" applyAlignment="1">
      <alignment horizontal="right" vertical="center"/>
    </xf>
    <xf numFmtId="38" fontId="7" fillId="0" borderId="3" xfId="2" applyFont="1" applyFill="1" applyBorder="1">
      <alignment vertical="center"/>
    </xf>
    <xf numFmtId="38" fontId="7" fillId="0" borderId="3" xfId="2" applyFont="1" applyFill="1" applyBorder="1" applyAlignment="1">
      <alignment horizontal="right" vertical="center"/>
    </xf>
    <xf numFmtId="190" fontId="26" fillId="0" borderId="0" xfId="3" applyNumberFormat="1" applyFont="1" applyFill="1"/>
    <xf numFmtId="38" fontId="26" fillId="0" borderId="7" xfId="3" applyFont="1" applyFill="1" applyBorder="1" applyAlignment="1">
      <alignment horizontal="right"/>
    </xf>
    <xf numFmtId="38" fontId="26" fillId="0" borderId="7" xfId="3" applyFont="1" applyFill="1" applyBorder="1"/>
    <xf numFmtId="190" fontId="26" fillId="0" borderId="0" xfId="3" applyNumberFormat="1" applyFont="1" applyFill="1" applyAlignment="1">
      <alignment horizontal="right"/>
    </xf>
    <xf numFmtId="41" fontId="26" fillId="0" borderId="0" xfId="0" applyNumberFormat="1" applyFont="1" applyFill="1" applyBorder="1" applyAlignment="1">
      <alignment horizontal="right" shrinkToFit="1"/>
    </xf>
    <xf numFmtId="41" fontId="26" fillId="0" borderId="0" xfId="0" applyNumberFormat="1" applyFont="1" applyFill="1" applyBorder="1" applyAlignment="1">
      <alignment shrinkToFit="1"/>
    </xf>
    <xf numFmtId="41" fontId="26" fillId="0" borderId="0" xfId="0" applyNumberFormat="1" applyFont="1" applyFill="1" applyAlignment="1" applyProtection="1">
      <alignment vertical="center"/>
    </xf>
    <xf numFmtId="41" fontId="6" fillId="0" borderId="0" xfId="0" applyNumberFormat="1" applyFont="1" applyFill="1" applyAlignment="1" applyProtection="1">
      <alignment vertical="center"/>
    </xf>
    <xf numFmtId="41" fontId="6" fillId="0" borderId="7" xfId="0" applyNumberFormat="1" applyFont="1" applyFill="1" applyBorder="1" applyAlignment="1" applyProtection="1">
      <alignment vertical="center"/>
    </xf>
    <xf numFmtId="41" fontId="7" fillId="0" borderId="0" xfId="0" applyNumberFormat="1" applyFont="1" applyFill="1" applyAlignment="1" applyProtection="1">
      <alignment vertical="center"/>
    </xf>
    <xf numFmtId="41" fontId="6" fillId="0" borderId="0" xfId="0" applyNumberFormat="1" applyFont="1" applyFill="1" applyBorder="1" applyAlignment="1" applyProtection="1">
      <alignment horizontal="right" vertical="center"/>
    </xf>
    <xf numFmtId="41" fontId="6" fillId="0" borderId="0" xfId="0" applyNumberFormat="1" applyFont="1" applyFill="1" applyAlignment="1" applyProtection="1">
      <alignment vertical="center"/>
      <protection locked="0"/>
    </xf>
    <xf numFmtId="41" fontId="6" fillId="0" borderId="8" xfId="0" applyNumberFormat="1" applyFont="1" applyFill="1" applyBorder="1" applyAlignment="1" applyProtection="1">
      <alignment vertical="center"/>
      <protection locked="0"/>
    </xf>
    <xf numFmtId="41" fontId="6" fillId="0" borderId="0" xfId="0" applyNumberFormat="1" applyFont="1" applyFill="1" applyAlignment="1" applyProtection="1">
      <alignment horizontal="right" vertical="center"/>
      <protection locked="0"/>
    </xf>
    <xf numFmtId="190" fontId="6" fillId="0" borderId="0" xfId="0" applyNumberFormat="1" applyFont="1" applyFill="1" applyAlignment="1" applyProtection="1">
      <alignment horizontal="right" vertical="center"/>
      <protection locked="0"/>
    </xf>
    <xf numFmtId="41" fontId="26" fillId="0" borderId="0" xfId="0" applyNumberFormat="1" applyFont="1" applyFill="1" applyAlignment="1" applyProtection="1">
      <alignment vertical="center"/>
      <protection locked="0"/>
    </xf>
    <xf numFmtId="41" fontId="6" fillId="0" borderId="7" xfId="0" applyNumberFormat="1" applyFont="1" applyFill="1" applyBorder="1" applyAlignment="1" applyProtection="1">
      <alignment vertical="center"/>
      <protection locked="0"/>
    </xf>
    <xf numFmtId="41" fontId="7" fillId="0" borderId="8" xfId="0" applyNumberFormat="1" applyFont="1" applyFill="1" applyBorder="1" applyAlignment="1" applyProtection="1">
      <alignment vertical="center"/>
      <protection locked="0"/>
    </xf>
    <xf numFmtId="41" fontId="7" fillId="0" borderId="0" xfId="0" applyNumberFormat="1" applyFont="1" applyFill="1" applyAlignment="1" applyProtection="1">
      <alignment vertical="center"/>
      <protection locked="0"/>
    </xf>
    <xf numFmtId="41" fontId="7" fillId="0" borderId="0" xfId="0" applyNumberFormat="1" applyFont="1" applyFill="1" applyAlignment="1" applyProtection="1">
      <alignment horizontal="right" vertical="center"/>
      <protection locked="0"/>
    </xf>
    <xf numFmtId="190" fontId="7" fillId="0" borderId="0" xfId="0" applyNumberFormat="1" applyFont="1" applyFill="1" applyAlignment="1" applyProtection="1">
      <alignment horizontal="right" vertical="center"/>
      <protection locked="0"/>
    </xf>
    <xf numFmtId="41" fontId="12" fillId="0" borderId="0" xfId="0" applyNumberFormat="1" applyFont="1" applyFill="1" applyBorder="1" applyAlignment="1" applyProtection="1">
      <alignment horizontal="right" vertical="center"/>
      <protection locked="0"/>
    </xf>
    <xf numFmtId="41" fontId="7" fillId="0" borderId="7" xfId="0" applyNumberFormat="1" applyFont="1" applyFill="1" applyBorder="1" applyAlignment="1" applyProtection="1">
      <alignment vertical="center"/>
      <protection locked="0"/>
    </xf>
    <xf numFmtId="0" fontId="26" fillId="0" borderId="0" xfId="0" applyFont="1" applyFill="1" applyAlignment="1" applyProtection="1">
      <protection locked="0"/>
    </xf>
    <xf numFmtId="0" fontId="26" fillId="0" borderId="0" xfId="0" applyFont="1" applyFill="1" applyBorder="1" applyAlignment="1" applyProtection="1">
      <protection locked="0"/>
    </xf>
    <xf numFmtId="190" fontId="26" fillId="0" borderId="0" xfId="0" applyNumberFormat="1" applyFont="1" applyFill="1" applyBorder="1" applyAlignment="1" applyProtection="1">
      <protection locked="0"/>
    </xf>
    <xf numFmtId="41" fontId="26" fillId="0" borderId="0" xfId="0" applyNumberFormat="1" applyFont="1" applyFill="1" applyAlignment="1" applyProtection="1">
      <protection locked="0"/>
    </xf>
    <xf numFmtId="190" fontId="26" fillId="0" borderId="0" xfId="0" applyNumberFormat="1" applyFont="1" applyFill="1" applyAlignment="1" applyProtection="1">
      <protection locked="0"/>
    </xf>
    <xf numFmtId="181" fontId="26" fillId="0" borderId="0" xfId="0" applyNumberFormat="1" applyFont="1" applyFill="1" applyAlignment="1" applyProtection="1">
      <protection locked="0"/>
    </xf>
    <xf numFmtId="41" fontId="6" fillId="0" borderId="0" xfId="0" applyNumberFormat="1" applyFont="1" applyFill="1" applyBorder="1" applyAlignment="1" applyProtection="1">
      <alignment vertical="center"/>
      <protection locked="0"/>
    </xf>
    <xf numFmtId="10" fontId="6" fillId="0" borderId="0" xfId="0" applyNumberFormat="1" applyFont="1" applyFill="1" applyAlignment="1">
      <alignment vertical="center"/>
    </xf>
    <xf numFmtId="189" fontId="6" fillId="0" borderId="0" xfId="0" applyNumberFormat="1" applyFont="1" applyFill="1" applyAlignment="1">
      <alignment vertical="center"/>
    </xf>
    <xf numFmtId="179" fontId="6" fillId="0" borderId="0" xfId="0" applyNumberFormat="1" applyFont="1" applyFill="1" applyAlignment="1">
      <alignment vertical="center"/>
    </xf>
    <xf numFmtId="0" fontId="6" fillId="0" borderId="1" xfId="0" applyFont="1" applyFill="1" applyBorder="1" applyAlignment="1">
      <alignment vertical="center"/>
    </xf>
    <xf numFmtId="0" fontId="9" fillId="0" borderId="37" xfId="0" applyFont="1" applyFill="1" applyBorder="1" applyAlignment="1" applyProtection="1">
      <alignment horizontal="centerContinuous" vertical="center"/>
    </xf>
    <xf numFmtId="0" fontId="9" fillId="0" borderId="35" xfId="0" applyFont="1" applyFill="1" applyBorder="1" applyAlignment="1">
      <alignment horizontal="centerContinuous" vertical="center"/>
    </xf>
    <xf numFmtId="10" fontId="9" fillId="0" borderId="35" xfId="0" applyNumberFormat="1" applyFont="1" applyFill="1" applyBorder="1" applyAlignment="1">
      <alignment horizontal="centerContinuous" vertical="center"/>
    </xf>
    <xf numFmtId="0" fontId="16" fillId="0" borderId="4" xfId="0" applyFont="1" applyFill="1" applyBorder="1" applyAlignment="1" applyProtection="1">
      <alignment horizontal="right" vertical="center"/>
    </xf>
    <xf numFmtId="0" fontId="16" fillId="0" borderId="5" xfId="0" applyFont="1" applyFill="1" applyBorder="1" applyAlignment="1" applyProtection="1">
      <alignment horizontal="right" vertical="center"/>
    </xf>
    <xf numFmtId="10" fontId="16" fillId="0" borderId="5" xfId="0" applyNumberFormat="1" applyFont="1" applyFill="1" applyBorder="1" applyAlignment="1" applyProtection="1">
      <alignment horizontal="right" vertical="center"/>
    </xf>
    <xf numFmtId="189" fontId="16" fillId="0" borderId="5" xfId="0" applyNumberFormat="1" applyFont="1" applyFill="1" applyBorder="1" applyAlignment="1" applyProtection="1">
      <alignment horizontal="right" vertical="center"/>
    </xf>
    <xf numFmtId="179" fontId="16" fillId="0" borderId="5" xfId="0" applyNumberFormat="1" applyFont="1" applyFill="1" applyBorder="1" applyAlignment="1" applyProtection="1">
      <alignment horizontal="right" vertical="center"/>
    </xf>
    <xf numFmtId="0" fontId="6" fillId="0" borderId="4" xfId="0" applyFont="1" applyFill="1" applyBorder="1" applyAlignment="1">
      <alignment horizontal="centerContinuous" vertical="center"/>
    </xf>
    <xf numFmtId="0" fontId="7" fillId="0" borderId="8" xfId="0" applyFont="1" applyFill="1" applyBorder="1" applyAlignment="1" applyProtection="1">
      <alignment horizontal="center" vertical="center"/>
    </xf>
    <xf numFmtId="176" fontId="26" fillId="0" borderId="8" xfId="0" applyNumberFormat="1" applyFont="1" applyFill="1" applyBorder="1" applyAlignment="1" applyProtection="1">
      <alignment vertical="center"/>
    </xf>
    <xf numFmtId="38" fontId="26" fillId="0" borderId="0" xfId="0" applyNumberFormat="1" applyFont="1" applyFill="1" applyBorder="1" applyAlignment="1" applyProtection="1">
      <alignment vertical="center"/>
    </xf>
    <xf numFmtId="176" fontId="6" fillId="0" borderId="0" xfId="0" applyNumberFormat="1" applyFont="1" applyFill="1" applyBorder="1" applyAlignment="1" applyProtection="1">
      <alignment vertical="center"/>
    </xf>
    <xf numFmtId="38" fontId="26" fillId="0" borderId="0" xfId="0" applyNumberFormat="1" applyFont="1" applyFill="1" applyBorder="1" applyAlignment="1" applyProtection="1">
      <alignment horizontal="right" vertical="center"/>
    </xf>
    <xf numFmtId="0" fontId="16" fillId="0" borderId="8" xfId="0" applyFont="1" applyFill="1" applyBorder="1" applyAlignment="1" applyProtection="1">
      <alignment horizontal="center" vertical="center"/>
    </xf>
    <xf numFmtId="177" fontId="26" fillId="0" borderId="8" xfId="0" applyNumberFormat="1" applyFont="1" applyFill="1" applyBorder="1" applyAlignment="1" applyProtection="1">
      <alignment vertical="center"/>
    </xf>
    <xf numFmtId="177" fontId="26" fillId="0" borderId="0" xfId="0" applyNumberFormat="1" applyFont="1" applyFill="1" applyBorder="1" applyAlignment="1" applyProtection="1">
      <alignment vertical="center"/>
    </xf>
    <xf numFmtId="0" fontId="26" fillId="0" borderId="0" xfId="0" applyFont="1" applyFill="1" applyBorder="1" applyAlignment="1" applyProtection="1">
      <alignment vertical="center"/>
    </xf>
    <xf numFmtId="189" fontId="6" fillId="0" borderId="0" xfId="0" applyNumberFormat="1" applyFont="1" applyFill="1" applyBorder="1" applyAlignment="1" applyProtection="1">
      <alignment vertical="center"/>
    </xf>
    <xf numFmtId="0" fontId="6" fillId="0" borderId="8" xfId="0" applyFont="1" applyFill="1" applyBorder="1" applyAlignment="1">
      <alignment horizontal="centerContinuous" vertical="center"/>
    </xf>
    <xf numFmtId="38" fontId="6" fillId="0" borderId="0" xfId="3" applyFont="1" applyFill="1" applyBorder="1" applyAlignment="1" applyProtection="1">
      <alignment vertical="center"/>
    </xf>
    <xf numFmtId="10" fontId="6" fillId="0" borderId="3" xfId="0" applyNumberFormat="1" applyFont="1" applyFill="1" applyBorder="1" applyAlignment="1" applyProtection="1">
      <alignment vertical="center"/>
    </xf>
    <xf numFmtId="189" fontId="6" fillId="0" borderId="3" xfId="0" applyNumberFormat="1" applyFont="1" applyFill="1" applyBorder="1" applyAlignment="1" applyProtection="1">
      <alignment vertical="center"/>
    </xf>
    <xf numFmtId="179" fontId="6" fillId="0" borderId="3" xfId="0" applyNumberFormat="1" applyFont="1" applyFill="1" applyBorder="1" applyAlignment="1" applyProtection="1">
      <alignment vertical="center"/>
    </xf>
    <xf numFmtId="37" fontId="6" fillId="0" borderId="9" xfId="0" applyNumberFormat="1" applyFont="1" applyFill="1" applyBorder="1" applyAlignment="1" applyProtection="1">
      <alignment horizontal="centerContinuous" vertical="center"/>
    </xf>
    <xf numFmtId="0" fontId="26" fillId="0" borderId="0" xfId="0" applyFont="1" applyFill="1" applyAlignment="1">
      <alignment vertical="top"/>
    </xf>
    <xf numFmtId="180" fontId="6" fillId="0" borderId="0" xfId="0" applyNumberFormat="1" applyFont="1" applyFill="1" applyBorder="1" applyAlignment="1" applyProtection="1">
      <alignment vertical="center"/>
    </xf>
    <xf numFmtId="10" fontId="6" fillId="0" borderId="0" xfId="0" applyNumberFormat="1" applyFont="1" applyFill="1" applyBorder="1" applyAlignment="1">
      <alignment vertical="center"/>
    </xf>
    <xf numFmtId="189" fontId="6" fillId="0" borderId="0" xfId="0" applyNumberFormat="1" applyFont="1" applyFill="1" applyBorder="1" applyAlignment="1">
      <alignment vertical="center"/>
    </xf>
    <xf numFmtId="179" fontId="6" fillId="0" borderId="0" xfId="0" applyNumberFormat="1" applyFont="1" applyFill="1" applyBorder="1" applyAlignment="1">
      <alignment vertical="center"/>
    </xf>
    <xf numFmtId="10" fontId="26" fillId="0" borderId="0" xfId="0" applyNumberFormat="1" applyFont="1" applyFill="1" applyAlignment="1"/>
    <xf numFmtId="189" fontId="26" fillId="0" borderId="0" xfId="0" applyNumberFormat="1" applyFont="1" applyFill="1" applyAlignment="1"/>
    <xf numFmtId="179" fontId="26" fillId="0" borderId="0" xfId="0" applyNumberFormat="1" applyFont="1" applyFill="1" applyAlignment="1"/>
    <xf numFmtId="0" fontId="26" fillId="0" borderId="15" xfId="0" applyFont="1" applyFill="1" applyBorder="1" applyAlignment="1" applyProtection="1">
      <alignment horizontal="centerContinuous" vertical="center"/>
    </xf>
    <xf numFmtId="0" fontId="26" fillId="0" borderId="2" xfId="0" applyFont="1" applyFill="1" applyBorder="1" applyAlignment="1">
      <alignment horizontal="centerContinuous" vertical="center"/>
    </xf>
    <xf numFmtId="37" fontId="26" fillId="0" borderId="4" xfId="0" applyNumberFormat="1" applyFont="1" applyFill="1" applyBorder="1" applyAlignment="1" applyProtection="1">
      <alignment horizontal="center" vertical="center"/>
    </xf>
    <xf numFmtId="41" fontId="26" fillId="0" borderId="7" xfId="3" applyNumberFormat="1" applyFont="1" applyFill="1" applyBorder="1"/>
    <xf numFmtId="41" fontId="26" fillId="0" borderId="7" xfId="0" applyNumberFormat="1" applyFont="1" applyFill="1" applyBorder="1" applyAlignment="1"/>
    <xf numFmtId="37" fontId="26" fillId="0" borderId="8" xfId="0" quotePrefix="1" applyNumberFormat="1" applyFont="1" applyFill="1" applyBorder="1" applyAlignment="1" applyProtection="1">
      <alignment horizontal="right" vertical="center"/>
    </xf>
    <xf numFmtId="177" fontId="26" fillId="0" borderId="0" xfId="0" applyNumberFormat="1" applyFont="1" applyFill="1" applyBorder="1" applyAlignment="1"/>
    <xf numFmtId="177" fontId="26" fillId="0" borderId="0" xfId="0" applyNumberFormat="1" applyFont="1" applyFill="1" applyAlignment="1">
      <alignment vertical="center"/>
    </xf>
    <xf numFmtId="0" fontId="26" fillId="0" borderId="0" xfId="0" applyFont="1" applyFill="1" applyAlignment="1" applyProtection="1">
      <alignment vertical="center"/>
    </xf>
    <xf numFmtId="178" fontId="6" fillId="0" borderId="0" xfId="0" applyNumberFormat="1" applyFont="1" applyFill="1" applyAlignment="1">
      <alignment vertical="center"/>
    </xf>
    <xf numFmtId="0" fontId="6" fillId="0" borderId="1" xfId="0" applyFont="1" applyFill="1" applyBorder="1" applyAlignment="1" applyProtection="1">
      <alignment horizontal="left" vertical="center"/>
    </xf>
    <xf numFmtId="0" fontId="6" fillId="0" borderId="35" xfId="0" applyFont="1" applyFill="1" applyBorder="1" applyAlignment="1">
      <alignment horizontal="centerContinuous" vertical="center"/>
    </xf>
    <xf numFmtId="0" fontId="6" fillId="0" borderId="35" xfId="0" applyFont="1" applyFill="1" applyBorder="1" applyAlignment="1" applyProtection="1">
      <alignment horizontal="centerContinuous" vertical="center"/>
    </xf>
    <xf numFmtId="178" fontId="6" fillId="0" borderId="35" xfId="0" applyNumberFormat="1" applyFont="1" applyFill="1" applyBorder="1" applyAlignment="1">
      <alignment horizontal="centerContinuous" vertical="center"/>
    </xf>
    <xf numFmtId="0" fontId="6" fillId="0" borderId="37" xfId="0" applyFont="1" applyFill="1" applyBorder="1" applyAlignment="1" applyProtection="1">
      <alignment horizontal="centerContinuous" vertical="center"/>
    </xf>
    <xf numFmtId="0" fontId="6" fillId="0" borderId="38" xfId="0" applyFont="1" applyFill="1" applyBorder="1" applyAlignment="1">
      <alignment horizontal="centerContinuous" vertical="center"/>
    </xf>
    <xf numFmtId="0" fontId="6" fillId="0" borderId="36" xfId="0" applyFont="1" applyFill="1" applyBorder="1" applyAlignment="1">
      <alignment horizontal="centerContinuous" vertical="center"/>
    </xf>
    <xf numFmtId="178" fontId="9" fillId="0" borderId="11" xfId="0" applyNumberFormat="1" applyFont="1" applyFill="1" applyBorder="1" applyAlignment="1" applyProtection="1">
      <alignment horizontal="center" vertical="center"/>
    </xf>
    <xf numFmtId="37" fontId="6" fillId="0" borderId="4" xfId="0" applyNumberFormat="1" applyFont="1" applyFill="1" applyBorder="1" applyAlignment="1" applyProtection="1">
      <alignment vertical="center"/>
    </xf>
    <xf numFmtId="37" fontId="6" fillId="0" borderId="5" xfId="0" applyNumberFormat="1" applyFont="1" applyFill="1" applyBorder="1" applyAlignment="1" applyProtection="1">
      <alignment vertical="center"/>
    </xf>
    <xf numFmtId="178" fontId="6" fillId="0" borderId="5" xfId="0" applyNumberFormat="1" applyFont="1" applyFill="1" applyBorder="1" applyAlignment="1" applyProtection="1">
      <alignment vertical="center"/>
    </xf>
    <xf numFmtId="37" fontId="6" fillId="0" borderId="6" xfId="0" applyNumberFormat="1" applyFont="1" applyFill="1" applyBorder="1" applyAlignment="1" applyProtection="1">
      <alignment vertical="center"/>
    </xf>
    <xf numFmtId="178" fontId="6" fillId="0" borderId="0" xfId="0" applyNumberFormat="1" applyFont="1" applyFill="1" applyBorder="1" applyAlignment="1" applyProtection="1">
      <alignment vertical="center"/>
    </xf>
    <xf numFmtId="176" fontId="6" fillId="0" borderId="7" xfId="0" applyNumberFormat="1" applyFont="1" applyFill="1" applyBorder="1" applyAlignment="1" applyProtection="1">
      <alignment vertical="center"/>
    </xf>
    <xf numFmtId="178" fontId="26" fillId="0" borderId="0" xfId="0" applyNumberFormat="1" applyFont="1" applyFill="1" applyBorder="1" applyAlignment="1"/>
    <xf numFmtId="176" fontId="26" fillId="0" borderId="7" xfId="0" applyNumberFormat="1" applyFont="1" applyFill="1" applyBorder="1" applyAlignment="1"/>
    <xf numFmtId="37" fontId="6" fillId="0" borderId="9" xfId="0" applyNumberFormat="1" applyFont="1" applyFill="1" applyBorder="1" applyAlignment="1" applyProtection="1">
      <alignment vertical="center"/>
    </xf>
    <xf numFmtId="178" fontId="6" fillId="0" borderId="3" xfId="0" applyNumberFormat="1" applyFont="1" applyFill="1" applyBorder="1" applyAlignment="1" applyProtection="1">
      <alignment vertical="center"/>
    </xf>
    <xf numFmtId="37" fontId="6" fillId="0" borderId="10" xfId="0" applyNumberFormat="1" applyFont="1" applyFill="1" applyBorder="1" applyAlignment="1" applyProtection="1">
      <alignment vertical="center"/>
    </xf>
    <xf numFmtId="37" fontId="26" fillId="0" borderId="0" xfId="0" applyNumberFormat="1" applyFont="1" applyFill="1" applyAlignment="1"/>
    <xf numFmtId="178" fontId="26" fillId="0" borderId="0" xfId="0" applyNumberFormat="1" applyFont="1" applyFill="1" applyAlignment="1"/>
    <xf numFmtId="37" fontId="6" fillId="0" borderId="0" xfId="0" applyNumberFormat="1" applyFont="1" applyFill="1" applyBorder="1" applyAlignment="1" applyProtection="1">
      <alignment horizontal="centerContinuous" vertical="center"/>
    </xf>
    <xf numFmtId="0" fontId="6" fillId="0" borderId="0" xfId="0" applyFont="1" applyFill="1" applyBorder="1" applyAlignment="1" applyProtection="1">
      <alignment vertical="center"/>
    </xf>
    <xf numFmtId="0" fontId="6" fillId="0" borderId="7" xfId="0" applyFont="1" applyFill="1" applyBorder="1" applyAlignment="1">
      <alignment vertical="center"/>
    </xf>
    <xf numFmtId="0" fontId="6" fillId="0" borderId="0" xfId="0" applyNumberFormat="1" applyFont="1" applyFill="1" applyBorder="1" applyAlignment="1" applyProtection="1">
      <alignment horizontal="center" vertical="center"/>
    </xf>
    <xf numFmtId="177" fontId="6" fillId="0" borderId="7" xfId="0" applyNumberFormat="1" applyFont="1" applyFill="1" applyBorder="1" applyAlignment="1">
      <alignment vertical="center"/>
    </xf>
    <xf numFmtId="0" fontId="6" fillId="0" borderId="0" xfId="0" quotePrefix="1" applyNumberFormat="1" applyFont="1" applyFill="1" applyBorder="1" applyAlignment="1" applyProtection="1">
      <alignment horizontal="center" vertical="center"/>
    </xf>
    <xf numFmtId="177" fontId="7" fillId="0" borderId="0" xfId="0" applyNumberFormat="1" applyFont="1" applyFill="1" applyBorder="1" applyAlignment="1" applyProtection="1">
      <alignment vertical="center"/>
    </xf>
    <xf numFmtId="177" fontId="7" fillId="0" borderId="7" xfId="0" applyNumberFormat="1" applyFont="1" applyFill="1" applyBorder="1" applyAlignment="1">
      <alignment vertical="center"/>
    </xf>
    <xf numFmtId="0" fontId="7" fillId="0" borderId="0" xfId="0" quotePrefix="1" applyNumberFormat="1" applyFont="1" applyFill="1" applyBorder="1" applyAlignment="1" applyProtection="1">
      <alignment horizontal="center" vertical="center"/>
    </xf>
    <xf numFmtId="176" fontId="6" fillId="0" borderId="7" xfId="0" applyNumberFormat="1" applyFont="1" applyFill="1" applyBorder="1" applyAlignment="1" applyProtection="1">
      <alignment horizontal="right" vertical="center"/>
    </xf>
    <xf numFmtId="176" fontId="6" fillId="0" borderId="8" xfId="0" applyNumberFormat="1" applyFont="1" applyFill="1" applyBorder="1" applyAlignment="1" applyProtection="1">
      <alignment vertical="center"/>
    </xf>
    <xf numFmtId="0" fontId="6" fillId="0" borderId="0" xfId="0" applyFont="1" applyFill="1" applyBorder="1" applyAlignment="1" applyProtection="1">
      <alignment horizontal="center" vertical="center" shrinkToFit="1"/>
    </xf>
    <xf numFmtId="176" fontId="26" fillId="0" borderId="7" xfId="0" applyNumberFormat="1" applyFont="1" applyFill="1" applyBorder="1" applyAlignment="1" applyProtection="1">
      <alignment vertical="center"/>
    </xf>
    <xf numFmtId="0" fontId="6" fillId="0" borderId="5" xfId="0" applyFont="1" applyFill="1" applyBorder="1" applyAlignment="1" applyProtection="1">
      <alignment horizontal="left" vertical="center"/>
    </xf>
    <xf numFmtId="0" fontId="6" fillId="0" borderId="5" xfId="0" applyFont="1" applyFill="1" applyBorder="1" applyAlignment="1" applyProtection="1">
      <alignment horizontal="center" vertical="center"/>
    </xf>
    <xf numFmtId="0" fontId="7" fillId="0" borderId="0" xfId="0" applyFont="1" applyFill="1" applyBorder="1" applyAlignment="1"/>
    <xf numFmtId="37" fontId="7" fillId="0" borderId="8" xfId="0" applyNumberFormat="1" applyFont="1" applyFill="1" applyBorder="1" applyAlignment="1" applyProtection="1">
      <alignment horizontal="center" vertical="center"/>
    </xf>
    <xf numFmtId="0" fontId="6" fillId="0" borderId="7" xfId="0" applyFont="1" applyFill="1" applyBorder="1" applyAlignment="1" applyProtection="1">
      <alignment horizontal="left" vertical="center"/>
    </xf>
    <xf numFmtId="49" fontId="6" fillId="0" borderId="8" xfId="0" applyNumberFormat="1" applyFont="1" applyFill="1" applyBorder="1" applyAlignment="1" applyProtection="1">
      <alignment horizontal="center" vertical="center"/>
    </xf>
    <xf numFmtId="41" fontId="6" fillId="0" borderId="3" xfId="0" applyNumberFormat="1" applyFont="1" applyFill="1" applyBorder="1" applyAlignment="1" applyProtection="1">
      <alignment vertical="center"/>
    </xf>
    <xf numFmtId="37" fontId="6" fillId="0" borderId="9" xfId="0" applyNumberFormat="1" applyFont="1" applyFill="1" applyBorder="1" applyAlignment="1" applyProtection="1">
      <alignment horizontal="center" vertical="center"/>
    </xf>
    <xf numFmtId="0" fontId="26" fillId="0" borderId="0" xfId="0" applyFont="1" applyFill="1" applyBorder="1" applyAlignment="1">
      <alignment horizontal="left" vertical="center" indent="1"/>
    </xf>
    <xf numFmtId="0" fontId="26" fillId="0" borderId="5" xfId="0" applyFont="1" applyFill="1" applyBorder="1" applyAlignment="1" applyProtection="1">
      <alignment horizontal="left" vertical="center"/>
    </xf>
    <xf numFmtId="38" fontId="26" fillId="0" borderId="0" xfId="3" applyFont="1" applyFill="1" applyBorder="1" applyAlignment="1" applyProtection="1">
      <alignment horizontal="center" vertical="center"/>
    </xf>
    <xf numFmtId="176" fontId="7" fillId="0" borderId="0" xfId="0" applyNumberFormat="1" applyFont="1" applyFill="1" applyAlignment="1">
      <alignment vertical="center"/>
    </xf>
    <xf numFmtId="37" fontId="7" fillId="0" borderId="0" xfId="0" applyNumberFormat="1" applyFont="1" applyFill="1" applyBorder="1" applyAlignment="1" applyProtection="1">
      <alignment horizontal="center" vertical="center"/>
    </xf>
    <xf numFmtId="176" fontId="26" fillId="0" borderId="0" xfId="0" applyNumberFormat="1" applyFont="1" applyFill="1" applyAlignment="1">
      <alignment vertical="center"/>
    </xf>
    <xf numFmtId="37" fontId="26" fillId="0" borderId="0" xfId="0" applyNumberFormat="1" applyFont="1" applyFill="1" applyBorder="1" applyAlignment="1" applyProtection="1">
      <alignment horizontal="center" vertical="center"/>
    </xf>
    <xf numFmtId="49" fontId="26" fillId="0" borderId="0" xfId="0" quotePrefix="1" applyNumberFormat="1" applyFont="1" applyFill="1" applyBorder="1" applyAlignment="1" applyProtection="1">
      <alignment vertical="center"/>
    </xf>
    <xf numFmtId="0" fontId="26" fillId="0" borderId="7" xfId="0" applyFont="1" applyFill="1" applyBorder="1" applyAlignment="1" applyProtection="1">
      <alignment horizontal="left" vertical="center"/>
    </xf>
    <xf numFmtId="49" fontId="26" fillId="0" borderId="0" xfId="0" quotePrefix="1" applyNumberFormat="1" applyFont="1" applyFill="1" applyBorder="1" applyAlignment="1" applyProtection="1">
      <alignment horizontal="center" vertical="center"/>
    </xf>
    <xf numFmtId="49" fontId="26" fillId="0" borderId="0" xfId="0" applyNumberFormat="1" applyFont="1" applyFill="1" applyBorder="1" applyAlignment="1" applyProtection="1">
      <alignment vertical="center"/>
    </xf>
    <xf numFmtId="0" fontId="26" fillId="0" borderId="0" xfId="0" applyFont="1" applyFill="1" applyBorder="1" applyAlignment="1">
      <alignment horizontal="right"/>
    </xf>
    <xf numFmtId="176" fontId="26" fillId="0" borderId="0" xfId="0" applyNumberFormat="1" applyFont="1" applyFill="1" applyAlignment="1">
      <alignment horizontal="right" vertical="center"/>
    </xf>
    <xf numFmtId="38" fontId="26" fillId="0" borderId="0" xfId="3" applyFont="1" applyFill="1" applyBorder="1" applyAlignment="1">
      <alignment horizontal="right" vertical="center"/>
    </xf>
    <xf numFmtId="185" fontId="26" fillId="0" borderId="0" xfId="0" applyNumberFormat="1" applyFont="1" applyFill="1" applyBorder="1" applyAlignment="1">
      <alignment horizontal="right" vertical="center"/>
    </xf>
    <xf numFmtId="176" fontId="26" fillId="0" borderId="0" xfId="0" applyNumberFormat="1" applyFont="1" applyFill="1" applyBorder="1" applyAlignment="1">
      <alignment vertical="center"/>
    </xf>
    <xf numFmtId="180" fontId="26" fillId="0" borderId="0" xfId="0" applyNumberFormat="1" applyFont="1" applyFill="1" applyBorder="1" applyAlignment="1">
      <alignment vertical="center"/>
    </xf>
    <xf numFmtId="49" fontId="26" fillId="0" borderId="0" xfId="0" quotePrefix="1" applyNumberFormat="1" applyFont="1" applyFill="1" applyBorder="1" applyAlignment="1" applyProtection="1">
      <alignment horizontal="left" vertical="center"/>
    </xf>
    <xf numFmtId="0" fontId="18" fillId="0" borderId="0" xfId="0" applyFont="1" applyFill="1" applyBorder="1" applyAlignment="1">
      <alignment vertical="center"/>
    </xf>
    <xf numFmtId="176" fontId="26" fillId="0" borderId="0" xfId="0" applyNumberFormat="1" applyFont="1" applyFill="1" applyBorder="1" applyAlignment="1">
      <alignment horizontal="right" vertical="center"/>
    </xf>
    <xf numFmtId="38" fontId="26" fillId="0" borderId="0" xfId="3" applyFont="1" applyFill="1" applyBorder="1" applyAlignment="1"/>
    <xf numFmtId="38" fontId="26" fillId="0" borderId="3" xfId="3" applyFont="1" applyFill="1" applyBorder="1" applyAlignment="1" applyProtection="1">
      <alignment vertical="center"/>
    </xf>
    <xf numFmtId="37" fontId="26" fillId="0" borderId="3" xfId="0" applyNumberFormat="1" applyFont="1" applyFill="1" applyBorder="1" applyAlignment="1" applyProtection="1">
      <alignment horizontal="center" vertical="center"/>
    </xf>
    <xf numFmtId="0" fontId="6" fillId="0" borderId="4" xfId="0" applyFont="1" applyFill="1" applyBorder="1" applyAlignment="1">
      <alignment vertical="center"/>
    </xf>
    <xf numFmtId="37" fontId="7" fillId="0" borderId="0" xfId="0" applyNumberFormat="1" applyFont="1" applyFill="1" applyBorder="1" applyAlignment="1" applyProtection="1">
      <alignment horizontal="centerContinuous" vertical="center"/>
    </xf>
    <xf numFmtId="41" fontId="6" fillId="0" borderId="0" xfId="0" applyNumberFormat="1" applyFont="1" applyFill="1" applyAlignment="1"/>
    <xf numFmtId="37" fontId="6" fillId="0" borderId="8" xfId="0" quotePrefix="1" applyNumberFormat="1" applyFont="1" applyFill="1" applyBorder="1" applyAlignment="1" applyProtection="1">
      <alignment horizontal="right" vertical="center"/>
    </xf>
    <xf numFmtId="37" fontId="6" fillId="0" borderId="0" xfId="0" applyNumberFormat="1" applyFont="1" applyFill="1" applyBorder="1" applyAlignment="1" applyProtection="1">
      <alignment horizontal="right" vertical="center"/>
    </xf>
    <xf numFmtId="41" fontId="7" fillId="0" borderId="7" xfId="0" applyNumberFormat="1" applyFont="1" applyFill="1" applyBorder="1" applyAlignment="1"/>
    <xf numFmtId="0" fontId="7" fillId="0" borderId="7" xfId="0" applyFont="1" applyFill="1" applyBorder="1" applyAlignment="1">
      <alignment horizontal="center"/>
    </xf>
    <xf numFmtId="41" fontId="7" fillId="0" borderId="0" xfId="0" applyNumberFormat="1" applyFont="1" applyFill="1" applyBorder="1" applyAlignment="1" applyProtection="1">
      <alignment horizontal="centerContinuous" vertical="center"/>
    </xf>
    <xf numFmtId="41" fontId="6" fillId="0" borderId="0" xfId="0" applyNumberFormat="1" applyFont="1" applyFill="1" applyBorder="1" applyAlignment="1" applyProtection="1">
      <alignment vertical="center"/>
    </xf>
    <xf numFmtId="0" fontId="7" fillId="0" borderId="0" xfId="0" applyFont="1" applyFill="1" applyAlignment="1">
      <alignment horizontal="right"/>
    </xf>
    <xf numFmtId="41" fontId="7" fillId="0" borderId="9" xfId="0" applyNumberFormat="1" applyFont="1" applyFill="1" applyBorder="1" applyAlignment="1"/>
    <xf numFmtId="41" fontId="7" fillId="0" borderId="3" xfId="0" applyNumberFormat="1" applyFont="1" applyFill="1" applyBorder="1" applyAlignment="1"/>
    <xf numFmtId="0" fontId="7" fillId="0" borderId="0" xfId="0" applyFont="1" applyFill="1" applyAlignment="1">
      <alignment horizontal="left" vertical="center"/>
    </xf>
    <xf numFmtId="0" fontId="7" fillId="0" borderId="0" xfId="0" applyNumberFormat="1" applyFont="1" applyFill="1" applyAlignment="1" applyProtection="1">
      <alignment horizontal="left" vertical="center"/>
      <protection locked="0"/>
    </xf>
    <xf numFmtId="0" fontId="6" fillId="0" borderId="0" xfId="0" applyFont="1" applyFill="1" applyAlignment="1">
      <alignment horizontal="left"/>
    </xf>
    <xf numFmtId="0" fontId="6" fillId="0" borderId="0" xfId="0" applyFont="1" applyFill="1" applyAlignment="1">
      <alignment horizontal="right"/>
    </xf>
    <xf numFmtId="0" fontId="6" fillId="0" borderId="0" xfId="0" applyNumberFormat="1" applyFont="1" applyFill="1" applyBorder="1" applyAlignment="1" applyProtection="1">
      <alignment horizontal="center" vertical="center"/>
      <protection locked="0"/>
    </xf>
    <xf numFmtId="0" fontId="6" fillId="0" borderId="30" xfId="0" applyFont="1" applyFill="1" applyBorder="1" applyAlignment="1"/>
    <xf numFmtId="0" fontId="6" fillId="0" borderId="30" xfId="0" applyNumberFormat="1" applyFont="1" applyFill="1" applyBorder="1" applyAlignment="1"/>
    <xf numFmtId="0" fontId="6" fillId="0" borderId="0" xfId="0" applyFont="1" applyFill="1" applyBorder="1" applyAlignment="1"/>
    <xf numFmtId="0" fontId="6" fillId="0" borderId="0" xfId="0" applyNumberFormat="1" applyFont="1" applyFill="1" applyAlignment="1" applyProtection="1">
      <protection locked="0"/>
    </xf>
    <xf numFmtId="0" fontId="6" fillId="0" borderId="0" xfId="0" applyNumberFormat="1" applyFont="1" applyFill="1" applyAlignment="1"/>
    <xf numFmtId="3" fontId="3" fillId="0" borderId="0" xfId="0" applyNumberFormat="1" applyFont="1" applyFill="1" applyAlignment="1"/>
    <xf numFmtId="0" fontId="26" fillId="0" borderId="0" xfId="0" applyFont="1" applyFill="1">
      <alignment vertical="center"/>
    </xf>
    <xf numFmtId="0" fontId="6" fillId="0" borderId="14" xfId="0" applyFont="1" applyFill="1" applyBorder="1" applyAlignment="1">
      <alignment horizontal="center" vertical="center"/>
    </xf>
    <xf numFmtId="0" fontId="6" fillId="0" borderId="2" xfId="0" applyFont="1" applyFill="1" applyBorder="1">
      <alignment vertical="center"/>
    </xf>
    <xf numFmtId="0" fontId="6" fillId="0" borderId="42" xfId="0" applyFont="1" applyFill="1" applyBorder="1" applyAlignment="1">
      <alignment horizontal="center" vertical="center"/>
    </xf>
    <xf numFmtId="0" fontId="6" fillId="0" borderId="6" xfId="0" applyFont="1" applyFill="1" applyBorder="1" applyAlignment="1">
      <alignment horizontal="right" vertical="center"/>
    </xf>
    <xf numFmtId="3" fontId="6" fillId="0" borderId="8" xfId="0" applyNumberFormat="1" applyFont="1" applyFill="1" applyBorder="1">
      <alignment vertical="center"/>
    </xf>
    <xf numFmtId="0" fontId="7" fillId="0" borderId="10" xfId="0" applyFont="1" applyFill="1" applyBorder="1">
      <alignment vertical="center"/>
    </xf>
    <xf numFmtId="3" fontId="7" fillId="0" borderId="9" xfId="0" applyNumberFormat="1" applyFont="1" applyFill="1" applyBorder="1">
      <alignment vertical="center"/>
    </xf>
    <xf numFmtId="0" fontId="31" fillId="0" borderId="0" xfId="0" applyFont="1" applyFill="1">
      <alignment vertical="center"/>
    </xf>
    <xf numFmtId="190" fontId="26" fillId="0" borderId="0" xfId="0" applyNumberFormat="1" applyFont="1" applyFill="1" applyAlignment="1">
      <alignment vertical="center"/>
    </xf>
    <xf numFmtId="0" fontId="26" fillId="0" borderId="12" xfId="0" applyFont="1" applyFill="1" applyBorder="1" applyAlignment="1">
      <alignment vertical="center"/>
    </xf>
    <xf numFmtId="0" fontId="26" fillId="0" borderId="12" xfId="0" applyFont="1" applyFill="1" applyBorder="1" applyAlignment="1" applyProtection="1">
      <alignment horizontal="center" vertical="center"/>
    </xf>
    <xf numFmtId="0" fontId="26" fillId="0" borderId="13" xfId="0" applyFont="1" applyFill="1" applyBorder="1" applyAlignment="1">
      <alignment vertical="center"/>
    </xf>
    <xf numFmtId="37" fontId="26" fillId="0" borderId="4" xfId="0" applyNumberFormat="1" applyFont="1" applyFill="1" applyBorder="1" applyAlignment="1" applyProtection="1">
      <alignment vertical="center"/>
    </xf>
    <xf numFmtId="37" fontId="26" fillId="0" borderId="5" xfId="0" applyNumberFormat="1" applyFont="1" applyFill="1" applyBorder="1" applyAlignment="1" applyProtection="1">
      <alignment vertical="center"/>
    </xf>
    <xf numFmtId="190" fontId="26" fillId="0" borderId="5" xfId="0" applyNumberFormat="1" applyFont="1" applyFill="1" applyBorder="1" applyAlignment="1" applyProtection="1">
      <alignment vertical="center"/>
    </xf>
    <xf numFmtId="37" fontId="26" fillId="0" borderId="6" xfId="0" applyNumberFormat="1" applyFont="1" applyFill="1" applyBorder="1" applyAlignment="1" applyProtection="1">
      <alignment vertical="center"/>
    </xf>
    <xf numFmtId="190" fontId="26" fillId="0" borderId="0" xfId="3" applyNumberFormat="1" applyFont="1" applyFill="1" applyBorder="1" applyAlignment="1">
      <alignment horizontal="right"/>
    </xf>
    <xf numFmtId="176" fontId="26" fillId="0" borderId="7" xfId="3" applyNumberFormat="1" applyFont="1" applyFill="1" applyBorder="1" applyAlignment="1">
      <alignment horizontal="right"/>
    </xf>
    <xf numFmtId="38" fontId="26" fillId="0" borderId="7" xfId="3" applyFont="1" applyFill="1" applyBorder="1" applyAlignment="1" applyProtection="1">
      <alignment horizontal="left" vertical="center"/>
    </xf>
    <xf numFmtId="37" fontId="26" fillId="0" borderId="0" xfId="0" quotePrefix="1" applyNumberFormat="1" applyFont="1" applyFill="1" applyBorder="1" applyAlignment="1" applyProtection="1">
      <alignment horizontal="center" vertical="center"/>
    </xf>
    <xf numFmtId="0" fontId="7" fillId="0" borderId="7" xfId="0" applyFont="1" applyFill="1" applyBorder="1" applyAlignment="1" applyProtection="1">
      <alignment horizontal="left" vertical="center"/>
    </xf>
    <xf numFmtId="0" fontId="26" fillId="0" borderId="7" xfId="0" applyFont="1" applyFill="1" applyBorder="1" applyAlignment="1" applyProtection="1">
      <alignment horizontal="right" vertical="center"/>
    </xf>
    <xf numFmtId="190" fontId="26" fillId="0" borderId="3" xfId="0" applyNumberFormat="1" applyFont="1" applyFill="1" applyBorder="1" applyAlignment="1" applyProtection="1">
      <alignment vertical="center"/>
    </xf>
    <xf numFmtId="37" fontId="26" fillId="0" borderId="10" xfId="0" applyNumberFormat="1" applyFont="1" applyFill="1" applyBorder="1" applyAlignment="1" applyProtection="1">
      <alignment vertical="center"/>
    </xf>
    <xf numFmtId="190" fontId="26" fillId="0" borderId="0" xfId="0" applyNumberFormat="1" applyFont="1" applyFill="1" applyAlignment="1"/>
    <xf numFmtId="41" fontId="26" fillId="0" borderId="0" xfId="0" applyNumberFormat="1" applyFont="1" applyFill="1" applyBorder="1" applyAlignment="1" applyProtection="1"/>
    <xf numFmtId="41" fontId="9" fillId="0" borderId="11" xfId="0" applyNumberFormat="1" applyFont="1" applyFill="1" applyBorder="1" applyAlignment="1">
      <alignment vertical="center"/>
    </xf>
    <xf numFmtId="41" fontId="9" fillId="0" borderId="12" xfId="0" applyNumberFormat="1" applyFont="1" applyFill="1" applyBorder="1" applyAlignment="1" applyProtection="1">
      <alignment horizontal="center" vertical="center"/>
    </xf>
    <xf numFmtId="41" fontId="16" fillId="0" borderId="12" xfId="0" applyNumberFormat="1" applyFont="1" applyFill="1" applyBorder="1" applyAlignment="1" applyProtection="1">
      <alignment horizontal="center" vertical="center"/>
    </xf>
    <xf numFmtId="41" fontId="9" fillId="0" borderId="13" xfId="0" applyNumberFormat="1" applyFont="1" applyFill="1" applyBorder="1" applyAlignment="1">
      <alignment vertical="center"/>
    </xf>
    <xf numFmtId="41" fontId="6" fillId="0" borderId="14" xfId="0" applyNumberFormat="1" applyFont="1" applyFill="1" applyBorder="1" applyAlignment="1" applyProtection="1">
      <alignment horizontal="center" vertical="center"/>
    </xf>
    <xf numFmtId="41" fontId="6" fillId="0" borderId="15" xfId="0" applyNumberFormat="1" applyFont="1" applyFill="1" applyBorder="1" applyAlignment="1" applyProtection="1">
      <alignment horizontal="center" vertical="center"/>
    </xf>
    <xf numFmtId="41" fontId="6" fillId="0" borderId="4" xfId="0" applyNumberFormat="1" applyFont="1" applyFill="1" applyBorder="1" applyAlignment="1" applyProtection="1">
      <alignment vertical="center"/>
    </xf>
    <xf numFmtId="41" fontId="6" fillId="0" borderId="5" xfId="0" applyNumberFormat="1" applyFont="1" applyFill="1" applyBorder="1" applyAlignment="1" applyProtection="1">
      <alignment vertical="center"/>
    </xf>
    <xf numFmtId="41" fontId="6" fillId="0" borderId="5" xfId="0" applyNumberFormat="1" applyFont="1" applyFill="1" applyBorder="1" applyAlignment="1">
      <alignment vertical="center"/>
    </xf>
    <xf numFmtId="41" fontId="6" fillId="0" borderId="6" xfId="0" applyNumberFormat="1" applyFont="1" applyFill="1" applyBorder="1" applyAlignment="1" applyProtection="1">
      <alignment vertical="center"/>
    </xf>
    <xf numFmtId="0" fontId="6" fillId="0" borderId="7" xfId="0" applyNumberFormat="1" applyFont="1" applyFill="1" applyBorder="1" applyAlignment="1">
      <alignment horizontal="center" vertical="center"/>
    </xf>
    <xf numFmtId="41" fontId="6" fillId="0" borderId="7" xfId="0" applyNumberFormat="1" applyFont="1" applyFill="1" applyBorder="1" applyAlignment="1" applyProtection="1">
      <alignment horizontal="right" vertical="center"/>
    </xf>
    <xf numFmtId="41" fontId="26" fillId="0" borderId="7" xfId="0" applyNumberFormat="1" applyFont="1" applyFill="1" applyBorder="1" applyAlignment="1">
      <alignment horizontal="right" shrinkToFit="1"/>
    </xf>
    <xf numFmtId="0" fontId="7" fillId="0" borderId="7" xfId="0" applyNumberFormat="1" applyFont="1" applyFill="1" applyBorder="1" applyAlignment="1">
      <alignment horizontal="center" vertical="center"/>
    </xf>
    <xf numFmtId="41" fontId="6" fillId="0" borderId="3" xfId="0" applyNumberFormat="1" applyFont="1" applyFill="1" applyBorder="1" applyAlignment="1">
      <alignment vertical="center"/>
    </xf>
    <xf numFmtId="41" fontId="6" fillId="0" borderId="10" xfId="0" applyNumberFormat="1" applyFont="1" applyFill="1" applyBorder="1" applyAlignment="1" applyProtection="1">
      <alignment vertical="center"/>
    </xf>
    <xf numFmtId="0" fontId="6" fillId="0" borderId="0" xfId="0" applyFont="1" applyFill="1" applyAlignment="1" applyProtection="1">
      <alignment vertical="center"/>
      <protection locked="0"/>
    </xf>
    <xf numFmtId="0" fontId="6" fillId="0" borderId="0" xfId="0" applyFont="1" applyFill="1" applyAlignment="1" applyProtection="1">
      <protection locked="0"/>
    </xf>
    <xf numFmtId="0" fontId="7" fillId="0" borderId="0" xfId="0" applyFont="1" applyFill="1" applyAlignment="1" applyProtection="1">
      <alignment horizontal="left" vertical="center"/>
      <protection locked="0"/>
    </xf>
    <xf numFmtId="181" fontId="6" fillId="0" borderId="0" xfId="0" applyNumberFormat="1" applyFont="1" applyFill="1" applyAlignment="1" applyProtection="1">
      <alignment vertical="center"/>
      <protection locked="0"/>
    </xf>
    <xf numFmtId="0" fontId="6" fillId="0" borderId="0" xfId="0" applyFont="1" applyFill="1" applyAlignment="1" applyProtection="1">
      <alignment vertical="center"/>
    </xf>
    <xf numFmtId="41" fontId="6" fillId="0" borderId="16" xfId="0" applyNumberFormat="1" applyFont="1" applyFill="1" applyBorder="1" applyAlignment="1" applyProtection="1">
      <alignment horizontal="center" vertical="center"/>
    </xf>
    <xf numFmtId="41" fontId="6" fillId="0" borderId="29" xfId="0" applyNumberFormat="1" applyFont="1" applyFill="1" applyBorder="1" applyAlignment="1" applyProtection="1">
      <alignment vertical="center"/>
    </xf>
    <xf numFmtId="41" fontId="6" fillId="0" borderId="30" xfId="0" applyNumberFormat="1" applyFont="1" applyFill="1" applyBorder="1" applyAlignment="1" applyProtection="1">
      <alignment vertical="center"/>
    </xf>
    <xf numFmtId="41" fontId="6" fillId="0" borderId="31" xfId="0" applyNumberFormat="1" applyFont="1" applyFill="1" applyBorder="1" applyAlignment="1" applyProtection="1">
      <alignment vertical="center"/>
    </xf>
    <xf numFmtId="0" fontId="6" fillId="0" borderId="71" xfId="0" applyFont="1" applyFill="1" applyBorder="1" applyAlignment="1" applyProtection="1">
      <alignment vertical="center"/>
    </xf>
    <xf numFmtId="0" fontId="6" fillId="0" borderId="0" xfId="0" applyFont="1" applyFill="1" applyAlignment="1" applyProtection="1">
      <alignment horizontal="right" vertical="center"/>
    </xf>
    <xf numFmtId="0" fontId="6" fillId="0" borderId="7" xfId="0" applyFont="1" applyFill="1" applyBorder="1" applyAlignment="1" applyProtection="1">
      <alignment horizontal="centerContinuous" vertical="center"/>
      <protection locked="0"/>
    </xf>
    <xf numFmtId="41" fontId="6" fillId="0" borderId="32" xfId="0" applyNumberFormat="1" applyFont="1" applyFill="1" applyBorder="1" applyAlignment="1" applyProtection="1">
      <alignment vertical="center"/>
    </xf>
    <xf numFmtId="0" fontId="6" fillId="0" borderId="0" xfId="0" applyFont="1" applyFill="1" applyAlignment="1" applyProtection="1">
      <alignment horizontal="center" vertical="center"/>
    </xf>
    <xf numFmtId="37" fontId="6" fillId="0" borderId="0" xfId="0" applyNumberFormat="1" applyFont="1" applyFill="1" applyAlignment="1" applyProtection="1">
      <alignment vertical="center"/>
    </xf>
    <xf numFmtId="37" fontId="7" fillId="0" borderId="0" xfId="0" applyNumberFormat="1" applyFont="1" applyFill="1" applyAlignment="1" applyProtection="1">
      <alignment vertical="center"/>
    </xf>
    <xf numFmtId="0" fontId="7" fillId="0" borderId="7" xfId="0" applyFont="1" applyFill="1" applyBorder="1" applyAlignment="1" applyProtection="1">
      <alignment horizontal="centerContinuous" vertical="center"/>
      <protection locked="0"/>
    </xf>
    <xf numFmtId="0" fontId="6" fillId="0" borderId="33" xfId="0" applyFont="1" applyFill="1" applyBorder="1" applyAlignment="1" applyProtection="1">
      <alignment vertical="center"/>
    </xf>
    <xf numFmtId="0" fontId="6" fillId="0" borderId="34" xfId="0" applyFont="1" applyFill="1" applyBorder="1" applyAlignment="1" applyProtection="1">
      <alignment vertical="center"/>
    </xf>
    <xf numFmtId="41" fontId="6" fillId="0" borderId="33" xfId="0" applyNumberFormat="1" applyFont="1" applyFill="1" applyBorder="1" applyAlignment="1" applyProtection="1">
      <alignment vertical="center"/>
    </xf>
    <xf numFmtId="41" fontId="6" fillId="0" borderId="34" xfId="0" applyNumberFormat="1" applyFont="1" applyFill="1" applyBorder="1" applyAlignment="1" applyProtection="1">
      <alignment vertical="center"/>
    </xf>
    <xf numFmtId="0" fontId="6" fillId="0" borderId="0" xfId="0" applyFont="1" applyFill="1" applyBorder="1" applyAlignment="1" applyProtection="1">
      <protection locked="0"/>
    </xf>
    <xf numFmtId="181" fontId="6" fillId="0" borderId="0" xfId="0" applyNumberFormat="1" applyFont="1" applyFill="1" applyBorder="1" applyAlignment="1" applyProtection="1">
      <protection locked="0"/>
    </xf>
    <xf numFmtId="41" fontId="6" fillId="0" borderId="0" xfId="0" applyNumberFormat="1" applyFont="1" applyFill="1" applyBorder="1" applyAlignment="1" applyProtection="1">
      <protection locked="0"/>
    </xf>
    <xf numFmtId="190" fontId="6" fillId="0" borderId="0" xfId="0" applyNumberFormat="1" applyFont="1" applyFill="1" applyAlignment="1" applyProtection="1">
      <alignment vertical="center"/>
      <protection locked="0"/>
    </xf>
    <xf numFmtId="41" fontId="6" fillId="0" borderId="27" xfId="0" applyNumberFormat="1" applyFont="1" applyFill="1" applyBorder="1" applyAlignment="1" applyProtection="1">
      <alignment horizontal="left" vertical="center"/>
      <protection locked="0"/>
    </xf>
    <xf numFmtId="0" fontId="6" fillId="0" borderId="27" xfId="0" applyFont="1" applyFill="1" applyBorder="1" applyAlignment="1" applyProtection="1">
      <alignment horizontal="right" vertical="center"/>
      <protection locked="0"/>
    </xf>
    <xf numFmtId="41" fontId="6" fillId="0" borderId="1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7" fontId="6" fillId="0" borderId="29" xfId="0" applyNumberFormat="1" applyFont="1" applyFill="1" applyBorder="1" applyAlignment="1" applyProtection="1">
      <alignment vertical="center"/>
      <protection locked="0"/>
    </xf>
    <xf numFmtId="37" fontId="6" fillId="0" borderId="30" xfId="0" applyNumberFormat="1" applyFont="1" applyFill="1" applyBorder="1" applyAlignment="1" applyProtection="1">
      <alignment vertical="center"/>
      <protection locked="0"/>
    </xf>
    <xf numFmtId="190" fontId="6" fillId="0" borderId="30" xfId="0" applyNumberFormat="1" applyFont="1" applyFill="1" applyBorder="1" applyAlignment="1" applyProtection="1">
      <alignment vertical="center"/>
      <protection locked="0"/>
    </xf>
    <xf numFmtId="41" fontId="6" fillId="0" borderId="30" xfId="0" applyNumberFormat="1" applyFont="1" applyFill="1" applyBorder="1" applyAlignment="1" applyProtection="1">
      <alignment vertical="center"/>
      <protection locked="0"/>
    </xf>
    <xf numFmtId="41" fontId="6" fillId="0" borderId="31" xfId="0" applyNumberFormat="1" applyFont="1" applyFill="1" applyBorder="1" applyAlignment="1" applyProtection="1">
      <alignment vertical="center"/>
      <protection locked="0"/>
    </xf>
    <xf numFmtId="180" fontId="6" fillId="0" borderId="0" xfId="0" applyNumberFormat="1" applyFont="1" applyFill="1" applyBorder="1" applyAlignment="1" applyProtection="1">
      <alignment horizontal="right" vertical="center"/>
      <protection locked="0"/>
    </xf>
    <xf numFmtId="191" fontId="6" fillId="0" borderId="0" xfId="0" applyNumberFormat="1" applyFont="1" applyFill="1" applyBorder="1" applyAlignment="1" applyProtection="1">
      <alignment horizontal="right" vertical="center"/>
      <protection locked="0"/>
    </xf>
    <xf numFmtId="41" fontId="6" fillId="0" borderId="0" xfId="0" applyNumberFormat="1" applyFont="1" applyFill="1" applyBorder="1" applyAlignment="1" applyProtection="1">
      <alignment horizontal="right" vertical="center"/>
      <protection locked="0"/>
    </xf>
    <xf numFmtId="41" fontId="6" fillId="0" borderId="32" xfId="0" applyNumberFormat="1" applyFont="1" applyFill="1" applyBorder="1" applyAlignment="1" applyProtection="1">
      <alignment vertical="center"/>
      <protection locked="0"/>
    </xf>
    <xf numFmtId="37" fontId="6" fillId="0" borderId="0" xfId="0" applyNumberFormat="1" applyFont="1" applyFill="1" applyAlignment="1" applyProtection="1">
      <alignment vertical="center"/>
      <protection locked="0"/>
    </xf>
    <xf numFmtId="37" fontId="6" fillId="0" borderId="0" xfId="0" applyNumberFormat="1" applyFont="1" applyFill="1" applyAlignment="1" applyProtection="1">
      <alignment horizontal="center" vertical="center"/>
    </xf>
    <xf numFmtId="37" fontId="7" fillId="0" borderId="0" xfId="0" applyNumberFormat="1" applyFont="1" applyFill="1" applyAlignment="1" applyProtection="1">
      <alignment vertical="center"/>
      <protection locked="0"/>
    </xf>
    <xf numFmtId="0" fontId="6" fillId="0" borderId="33" xfId="0" applyFont="1" applyFill="1" applyBorder="1" applyAlignment="1" applyProtection="1">
      <alignment vertical="center"/>
      <protection locked="0"/>
    </xf>
    <xf numFmtId="0" fontId="6" fillId="0" borderId="34" xfId="0" applyFont="1" applyFill="1" applyBorder="1" applyAlignment="1" applyProtection="1">
      <alignment vertical="center"/>
      <protection locked="0"/>
    </xf>
    <xf numFmtId="37" fontId="6" fillId="0" borderId="33" xfId="0" applyNumberFormat="1" applyFont="1" applyFill="1" applyBorder="1" applyAlignment="1" applyProtection="1">
      <alignment vertical="center"/>
      <protection locked="0"/>
    </xf>
    <xf numFmtId="190" fontId="6" fillId="0" borderId="33" xfId="0" applyNumberFormat="1" applyFont="1" applyFill="1" applyBorder="1" applyAlignment="1" applyProtection="1">
      <alignment vertical="center"/>
      <protection locked="0"/>
    </xf>
    <xf numFmtId="41" fontId="6" fillId="0" borderId="33" xfId="0" applyNumberFormat="1" applyFont="1" applyFill="1" applyBorder="1" applyAlignment="1" applyProtection="1">
      <alignment vertical="center"/>
      <protection locked="0"/>
    </xf>
    <xf numFmtId="41" fontId="6" fillId="0" borderId="34" xfId="0" applyNumberFormat="1" applyFont="1" applyFill="1" applyBorder="1" applyAlignment="1" applyProtection="1">
      <alignment vertical="center"/>
      <protection locked="0"/>
    </xf>
    <xf numFmtId="190" fontId="6" fillId="0" borderId="0" xfId="0" applyNumberFormat="1" applyFont="1" applyFill="1" applyAlignment="1" applyProtection="1">
      <protection locked="0"/>
    </xf>
    <xf numFmtId="0" fontId="6" fillId="0" borderId="0" xfId="0" applyFont="1" applyFill="1" applyBorder="1" applyAlignment="1" applyProtection="1">
      <alignment horizontal="center" vertical="center"/>
    </xf>
    <xf numFmtId="0" fontId="26" fillId="0" borderId="0"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15"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26" fillId="0" borderId="7"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41" fontId="6" fillId="0" borderId="28" xfId="0" applyNumberFormat="1" applyFont="1" applyFill="1" applyBorder="1" applyAlignment="1" applyProtection="1">
      <alignment horizontal="center" vertical="center"/>
      <protection locked="0"/>
    </xf>
    <xf numFmtId="41" fontId="6" fillId="0" borderId="28" xfId="0" applyNumberFormat="1" applyFont="1" applyFill="1" applyBorder="1" applyAlignment="1" applyProtection="1">
      <alignment horizontal="center" vertical="center"/>
    </xf>
    <xf numFmtId="41" fontId="9" fillId="0" borderId="13" xfId="0" applyNumberFormat="1"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9" fillId="0" borderId="14"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6" fillId="0" borderId="4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7" xfId="0" applyNumberFormat="1" applyFont="1" applyFill="1" applyBorder="1" applyAlignment="1" applyProtection="1">
      <alignment horizontal="center" vertical="center" wrapText="1"/>
      <protection locked="0"/>
    </xf>
    <xf numFmtId="0" fontId="26" fillId="0" borderId="9" xfId="0" applyFont="1" applyFill="1" applyBorder="1" applyAlignment="1"/>
    <xf numFmtId="0" fontId="26" fillId="0" borderId="10" xfId="0" applyFont="1" applyFill="1" applyBorder="1" applyAlignment="1"/>
    <xf numFmtId="0" fontId="26" fillId="0" borderId="4" xfId="0" applyFont="1" applyFill="1" applyBorder="1" applyAlignment="1" applyProtection="1">
      <alignment horizontal="center" vertical="center"/>
    </xf>
    <xf numFmtId="0" fontId="26" fillId="0" borderId="3" xfId="0" applyFont="1" applyFill="1" applyBorder="1" applyAlignment="1">
      <alignment horizontal="center" vertical="center"/>
    </xf>
    <xf numFmtId="0" fontId="16" fillId="0" borderId="41" xfId="0" applyFont="1" applyFill="1" applyBorder="1" applyAlignment="1" applyProtection="1">
      <alignment horizontal="center" vertical="center"/>
    </xf>
    <xf numFmtId="0" fontId="16" fillId="0" borderId="1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xf>
    <xf numFmtId="49" fontId="26" fillId="0" borderId="0" xfId="0" applyNumberFormat="1" applyFont="1" applyFill="1" applyBorder="1" applyAlignment="1" applyProtection="1">
      <alignment horizontal="distributed" vertical="center"/>
    </xf>
    <xf numFmtId="0" fontId="26" fillId="0" borderId="0" xfId="0" applyFont="1" applyFill="1" applyAlignment="1">
      <alignment horizontal="distributed" vertical="center"/>
    </xf>
    <xf numFmtId="38" fontId="26" fillId="0" borderId="6" xfId="3"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49" fontId="26" fillId="0" borderId="0" xfId="0" applyNumberFormat="1" applyFont="1" applyFill="1" applyBorder="1" applyAlignment="1" applyProtection="1">
      <alignment horizontal="center" vertical="center"/>
    </xf>
    <xf numFmtId="0" fontId="6" fillId="0" borderId="39"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xf>
    <xf numFmtId="0" fontId="26" fillId="0" borderId="2" xfId="0" applyFont="1" applyFill="1" applyBorder="1" applyAlignment="1">
      <alignment horizontal="center" vertical="center"/>
    </xf>
    <xf numFmtId="0" fontId="26" fillId="0" borderId="41" xfId="0" applyFont="1" applyFill="1" applyBorder="1" applyAlignment="1">
      <alignment horizontal="center" vertical="center"/>
    </xf>
    <xf numFmtId="0" fontId="6" fillId="0" borderId="2"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6" xfId="0" applyFont="1" applyFill="1" applyBorder="1" applyAlignment="1">
      <alignment horizontal="center" vertical="center"/>
    </xf>
    <xf numFmtId="0" fontId="26" fillId="0" borderId="0"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6" fillId="0" borderId="14"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5"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26" fillId="0" borderId="35"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1" xfId="0" applyFont="1" applyFill="1" applyBorder="1" applyAlignment="1" applyProtection="1">
      <alignment horizontal="center" vertical="center"/>
    </xf>
    <xf numFmtId="0" fontId="26" fillId="0" borderId="13"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26" fillId="0" borderId="8"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179" fontId="9" fillId="0" borderId="11" xfId="0" applyNumberFormat="1" applyFont="1" applyFill="1" applyBorder="1" applyAlignment="1" applyProtection="1">
      <alignment horizontal="center" vertical="center"/>
    </xf>
    <xf numFmtId="179" fontId="9" fillId="0" borderId="13" xfId="0" applyNumberFormat="1"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189" fontId="16" fillId="0" borderId="37" xfId="0" applyNumberFormat="1" applyFont="1" applyFill="1" applyBorder="1" applyAlignment="1" applyProtection="1">
      <alignment horizontal="center" vertical="center"/>
    </xf>
    <xf numFmtId="189" fontId="16" fillId="0" borderId="36" xfId="0" applyNumberFormat="1"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10" fontId="9" fillId="0" borderId="11" xfId="0" applyNumberFormat="1" applyFont="1" applyFill="1" applyBorder="1" applyAlignment="1" applyProtection="1">
      <alignment horizontal="center" vertical="center"/>
    </xf>
    <xf numFmtId="10" fontId="9" fillId="0" borderId="13" xfId="0" applyNumberFormat="1" applyFont="1" applyFill="1" applyBorder="1" applyAlignment="1" applyProtection="1">
      <alignment horizontal="center" vertical="center"/>
    </xf>
    <xf numFmtId="189" fontId="9" fillId="0" borderId="11" xfId="0" applyNumberFormat="1" applyFont="1" applyFill="1" applyBorder="1" applyAlignment="1" applyProtection="1">
      <alignment horizontal="center" vertical="center"/>
    </xf>
    <xf numFmtId="189" fontId="9" fillId="0" borderId="13" xfId="0" applyNumberFormat="1" applyFont="1" applyFill="1" applyBorder="1" applyAlignment="1" applyProtection="1">
      <alignment horizontal="center" vertical="center"/>
    </xf>
    <xf numFmtId="0" fontId="6" fillId="0" borderId="45"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6" fillId="0" borderId="4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41" fontId="9" fillId="0" borderId="44" xfId="0" applyNumberFormat="1" applyFont="1" applyFill="1" applyBorder="1" applyAlignment="1" applyProtection="1">
      <alignment horizontal="center" vertical="center" wrapText="1"/>
      <protection locked="0"/>
    </xf>
    <xf numFmtId="41" fontId="9" fillId="0" borderId="28" xfId="0" applyNumberFormat="1" applyFont="1" applyFill="1" applyBorder="1" applyAlignment="1" applyProtection="1">
      <alignment horizontal="center" vertical="center" wrapText="1"/>
      <protection locked="0"/>
    </xf>
    <xf numFmtId="41" fontId="6" fillId="0" borderId="44" xfId="0" applyNumberFormat="1" applyFont="1" applyFill="1" applyBorder="1" applyAlignment="1" applyProtection="1">
      <alignment horizontal="center" vertical="center"/>
      <protection locked="0"/>
    </xf>
    <xf numFmtId="41" fontId="6" fillId="0" borderId="28" xfId="0" applyNumberFormat="1" applyFont="1" applyFill="1" applyBorder="1" applyAlignment="1" applyProtection="1">
      <alignment horizontal="center" vertical="center"/>
      <protection locked="0"/>
    </xf>
    <xf numFmtId="41" fontId="8" fillId="0" borderId="44" xfId="0" applyNumberFormat="1" applyFont="1" applyFill="1" applyBorder="1" applyAlignment="1" applyProtection="1">
      <alignment horizontal="center" vertical="center" wrapText="1"/>
      <protection locked="0"/>
    </xf>
    <xf numFmtId="41" fontId="8" fillId="0" borderId="28" xfId="0" applyNumberFormat="1" applyFont="1" applyFill="1" applyBorder="1" applyAlignment="1" applyProtection="1">
      <alignment horizontal="center" vertical="center"/>
      <protection locked="0"/>
    </xf>
    <xf numFmtId="190" fontId="6" fillId="0" borderId="51" xfId="0" applyNumberFormat="1" applyFont="1" applyFill="1" applyBorder="1" applyAlignment="1" applyProtection="1">
      <alignment horizontal="center" vertical="center" wrapText="1"/>
      <protection locked="0"/>
    </xf>
    <xf numFmtId="190" fontId="6" fillId="0" borderId="52" xfId="0" applyNumberFormat="1" applyFont="1" applyFill="1" applyBorder="1" applyAlignment="1" applyProtection="1">
      <alignment horizontal="center" vertical="center" wrapText="1"/>
      <protection locked="0"/>
    </xf>
    <xf numFmtId="190" fontId="6" fillId="0" borderId="53" xfId="0" applyNumberFormat="1" applyFont="1" applyFill="1" applyBorder="1" applyAlignment="1" applyProtection="1">
      <alignment horizontal="center" vertical="center" wrapText="1"/>
      <protection locked="0"/>
    </xf>
    <xf numFmtId="41" fontId="6" fillId="0" borderId="29" xfId="0" applyNumberFormat="1" applyFont="1" applyFill="1" applyBorder="1" applyAlignment="1" applyProtection="1">
      <alignment horizontal="center" vertical="center"/>
      <protection locked="0"/>
    </xf>
    <xf numFmtId="41" fontId="6" fillId="0" borderId="31" xfId="0" applyNumberFormat="1" applyFont="1" applyFill="1" applyBorder="1" applyAlignment="1" applyProtection="1">
      <alignment horizontal="center" vertical="center"/>
      <protection locked="0"/>
    </xf>
    <xf numFmtId="41" fontId="6" fillId="0" borderId="54" xfId="0" applyNumberFormat="1" applyFont="1" applyFill="1" applyBorder="1" applyAlignment="1" applyProtection="1">
      <alignment horizontal="center" vertical="center"/>
      <protection locked="0"/>
    </xf>
    <xf numFmtId="41" fontId="6" fillId="0" borderId="47" xfId="0" applyNumberFormat="1"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wrapText="1"/>
      <protection locked="0"/>
    </xf>
    <xf numFmtId="0" fontId="6" fillId="0" borderId="52" xfId="0"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vertical="center" wrapText="1"/>
      <protection locked="0"/>
    </xf>
    <xf numFmtId="0" fontId="6" fillId="0" borderId="51"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41" fontId="6" fillId="0" borderId="48" xfId="0" applyNumberFormat="1" applyFont="1" applyFill="1" applyBorder="1" applyAlignment="1" applyProtection="1">
      <alignment horizontal="center" vertical="center"/>
      <protection locked="0"/>
    </xf>
    <xf numFmtId="41" fontId="26" fillId="0" borderId="49" xfId="0" applyNumberFormat="1" applyFont="1" applyFill="1" applyBorder="1" applyAlignment="1">
      <alignment horizontal="center" vertical="center"/>
    </xf>
    <xf numFmtId="41" fontId="26" fillId="0" borderId="50" xfId="0" applyNumberFormat="1" applyFont="1" applyFill="1" applyBorder="1" applyAlignment="1">
      <alignment horizontal="center" vertical="center"/>
    </xf>
    <xf numFmtId="0" fontId="6" fillId="0" borderId="45" xfId="0" applyFont="1" applyFill="1" applyBorder="1" applyAlignment="1" applyProtection="1">
      <alignment horizontal="center" vertical="center"/>
    </xf>
    <xf numFmtId="0" fontId="6" fillId="0" borderId="46"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47" xfId="0" applyFont="1" applyFill="1" applyBorder="1" applyAlignment="1" applyProtection="1">
      <alignment horizontal="center" vertical="center"/>
    </xf>
    <xf numFmtId="41" fontId="26" fillId="0" borderId="55" xfId="0" applyNumberFormat="1" applyFont="1" applyFill="1" applyBorder="1" applyAlignment="1">
      <alignment horizontal="center" vertical="center"/>
    </xf>
    <xf numFmtId="41" fontId="26" fillId="0" borderId="28" xfId="0" applyNumberFormat="1" applyFont="1" applyFill="1" applyBorder="1" applyAlignment="1">
      <alignment horizontal="center" vertical="center"/>
    </xf>
    <xf numFmtId="41" fontId="6" fillId="0" borderId="54" xfId="0" applyNumberFormat="1" applyFont="1" applyFill="1" applyBorder="1" applyAlignment="1" applyProtection="1">
      <alignment horizontal="center" vertical="center"/>
    </xf>
    <xf numFmtId="41" fontId="26" fillId="0" borderId="47" xfId="0" applyNumberFormat="1" applyFont="1" applyFill="1" applyBorder="1" applyAlignment="1">
      <alignment horizontal="center" vertical="center"/>
    </xf>
    <xf numFmtId="41" fontId="6" fillId="0" borderId="29" xfId="0" applyNumberFormat="1" applyFont="1" applyFill="1" applyBorder="1" applyAlignment="1" applyProtection="1">
      <alignment horizontal="center" vertical="center"/>
    </xf>
    <xf numFmtId="41" fontId="26" fillId="0" borderId="31" xfId="0" applyNumberFormat="1" applyFont="1" applyFill="1" applyBorder="1" applyAlignment="1">
      <alignment horizontal="center" vertical="center"/>
    </xf>
    <xf numFmtId="41" fontId="6" fillId="0" borderId="48" xfId="0" applyNumberFormat="1" applyFont="1" applyFill="1" applyBorder="1" applyAlignment="1" applyProtection="1">
      <alignment horizontal="center" vertical="center"/>
    </xf>
    <xf numFmtId="41" fontId="6" fillId="0" borderId="44" xfId="0" applyNumberFormat="1" applyFont="1" applyFill="1" applyBorder="1" applyAlignment="1" applyProtection="1">
      <alignment horizontal="center" vertical="center"/>
    </xf>
    <xf numFmtId="41" fontId="9" fillId="0" borderId="44" xfId="0" applyNumberFormat="1" applyFont="1" applyFill="1" applyBorder="1" applyAlignment="1" applyProtection="1">
      <alignment horizontal="center" vertical="center"/>
    </xf>
    <xf numFmtId="41" fontId="6" fillId="0" borderId="55" xfId="0" applyNumberFormat="1" applyFont="1" applyFill="1" applyBorder="1" applyAlignment="1" applyProtection="1">
      <alignment horizontal="center" vertical="center"/>
    </xf>
    <xf numFmtId="41" fontId="6" fillId="0" borderId="28" xfId="0" applyNumberFormat="1" applyFont="1" applyFill="1" applyBorder="1" applyAlignment="1" applyProtection="1">
      <alignment horizontal="center" vertical="center"/>
    </xf>
    <xf numFmtId="41" fontId="8" fillId="0" borderId="44" xfId="0" applyNumberFormat="1" applyFont="1" applyFill="1" applyBorder="1" applyAlignment="1" applyProtection="1">
      <alignment horizontal="center" vertical="center"/>
    </xf>
    <xf numFmtId="41" fontId="8" fillId="0" borderId="28" xfId="0" applyNumberFormat="1" applyFont="1" applyFill="1" applyBorder="1" applyAlignment="1" applyProtection="1">
      <alignment horizontal="center" vertical="center"/>
    </xf>
    <xf numFmtId="41" fontId="9" fillId="0" borderId="11" xfId="0" applyNumberFormat="1" applyFont="1" applyFill="1" applyBorder="1" applyAlignment="1" applyProtection="1">
      <alignment horizontal="center" vertical="center" wrapText="1"/>
    </xf>
    <xf numFmtId="41" fontId="9" fillId="0" borderId="13" xfId="0" applyNumberFormat="1" applyFont="1" applyFill="1" applyBorder="1" applyAlignment="1" applyProtection="1">
      <alignment horizontal="center" vertical="center" wrapText="1"/>
    </xf>
    <xf numFmtId="41" fontId="9" fillId="0" borderId="11" xfId="0" applyNumberFormat="1" applyFont="1" applyFill="1" applyBorder="1" applyAlignment="1" applyProtection="1">
      <alignment horizontal="center" vertical="center"/>
    </xf>
    <xf numFmtId="41" fontId="9" fillId="0" borderId="13" xfId="0" applyNumberFormat="1" applyFont="1" applyFill="1" applyBorder="1" applyAlignment="1" applyProtection="1">
      <alignment horizontal="center" vertical="center"/>
    </xf>
    <xf numFmtId="41" fontId="9" fillId="0" borderId="4" xfId="0" applyNumberFormat="1" applyFont="1" applyFill="1" applyBorder="1" applyAlignment="1" applyProtection="1">
      <alignment horizontal="center" vertical="center" wrapText="1"/>
    </xf>
    <xf numFmtId="41" fontId="26" fillId="0" borderId="6" xfId="0" applyNumberFormat="1" applyFont="1" applyFill="1" applyBorder="1" applyAlignment="1">
      <alignment wrapText="1"/>
    </xf>
    <xf numFmtId="41" fontId="26" fillId="0" borderId="9" xfId="0" applyNumberFormat="1" applyFont="1" applyFill="1" applyBorder="1" applyAlignment="1">
      <alignment wrapText="1"/>
    </xf>
    <xf numFmtId="41" fontId="26" fillId="0" borderId="10" xfId="0" applyNumberFormat="1" applyFont="1" applyFill="1" applyBorder="1" applyAlignment="1">
      <alignment wrapText="1"/>
    </xf>
    <xf numFmtId="41" fontId="16" fillId="0" borderId="4" xfId="0" applyNumberFormat="1" applyFont="1" applyFill="1" applyBorder="1" applyAlignment="1" applyProtection="1">
      <alignment horizontal="center" vertical="center" wrapText="1"/>
    </xf>
    <xf numFmtId="41" fontId="16" fillId="0" borderId="6" xfId="0" applyNumberFormat="1" applyFont="1" applyFill="1" applyBorder="1" applyAlignment="1" applyProtection="1">
      <alignment horizontal="center" vertical="center" wrapText="1"/>
    </xf>
    <xf numFmtId="41" fontId="16" fillId="0" borderId="9" xfId="0" applyNumberFormat="1" applyFont="1" applyFill="1" applyBorder="1" applyAlignment="1" applyProtection="1">
      <alignment horizontal="center" vertical="center" wrapText="1"/>
    </xf>
    <xf numFmtId="41" fontId="16" fillId="0" borderId="10" xfId="0" applyNumberFormat="1" applyFont="1" applyFill="1" applyBorder="1" applyAlignment="1" applyProtection="1">
      <alignment horizontal="center" vertical="center" wrapText="1"/>
    </xf>
    <xf numFmtId="41" fontId="16" fillId="0" borderId="11" xfId="0" applyNumberFormat="1" applyFont="1" applyFill="1" applyBorder="1" applyAlignment="1" applyProtection="1">
      <alignment horizontal="center" vertical="center"/>
    </xf>
    <xf numFmtId="41" fontId="16" fillId="0" borderId="13" xfId="0" applyNumberFormat="1" applyFont="1" applyFill="1" applyBorder="1" applyAlignment="1" applyProtection="1">
      <alignment horizontal="center" vertical="center"/>
    </xf>
    <xf numFmtId="41" fontId="9" fillId="0" borderId="37" xfId="0" applyNumberFormat="1" applyFont="1" applyFill="1" applyBorder="1" applyAlignment="1" applyProtection="1">
      <alignment horizontal="center" vertical="center"/>
    </xf>
    <xf numFmtId="41" fontId="26" fillId="0" borderId="38" xfId="0" applyNumberFormat="1" applyFont="1" applyFill="1" applyBorder="1" applyAlignment="1">
      <alignment horizontal="center" vertical="center"/>
    </xf>
    <xf numFmtId="41" fontId="26" fillId="0" borderId="36" xfId="0" applyNumberFormat="1" applyFont="1" applyFill="1" applyBorder="1" applyAlignment="1">
      <alignment horizontal="center" vertical="center"/>
    </xf>
    <xf numFmtId="0" fontId="26" fillId="0" borderId="40" xfId="0" applyFont="1" applyFill="1" applyBorder="1" applyAlignment="1">
      <alignment horizontal="center" vertical="center"/>
    </xf>
    <xf numFmtId="0" fontId="9" fillId="0" borderId="0" xfId="0" applyFont="1" applyFill="1" applyBorder="1" applyAlignment="1" applyProtection="1">
      <alignment horizontal="center" vertical="center"/>
    </xf>
    <xf numFmtId="0" fontId="26" fillId="0" borderId="7" xfId="0" applyFont="1" applyFill="1" applyBorder="1" applyAlignment="1">
      <alignment horizontal="center" vertical="center"/>
    </xf>
    <xf numFmtId="0" fontId="9" fillId="0" borderId="3" xfId="0" applyFont="1" applyFill="1" applyBorder="1" applyAlignment="1" applyProtection="1">
      <alignment horizontal="center" vertical="center"/>
    </xf>
    <xf numFmtId="0" fontId="26" fillId="0" borderId="10" xfId="0" applyFont="1" applyFill="1" applyBorder="1" applyAlignment="1">
      <alignment horizontal="center" vertical="center"/>
    </xf>
    <xf numFmtId="41" fontId="16" fillId="0" borderId="11" xfId="0" applyNumberFormat="1" applyFont="1" applyFill="1" applyBorder="1" applyAlignment="1" applyProtection="1">
      <alignment horizontal="center" vertical="center" wrapText="1"/>
    </xf>
    <xf numFmtId="41" fontId="26" fillId="0" borderId="12" xfId="0" applyNumberFormat="1" applyFont="1" applyFill="1" applyBorder="1" applyAlignment="1">
      <alignment horizontal="center" vertical="center" wrapText="1"/>
    </xf>
    <xf numFmtId="41" fontId="26" fillId="0" borderId="13" xfId="0" applyNumberFormat="1" applyFont="1" applyFill="1" applyBorder="1" applyAlignment="1">
      <alignment horizontal="center" vertical="center" wrapText="1"/>
    </xf>
    <xf numFmtId="41" fontId="9" fillId="0" borderId="4" xfId="0" applyNumberFormat="1" applyFont="1" applyFill="1" applyBorder="1" applyAlignment="1" applyProtection="1">
      <alignment horizontal="center" vertical="center"/>
    </xf>
    <xf numFmtId="41" fontId="9" fillId="0" borderId="6" xfId="0" applyNumberFormat="1" applyFont="1" applyFill="1" applyBorder="1" applyAlignment="1" applyProtection="1">
      <alignment horizontal="center" vertical="center"/>
    </xf>
    <xf numFmtId="41" fontId="9" fillId="0" borderId="8" xfId="0" applyNumberFormat="1" applyFont="1" applyFill="1" applyBorder="1" applyAlignment="1" applyProtection="1">
      <alignment horizontal="center" vertical="center"/>
    </xf>
    <xf numFmtId="41" fontId="9" fillId="0" borderId="7" xfId="0" applyNumberFormat="1" applyFont="1" applyFill="1" applyBorder="1" applyAlignment="1" applyProtection="1">
      <alignment horizontal="center" vertical="center"/>
    </xf>
    <xf numFmtId="41" fontId="9" fillId="0" borderId="9" xfId="0" applyNumberFormat="1" applyFont="1" applyFill="1" applyBorder="1" applyAlignment="1" applyProtection="1">
      <alignment horizontal="center" vertical="center"/>
    </xf>
    <xf numFmtId="41" fontId="9" fillId="0" borderId="10" xfId="0" applyNumberFormat="1" applyFont="1" applyFill="1" applyBorder="1" applyAlignment="1" applyProtection="1">
      <alignment horizontal="center" vertical="center"/>
    </xf>
    <xf numFmtId="41" fontId="9" fillId="0" borderId="15" xfId="0" applyNumberFormat="1" applyFont="1" applyFill="1" applyBorder="1" applyAlignment="1" applyProtection="1">
      <alignment horizontal="center" vertical="center"/>
    </xf>
    <xf numFmtId="41" fontId="9" fillId="0" borderId="41" xfId="0" applyNumberFormat="1" applyFont="1" applyFill="1" applyBorder="1" applyAlignment="1" applyProtection="1">
      <alignment horizontal="center" vertical="center"/>
    </xf>
    <xf numFmtId="41" fontId="9" fillId="0" borderId="2" xfId="0" applyNumberFormat="1" applyFont="1" applyFill="1" applyBorder="1" applyAlignment="1" applyProtection="1">
      <alignment horizontal="center" vertical="center"/>
    </xf>
    <xf numFmtId="41" fontId="26" fillId="0" borderId="15" xfId="0" applyNumberFormat="1" applyFont="1" applyFill="1" applyBorder="1" applyAlignment="1">
      <alignment horizontal="center" vertical="center"/>
    </xf>
    <xf numFmtId="41" fontId="26" fillId="0" borderId="41" xfId="0" applyNumberFormat="1" applyFont="1" applyFill="1" applyBorder="1" applyAlignment="1">
      <alignment horizontal="center" vertical="center"/>
    </xf>
    <xf numFmtId="41" fontId="26" fillId="0" borderId="2" xfId="0" applyNumberFormat="1" applyFont="1" applyFill="1" applyBorder="1" applyAlignment="1">
      <alignment horizontal="center" vertical="center"/>
    </xf>
    <xf numFmtId="41" fontId="16" fillId="0" borderId="8" xfId="0" applyNumberFormat="1" applyFont="1" applyFill="1" applyBorder="1" applyAlignment="1" applyProtection="1">
      <alignment horizontal="center" vertical="center" wrapText="1"/>
    </xf>
    <xf numFmtId="41" fontId="16" fillId="0" borderId="7" xfId="0" applyNumberFormat="1" applyFont="1" applyFill="1" applyBorder="1" applyAlignment="1" applyProtection="1">
      <alignment horizontal="center" vertical="center" wrapText="1"/>
    </xf>
    <xf numFmtId="41" fontId="16" fillId="0" borderId="12" xfId="0" applyNumberFormat="1" applyFont="1" applyFill="1" applyBorder="1" applyAlignment="1" applyProtection="1">
      <alignment horizontal="center" vertical="center" wrapText="1"/>
    </xf>
    <xf numFmtId="41" fontId="16" fillId="0" borderId="13" xfId="0" applyNumberFormat="1" applyFont="1" applyFill="1" applyBorder="1" applyAlignment="1" applyProtection="1">
      <alignment horizontal="center" vertical="center" wrapText="1"/>
    </xf>
    <xf numFmtId="41" fontId="9" fillId="0" borderId="12" xfId="0" applyNumberFormat="1" applyFont="1" applyFill="1" applyBorder="1" applyAlignment="1" applyProtection="1">
      <alignment horizontal="center" vertical="center" wrapText="1"/>
    </xf>
    <xf numFmtId="0" fontId="26" fillId="0" borderId="40"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11" xfId="0"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26" fillId="0" borderId="13"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26" fillId="0" borderId="37" xfId="0" applyFont="1" applyFill="1" applyBorder="1" applyAlignment="1" applyProtection="1">
      <alignment horizontal="center" vertical="center"/>
    </xf>
    <xf numFmtId="0" fontId="26" fillId="0" borderId="38" xfId="0" applyFont="1" applyFill="1" applyBorder="1" applyAlignment="1" applyProtection="1">
      <alignment horizontal="center" vertical="center"/>
    </xf>
    <xf numFmtId="0" fontId="18" fillId="0" borderId="38"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26" fillId="0" borderId="57" xfId="0" applyFont="1" applyFill="1" applyBorder="1" applyAlignment="1">
      <alignment horizontal="center" vertical="center"/>
    </xf>
    <xf numFmtId="0" fontId="26" fillId="0" borderId="5"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39" xfId="0"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190" fontId="26" fillId="0" borderId="11" xfId="0" applyNumberFormat="1" applyFont="1" applyFill="1" applyBorder="1" applyAlignment="1">
      <alignment horizontal="center" vertical="center" wrapText="1"/>
    </xf>
    <xf numFmtId="190" fontId="26" fillId="0" borderId="12" xfId="0" applyNumberFormat="1" applyFont="1" applyFill="1" applyBorder="1" applyAlignment="1">
      <alignment horizontal="center" vertical="center" wrapText="1"/>
    </xf>
    <xf numFmtId="190" fontId="26" fillId="0" borderId="13" xfId="0" applyNumberFormat="1" applyFont="1" applyFill="1" applyBorder="1" applyAlignment="1">
      <alignment horizontal="center" vertical="center" wrapText="1"/>
    </xf>
    <xf numFmtId="0" fontId="9" fillId="0" borderId="14"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xf>
    <xf numFmtId="0" fontId="6" fillId="0" borderId="4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2" xfId="0" applyNumberFormat="1" applyFont="1" applyFill="1" applyBorder="1" applyAlignment="1" applyProtection="1">
      <alignment horizontal="center" vertical="center" wrapText="1"/>
      <protection locked="0"/>
    </xf>
    <xf numFmtId="0" fontId="6" fillId="0" borderId="61" xfId="0" applyNumberFormat="1" applyFont="1" applyFill="1" applyBorder="1" applyAlignment="1" applyProtection="1">
      <alignment horizontal="center" vertical="center" wrapText="1"/>
      <protection locked="0"/>
    </xf>
    <xf numFmtId="0" fontId="6" fillId="0" borderId="62" xfId="0" applyFont="1" applyFill="1" applyBorder="1" applyAlignment="1">
      <alignment horizontal="center" vertical="center" wrapText="1"/>
    </xf>
    <xf numFmtId="0" fontId="6" fillId="0" borderId="52" xfId="0" applyNumberFormat="1" applyFont="1" applyFill="1" applyBorder="1" applyAlignment="1" applyProtection="1">
      <alignment horizontal="center" vertical="center" wrapText="1"/>
      <protection locked="0"/>
    </xf>
    <xf numFmtId="0" fontId="6" fillId="0" borderId="53" xfId="0" applyNumberFormat="1" applyFont="1" applyFill="1" applyBorder="1" applyAlignment="1" applyProtection="1">
      <alignment horizontal="center" vertical="center" wrapText="1"/>
      <protection locked="0"/>
    </xf>
    <xf numFmtId="0" fontId="6" fillId="0" borderId="56" xfId="0" applyFont="1" applyFill="1" applyBorder="1" applyAlignment="1">
      <alignment horizontal="center" vertical="center" wrapText="1"/>
    </xf>
    <xf numFmtId="0" fontId="6" fillId="0" borderId="46"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0" fontId="6" fillId="0" borderId="54" xfId="0" applyNumberFormat="1" applyFont="1" applyFill="1" applyBorder="1" applyAlignment="1" applyProtection="1">
      <alignment horizontal="center" vertical="center" wrapText="1"/>
      <protection locked="0"/>
    </xf>
    <xf numFmtId="0" fontId="6" fillId="0" borderId="47" xfId="0" applyNumberFormat="1" applyFont="1" applyFill="1" applyBorder="1" applyAlignment="1" applyProtection="1">
      <alignment horizontal="center" vertical="center" wrapText="1"/>
      <protection locked="0"/>
    </xf>
    <xf numFmtId="0" fontId="6" fillId="0" borderId="48" xfId="0" applyNumberFormat="1" applyFont="1" applyFill="1" applyBorder="1" applyAlignment="1">
      <alignment horizontal="center" vertical="center"/>
    </xf>
    <xf numFmtId="0" fontId="6" fillId="0" borderId="49" xfId="0" applyNumberFormat="1" applyFont="1" applyFill="1" applyBorder="1" applyAlignment="1">
      <alignment horizontal="center" vertical="center"/>
    </xf>
    <xf numFmtId="0" fontId="6" fillId="0" borderId="63" xfId="0" applyNumberFormat="1" applyFont="1" applyFill="1" applyBorder="1" applyAlignment="1">
      <alignment horizontal="center" vertical="center"/>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2" xfId="0" applyNumberFormat="1" applyFont="1" applyFill="1" applyBorder="1" applyAlignment="1" applyProtection="1">
      <alignment horizontal="center" vertical="center"/>
      <protection locked="0"/>
    </xf>
    <xf numFmtId="0" fontId="6" fillId="0" borderId="53" xfId="0" applyNumberFormat="1" applyFont="1" applyFill="1" applyBorder="1" applyAlignment="1" applyProtection="1">
      <alignment horizontal="center" vertical="center"/>
      <protection locked="0"/>
    </xf>
    <xf numFmtId="0" fontId="6" fillId="0" borderId="5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39" xfId="0" applyFont="1" applyFill="1" applyBorder="1" applyAlignment="1">
      <alignment horizontal="center" vertical="center"/>
    </xf>
    <xf numFmtId="0" fontId="26" fillId="0" borderId="40" xfId="0" applyFont="1" applyFill="1" applyBorder="1" applyAlignment="1"/>
    <xf numFmtId="0" fontId="26" fillId="0" borderId="9" xfId="0" applyFont="1" applyFill="1" applyBorder="1" applyAlignment="1"/>
    <xf numFmtId="0" fontId="26" fillId="0" borderId="10" xfId="0" applyFont="1" applyFill="1" applyBorder="1" applyAlignment="1"/>
    <xf numFmtId="0" fontId="26" fillId="0" borderId="37" xfId="0" applyFont="1" applyFill="1" applyBorder="1" applyAlignment="1">
      <alignment horizontal="center"/>
    </xf>
    <xf numFmtId="0" fontId="26" fillId="0" borderId="38" xfId="0" applyFont="1" applyFill="1" applyBorder="1" applyAlignment="1">
      <alignment horizontal="center"/>
    </xf>
    <xf numFmtId="0" fontId="26" fillId="0" borderId="36" xfId="0" applyFont="1" applyFill="1" applyBorder="1" applyAlignment="1">
      <alignment horizontal="center"/>
    </xf>
    <xf numFmtId="0" fontId="26" fillId="0" borderId="43" xfId="0" applyFont="1" applyFill="1" applyBorder="1" applyAlignment="1">
      <alignment horizontal="center"/>
    </xf>
    <xf numFmtId="0" fontId="26" fillId="0" borderId="0" xfId="0" applyFont="1" applyFill="1" applyAlignment="1">
      <alignment horizontal="center"/>
    </xf>
    <xf numFmtId="0" fontId="26" fillId="0" borderId="7" xfId="0" applyFont="1" applyFill="1" applyBorder="1" applyAlignment="1">
      <alignment horizontal="center"/>
    </xf>
    <xf numFmtId="0" fontId="26" fillId="0" borderId="14" xfId="0" applyFont="1" applyFill="1" applyBorder="1" applyAlignment="1">
      <alignment horizontal="center"/>
    </xf>
    <xf numFmtId="0" fontId="26" fillId="0" borderId="15" xfId="0" applyFont="1" applyFill="1" applyBorder="1" applyAlignment="1">
      <alignment horizontal="center"/>
    </xf>
    <xf numFmtId="0" fontId="26" fillId="0" borderId="2" xfId="0" applyFont="1" applyFill="1" applyBorder="1" applyAlignment="1">
      <alignment horizontal="center"/>
    </xf>
    <xf numFmtId="0" fontId="26" fillId="0" borderId="4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Border="1" applyAlignment="1">
      <alignment horizontal="center"/>
    </xf>
    <xf numFmtId="0" fontId="6" fillId="0" borderId="4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39" xfId="0" applyFont="1" applyFill="1" applyBorder="1" applyAlignment="1" applyProtection="1">
      <alignment horizontal="center" vertical="center" wrapText="1"/>
    </xf>
    <xf numFmtId="0" fontId="26" fillId="0" borderId="35" xfId="0" applyFont="1" applyFill="1" applyBorder="1" applyAlignment="1" applyProtection="1">
      <alignment horizontal="center" vertical="center" wrapText="1"/>
    </xf>
    <xf numFmtId="0" fontId="26" fillId="0" borderId="4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43" xfId="0" applyFont="1" applyFill="1" applyBorder="1" applyAlignment="1" applyProtection="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3" xfId="0" applyFont="1" applyFill="1" applyBorder="1" applyAlignment="1">
      <alignment vertical="center" wrapText="1"/>
    </xf>
    <xf numFmtId="0" fontId="9" fillId="0" borderId="15"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xf>
    <xf numFmtId="0" fontId="26" fillId="0" borderId="4"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6" fillId="0" borderId="4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26" fillId="0" borderId="35" xfId="0" applyFont="1" applyFill="1" applyBorder="1" applyAlignment="1">
      <alignment horizontal="center" vertical="center" wrapText="1"/>
    </xf>
    <xf numFmtId="0" fontId="26" fillId="0" borderId="37" xfId="0" applyFont="1" applyFill="1" applyBorder="1" applyAlignment="1" applyProtection="1">
      <alignment horizontal="center" vertical="center" wrapText="1"/>
    </xf>
    <xf numFmtId="0" fontId="26" fillId="0" borderId="36" xfId="0" applyFont="1" applyFill="1" applyBorder="1" applyAlignment="1" applyProtection="1">
      <alignment horizontal="center" vertical="center" wrapText="1"/>
    </xf>
    <xf numFmtId="0" fontId="26" fillId="0" borderId="37"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6" fillId="0" borderId="9" xfId="0" applyFont="1" applyFill="1" applyBorder="1" applyAlignment="1">
      <alignment horizontal="center" vertical="center"/>
    </xf>
    <xf numFmtId="0" fontId="26" fillId="0" borderId="3" xfId="0" applyFont="1" applyFill="1" applyBorder="1" applyAlignment="1">
      <alignment horizontal="center" vertical="center"/>
    </xf>
    <xf numFmtId="0" fontId="16" fillId="0" borderId="15" xfId="0" applyFont="1" applyFill="1" applyBorder="1" applyAlignment="1" applyProtection="1">
      <alignment horizontal="center" vertical="center"/>
    </xf>
    <xf numFmtId="0" fontId="16" fillId="0" borderId="41" xfId="0" applyFont="1" applyFill="1" applyBorder="1" applyAlignment="1" applyProtection="1">
      <alignment horizontal="center" vertical="center"/>
    </xf>
    <xf numFmtId="0" fontId="16" fillId="0" borderId="14" xfId="0" applyFont="1" applyFill="1" applyBorder="1" applyAlignment="1" applyProtection="1">
      <alignment horizontal="center" vertical="center" wrapText="1"/>
    </xf>
    <xf numFmtId="37" fontId="26" fillId="0" borderId="15" xfId="0" applyNumberFormat="1" applyFont="1" applyFill="1" applyBorder="1" applyAlignment="1" applyProtection="1">
      <alignment horizontal="center" vertical="center"/>
    </xf>
    <xf numFmtId="37" fontId="26" fillId="0" borderId="2" xfId="0" applyNumberFormat="1" applyFont="1" applyFill="1" applyBorder="1" applyAlignment="1" applyProtection="1">
      <alignment horizontal="center" vertical="center"/>
    </xf>
    <xf numFmtId="37" fontId="26" fillId="0" borderId="37" xfId="0" applyNumberFormat="1" applyFont="1" applyFill="1" applyBorder="1" applyAlignment="1" applyProtection="1">
      <alignment horizontal="center" vertical="center"/>
    </xf>
    <xf numFmtId="37" fontId="26" fillId="0" borderId="38" xfId="0" applyNumberFormat="1" applyFont="1" applyFill="1" applyBorder="1" applyAlignment="1" applyProtection="1">
      <alignment horizontal="center" vertical="center"/>
    </xf>
    <xf numFmtId="37" fontId="26" fillId="0" borderId="36" xfId="0" applyNumberFormat="1" applyFont="1" applyFill="1" applyBorder="1" applyAlignment="1" applyProtection="1">
      <alignment horizontal="center" vertical="center"/>
    </xf>
    <xf numFmtId="0" fontId="26" fillId="0" borderId="8" xfId="0" applyFont="1" applyFill="1" applyBorder="1" applyAlignment="1"/>
    <xf numFmtId="6" fontId="26" fillId="0" borderId="37" xfId="4" applyFont="1" applyFill="1" applyBorder="1" applyAlignment="1" applyProtection="1">
      <alignment horizontal="center" vertical="center"/>
    </xf>
    <xf numFmtId="6" fontId="26" fillId="0" borderId="38" xfId="4" applyFont="1" applyFill="1" applyBorder="1" applyAlignment="1" applyProtection="1">
      <alignment horizontal="center" vertical="center"/>
    </xf>
    <xf numFmtId="6" fontId="26" fillId="0" borderId="36" xfId="4" applyFont="1" applyFill="1" applyBorder="1" applyAlignment="1" applyProtection="1">
      <alignment horizontal="center" vertical="center"/>
    </xf>
    <xf numFmtId="0" fontId="9" fillId="0" borderId="11" xfId="0" applyFont="1" applyFill="1" applyBorder="1" applyAlignment="1" applyProtection="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8" xfId="0" applyFont="1" applyFill="1" applyBorder="1" applyAlignment="1" applyProtection="1">
      <alignment horizontal="center" vertical="center"/>
    </xf>
    <xf numFmtId="38" fontId="26" fillId="0" borderId="11" xfId="3" applyFont="1" applyFill="1" applyBorder="1" applyAlignment="1" applyProtection="1">
      <alignment horizontal="center" vertical="center"/>
    </xf>
    <xf numFmtId="38" fontId="26" fillId="0" borderId="13" xfId="3" applyFont="1" applyFill="1" applyBorder="1" applyAlignment="1" applyProtection="1">
      <alignment horizontal="center" vertical="center"/>
    </xf>
    <xf numFmtId="0" fontId="7" fillId="0" borderId="0" xfId="0" applyFont="1" applyFill="1" applyBorder="1" applyAlignment="1" applyProtection="1">
      <alignment horizontal="distributed" vertical="center"/>
    </xf>
    <xf numFmtId="49" fontId="26" fillId="0" borderId="0" xfId="0" applyNumberFormat="1" applyFont="1" applyFill="1" applyBorder="1" applyAlignment="1" applyProtection="1">
      <alignment horizontal="distributed" vertical="center"/>
    </xf>
    <xf numFmtId="38" fontId="26" fillId="0" borderId="6" xfId="3" applyFont="1" applyFill="1" applyBorder="1" applyAlignment="1" applyProtection="1">
      <alignment horizontal="center" vertical="center"/>
    </xf>
    <xf numFmtId="38" fontId="26" fillId="0" borderId="10" xfId="3" applyFont="1" applyFill="1" applyBorder="1" applyAlignment="1" applyProtection="1">
      <alignment horizontal="center" vertical="center"/>
    </xf>
    <xf numFmtId="0" fontId="26" fillId="0" borderId="0" xfId="0" applyFont="1" applyFill="1" applyAlignment="1">
      <alignment horizontal="distributed" vertical="center"/>
    </xf>
    <xf numFmtId="38" fontId="26" fillId="0" borderId="38" xfId="3" applyFont="1" applyFill="1" applyBorder="1" applyAlignment="1">
      <alignment horizontal="center" vertical="center"/>
    </xf>
    <xf numFmtId="38" fontId="26" fillId="0" borderId="36" xfId="3" applyFont="1" applyFill="1" applyBorder="1" applyAlignment="1">
      <alignment horizontal="center" vertical="center"/>
    </xf>
    <xf numFmtId="49" fontId="16" fillId="0" borderId="0" xfId="0" applyNumberFormat="1" applyFont="1" applyFill="1" applyBorder="1" applyAlignment="1" applyProtection="1">
      <alignment horizontal="distributed" vertical="center"/>
    </xf>
    <xf numFmtId="0" fontId="16" fillId="0" borderId="0" xfId="0" applyFont="1" applyFill="1" applyBorder="1" applyAlignment="1" applyProtection="1">
      <alignment horizontal="distributed" vertical="center"/>
    </xf>
    <xf numFmtId="0" fontId="6" fillId="0" borderId="4" xfId="0"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49" fontId="26" fillId="0" borderId="0" xfId="0" applyNumberFormat="1" applyFont="1" applyFill="1" applyBorder="1" applyAlignment="1" applyProtection="1">
      <alignment horizontal="center" vertical="center"/>
    </xf>
    <xf numFmtId="49" fontId="26" fillId="0" borderId="7" xfId="0" applyNumberFormat="1" applyFont="1" applyFill="1" applyBorder="1" applyAlignment="1" applyProtection="1">
      <alignment horizontal="center" vertical="center"/>
    </xf>
    <xf numFmtId="177" fontId="9" fillId="0" borderId="0" xfId="0" applyNumberFormat="1" applyFont="1" applyFill="1" applyBorder="1" applyAlignment="1">
      <alignment horizontal="right" vertical="center"/>
    </xf>
    <xf numFmtId="177" fontId="12" fillId="0" borderId="0" xfId="0" applyNumberFormat="1" applyFont="1" applyFill="1" applyAlignment="1">
      <alignment vertical="center"/>
    </xf>
    <xf numFmtId="0" fontId="4" fillId="0" borderId="0" xfId="0" applyNumberFormat="1" applyFont="1" applyFill="1" applyAlignment="1"/>
    <xf numFmtId="0" fontId="3" fillId="0" borderId="0" xfId="0" applyNumberFormat="1" applyFont="1" applyFill="1" applyAlignment="1"/>
    <xf numFmtId="0" fontId="26" fillId="0" borderId="0" xfId="0" applyFont="1" applyFill="1" applyBorder="1" applyAlignment="1">
      <alignment horizontal="center" vertical="center"/>
    </xf>
    <xf numFmtId="41" fontId="6" fillId="0" borderId="0" xfId="0" applyNumberFormat="1" applyFont="1" applyFill="1" applyBorder="1" applyAlignment="1">
      <alignment vertical="center"/>
    </xf>
    <xf numFmtId="0" fontId="16" fillId="0" borderId="8"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10" fontId="16" fillId="0" borderId="0" xfId="0" applyNumberFormat="1" applyFont="1" applyFill="1" applyBorder="1" applyAlignment="1" applyProtection="1">
      <alignment horizontal="right" vertical="center"/>
    </xf>
    <xf numFmtId="189" fontId="16" fillId="0" borderId="0" xfId="0" applyNumberFormat="1" applyFont="1" applyFill="1" applyBorder="1" applyAlignment="1" applyProtection="1">
      <alignment horizontal="right" vertical="center"/>
    </xf>
    <xf numFmtId="179" fontId="16" fillId="0" borderId="0" xfId="0" applyNumberFormat="1" applyFont="1" applyFill="1" applyBorder="1" applyAlignment="1" applyProtection="1">
      <alignment horizontal="right" vertical="center"/>
    </xf>
    <xf numFmtId="2" fontId="7" fillId="0" borderId="0" xfId="0" applyNumberFormat="1" applyFont="1" applyFill="1" applyBorder="1" applyAlignment="1" applyProtection="1">
      <alignment vertical="center"/>
    </xf>
    <xf numFmtId="2" fontId="6" fillId="0" borderId="0" xfId="0" applyNumberFormat="1" applyFont="1" applyFill="1" applyBorder="1" applyAlignment="1" applyProtection="1">
      <alignment vertical="center"/>
    </xf>
    <xf numFmtId="2" fontId="6" fillId="0" borderId="0" xfId="0" applyNumberFormat="1" applyFont="1" applyFill="1" applyBorder="1" applyAlignment="1" applyProtection="1">
      <alignment horizontal="right" vertical="center"/>
    </xf>
    <xf numFmtId="0" fontId="6" fillId="0" borderId="5" xfId="0" applyFont="1" applyFill="1" applyBorder="1" applyAlignment="1" applyProtection="1">
      <alignment horizontal="left" vertical="center" wrapText="1" indent="1"/>
    </xf>
    <xf numFmtId="0" fontId="26" fillId="0" borderId="5" xfId="0" applyFont="1" applyFill="1" applyBorder="1" applyAlignment="1">
      <alignment horizontal="left" vertical="center" wrapText="1" indent="1"/>
    </xf>
    <xf numFmtId="0" fontId="6" fillId="0" borderId="0" xfId="0" applyFont="1" applyFill="1" applyBorder="1" applyAlignment="1" applyProtection="1">
      <alignment horizontal="left" vertical="center" wrapText="1" indent="2"/>
    </xf>
    <xf numFmtId="37" fontId="6" fillId="0" borderId="8" xfId="0" applyNumberFormat="1" applyFont="1" applyFill="1" applyBorder="1" applyAlignment="1" applyProtection="1">
      <alignment horizontal="right" vertical="center"/>
    </xf>
  </cellXfs>
  <cellStyles count="10">
    <cellStyle name="ハイパーリンク" xfId="1" builtinId="8"/>
    <cellStyle name="桁区切り" xfId="2" builtinId="6"/>
    <cellStyle name="桁区切り 2" xfId="3"/>
    <cellStyle name="通貨 2" xfId="4"/>
    <cellStyle name="標準" xfId="0" builtinId="0"/>
    <cellStyle name="標準 2" xfId="5"/>
    <cellStyle name="標準 3" xfId="6"/>
    <cellStyle name="標準_#市区町村CSV＞FD" xfId="7"/>
    <cellStyle name="標準_index" xfId="8"/>
    <cellStyle name="未定義"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workbookViewId="0"/>
  </sheetViews>
  <sheetFormatPr defaultRowHeight="13.5"/>
  <cols>
    <col min="1" max="1" width="3.125" style="36" customWidth="1"/>
    <col min="2" max="3" width="5.625" style="36" customWidth="1"/>
    <col min="4" max="4" width="65.625" style="36" customWidth="1"/>
    <col min="5" max="16384" width="9" style="36"/>
  </cols>
  <sheetData>
    <row r="1" spans="1:4" ht="30" customHeight="1">
      <c r="B1" s="37" t="s">
        <v>0</v>
      </c>
      <c r="C1" s="37"/>
      <c r="D1" s="37"/>
    </row>
    <row r="2" spans="1:4" s="38" customFormat="1" ht="24" customHeight="1">
      <c r="B2" s="39" t="s">
        <v>1</v>
      </c>
      <c r="C2" s="35"/>
      <c r="D2" s="40" t="s">
        <v>2</v>
      </c>
    </row>
    <row r="3" spans="1:4" ht="24" customHeight="1">
      <c r="A3" s="41"/>
      <c r="B3" s="42" t="s">
        <v>274</v>
      </c>
      <c r="C3" s="43" t="s">
        <v>3</v>
      </c>
      <c r="D3" s="120" t="s">
        <v>4</v>
      </c>
    </row>
    <row r="4" spans="1:4" ht="24" customHeight="1">
      <c r="A4" s="41"/>
      <c r="B4" s="44" t="s">
        <v>275</v>
      </c>
      <c r="C4" s="45"/>
      <c r="D4" s="52" t="s">
        <v>5</v>
      </c>
    </row>
    <row r="5" spans="1:4" ht="24" customHeight="1">
      <c r="A5" s="41"/>
      <c r="B5" s="46" t="s">
        <v>3</v>
      </c>
      <c r="C5" s="47" t="s">
        <v>6</v>
      </c>
      <c r="D5" s="121" t="s">
        <v>7</v>
      </c>
    </row>
    <row r="6" spans="1:4" ht="24" customHeight="1">
      <c r="A6" s="41"/>
      <c r="B6" s="48" t="s">
        <v>3</v>
      </c>
      <c r="C6" s="49" t="s">
        <v>8</v>
      </c>
      <c r="D6" s="122" t="s">
        <v>629</v>
      </c>
    </row>
    <row r="7" spans="1:4" ht="24" customHeight="1">
      <c r="A7" s="41"/>
      <c r="B7" s="50" t="s">
        <v>276</v>
      </c>
      <c r="C7" s="51"/>
      <c r="D7" s="121" t="s">
        <v>285</v>
      </c>
    </row>
    <row r="8" spans="1:4" ht="24" customHeight="1">
      <c r="A8" s="41"/>
      <c r="B8" s="50" t="s">
        <v>277</v>
      </c>
      <c r="C8" s="51"/>
      <c r="D8" s="121" t="s">
        <v>288</v>
      </c>
    </row>
    <row r="9" spans="1:4" ht="24" customHeight="1">
      <c r="A9" s="41"/>
      <c r="B9" s="50" t="s">
        <v>278</v>
      </c>
      <c r="C9" s="51"/>
      <c r="D9" s="121" t="s">
        <v>9</v>
      </c>
    </row>
    <row r="10" spans="1:4" ht="24" customHeight="1">
      <c r="A10" s="41"/>
      <c r="B10" s="50" t="s">
        <v>279</v>
      </c>
      <c r="C10" s="51"/>
      <c r="D10" s="121" t="s">
        <v>298</v>
      </c>
    </row>
    <row r="11" spans="1:4" ht="24" customHeight="1">
      <c r="A11" s="41"/>
      <c r="B11" s="50" t="s">
        <v>301</v>
      </c>
      <c r="C11" s="51"/>
      <c r="D11" s="121" t="s">
        <v>300</v>
      </c>
    </row>
    <row r="12" spans="1:4" ht="24" customHeight="1">
      <c r="A12" s="41"/>
      <c r="B12" s="44" t="s">
        <v>325</v>
      </c>
      <c r="C12" s="45"/>
      <c r="D12" s="52" t="s">
        <v>10</v>
      </c>
    </row>
    <row r="13" spans="1:4" ht="24" customHeight="1">
      <c r="A13" s="41"/>
      <c r="B13" s="46"/>
      <c r="C13" s="47" t="s">
        <v>6</v>
      </c>
      <c r="D13" s="121" t="s">
        <v>11</v>
      </c>
    </row>
    <row r="14" spans="1:4" ht="24" customHeight="1">
      <c r="A14" s="41"/>
      <c r="B14" s="46" t="s">
        <v>3</v>
      </c>
      <c r="C14" s="47" t="s">
        <v>8</v>
      </c>
      <c r="D14" s="121" t="s">
        <v>387</v>
      </c>
    </row>
    <row r="15" spans="1:4" ht="24" customHeight="1">
      <c r="A15" s="41"/>
      <c r="B15" s="46" t="s">
        <v>3</v>
      </c>
      <c r="C15" s="47" t="s">
        <v>12</v>
      </c>
      <c r="D15" s="52" t="s">
        <v>304</v>
      </c>
    </row>
    <row r="16" spans="1:4" ht="24" customHeight="1">
      <c r="A16" s="41"/>
      <c r="B16" s="46" t="s">
        <v>13</v>
      </c>
      <c r="C16" s="47" t="s">
        <v>336</v>
      </c>
      <c r="D16" s="123" t="s">
        <v>338</v>
      </c>
    </row>
    <row r="17" spans="1:4" ht="24" customHeight="1">
      <c r="A17" s="41"/>
      <c r="B17" s="46"/>
      <c r="C17" s="47" t="s">
        <v>337</v>
      </c>
      <c r="D17" s="123" t="s">
        <v>331</v>
      </c>
    </row>
    <row r="18" spans="1:4" ht="24" customHeight="1">
      <c r="A18" s="41"/>
      <c r="B18" s="48" t="s">
        <v>3</v>
      </c>
      <c r="C18" s="49" t="s">
        <v>14</v>
      </c>
      <c r="D18" s="121" t="s">
        <v>306</v>
      </c>
    </row>
    <row r="19" spans="1:4" ht="24" customHeight="1">
      <c r="A19" s="41"/>
      <c r="B19" s="50" t="s">
        <v>308</v>
      </c>
      <c r="C19" s="51" t="s">
        <v>3</v>
      </c>
      <c r="D19" s="121" t="s">
        <v>307</v>
      </c>
    </row>
    <row r="20" spans="1:4" ht="24" customHeight="1">
      <c r="A20" s="41"/>
      <c r="B20" s="50" t="s">
        <v>326</v>
      </c>
      <c r="C20" s="51"/>
      <c r="D20" s="121" t="s">
        <v>332</v>
      </c>
    </row>
    <row r="21" spans="1:4" ht="24" customHeight="1">
      <c r="A21" s="41"/>
      <c r="B21" s="50" t="s">
        <v>327</v>
      </c>
      <c r="C21" s="51"/>
      <c r="D21" s="121" t="s">
        <v>386</v>
      </c>
    </row>
    <row r="22" spans="1:4" ht="24" customHeight="1">
      <c r="A22" s="41"/>
      <c r="B22" s="50" t="s">
        <v>328</v>
      </c>
      <c r="C22" s="51"/>
      <c r="D22" s="124" t="s">
        <v>356</v>
      </c>
    </row>
    <row r="23" spans="1:4" ht="24" customHeight="1">
      <c r="A23" s="41"/>
      <c r="B23" s="50" t="s">
        <v>329</v>
      </c>
      <c r="C23" s="51"/>
      <c r="D23" s="124" t="s">
        <v>376</v>
      </c>
    </row>
    <row r="24" spans="1:4" ht="24" customHeight="1">
      <c r="A24" s="41"/>
      <c r="B24" s="50" t="s">
        <v>330</v>
      </c>
      <c r="C24" s="51"/>
      <c r="D24" s="124" t="s">
        <v>15</v>
      </c>
    </row>
    <row r="25" spans="1:4" ht="24" customHeight="1">
      <c r="A25" s="41"/>
      <c r="B25" s="50" t="s">
        <v>384</v>
      </c>
      <c r="C25" s="51" t="s">
        <v>3</v>
      </c>
      <c r="D25" s="124" t="s">
        <v>395</v>
      </c>
    </row>
    <row r="26" spans="1:4" ht="24" customHeight="1">
      <c r="A26" s="41"/>
      <c r="B26" s="44" t="s">
        <v>383</v>
      </c>
      <c r="C26" s="51" t="s">
        <v>3</v>
      </c>
      <c r="D26" s="52" t="s">
        <v>439</v>
      </c>
    </row>
    <row r="27" spans="1:4" ht="24" customHeight="1">
      <c r="A27" s="41"/>
      <c r="B27" s="46"/>
      <c r="C27" s="47" t="s">
        <v>6</v>
      </c>
      <c r="D27" s="124" t="s">
        <v>273</v>
      </c>
    </row>
    <row r="28" spans="1:4" ht="24" customHeight="1">
      <c r="A28" s="41"/>
      <c r="B28" s="48"/>
      <c r="C28" s="49" t="s">
        <v>8</v>
      </c>
      <c r="D28" s="122" t="s">
        <v>440</v>
      </c>
    </row>
    <row r="29" spans="1:4" ht="24" customHeight="1">
      <c r="A29" s="41"/>
      <c r="B29" s="50" t="s">
        <v>385</v>
      </c>
      <c r="C29" s="51" t="s">
        <v>3</v>
      </c>
      <c r="D29" s="124" t="s">
        <v>333</v>
      </c>
    </row>
    <row r="30" spans="1:4" ht="24" customHeight="1">
      <c r="A30" s="41"/>
      <c r="B30" s="44" t="s">
        <v>382</v>
      </c>
      <c r="C30" s="51" t="s">
        <v>3</v>
      </c>
      <c r="D30" s="52" t="s">
        <v>334</v>
      </c>
    </row>
    <row r="31" spans="1:4" ht="24" customHeight="1">
      <c r="A31" s="41"/>
      <c r="B31" s="53"/>
      <c r="C31" s="47" t="s">
        <v>6</v>
      </c>
      <c r="D31" s="125" t="s">
        <v>323</v>
      </c>
    </row>
    <row r="32" spans="1:4" ht="24" customHeight="1">
      <c r="A32" s="41"/>
      <c r="B32" s="54"/>
      <c r="C32" s="49" t="s">
        <v>8</v>
      </c>
      <c r="D32" s="125" t="s">
        <v>324</v>
      </c>
    </row>
    <row r="33" spans="1:4" ht="24" customHeight="1">
      <c r="A33" s="41"/>
      <c r="B33" s="55" t="s">
        <v>381</v>
      </c>
      <c r="C33" s="56"/>
      <c r="D33" s="126" t="s">
        <v>335</v>
      </c>
    </row>
    <row r="34" spans="1:4">
      <c r="B34" s="57" t="s">
        <v>3</v>
      </c>
      <c r="C34" s="57"/>
    </row>
    <row r="35" spans="1:4">
      <c r="B35" s="57"/>
      <c r="C35" s="57"/>
    </row>
  </sheetData>
  <phoneticPr fontId="2"/>
  <hyperlinks>
    <hyperlink ref="D3" location="'15-1'!A1" display="産業別労働者災害補償保険給付状況"/>
    <hyperlink ref="D5" location="'15-2(1)'!A1" display="年度別"/>
    <hyperlink ref="D7" location="'15-3'!A1" display="全国健康保険協会管掌健康保険給付状況"/>
    <hyperlink ref="D8" location="'15-4'!A1" display="健康保険法第３条第２項被保険者保険給付状況"/>
    <hyperlink ref="D9" location="'15-5'!A1" display="厚生年金保険給付状況"/>
    <hyperlink ref="D10" location="'15-6'!A1" display="後期高齢者医療給付状況"/>
    <hyperlink ref="D11" location="'15-7'!A1" display="介護保険給付状況"/>
    <hyperlink ref="D13" location="'15-8(1)'!A1" display="被保険者数"/>
    <hyperlink ref="D14" location="'15-8(2)'!A1" display="保険料収納状況･検認状況"/>
    <hyperlink ref="D16" location="'15-8(3)(ｱ)'!A1" display="拠出制年金　"/>
    <hyperlink ref="D17" location="'15-8(3)(ｲ)'!A1" display="基礎年金"/>
    <hyperlink ref="D18" location="'15-8(4)'!A1" display="老齢福祉年金支給区分別受給権者数及び支給額"/>
    <hyperlink ref="D19" location="'15-9 '!A1" display="生活保護法による保護状況(福祉事務所別)"/>
    <hyperlink ref="D20" location="'15-10'!A1" display="身体障害者更生援護状況"/>
    <hyperlink ref="D21" location="'15-11'!A1" display="知的障害者相談状況"/>
    <hyperlink ref="D24" location="'15-14'!A1" display="市町村別老人福祉実施状況"/>
    <hyperlink ref="D25" location="'15-15'!A1" display="月別児童福祉法による措置状況"/>
    <hyperlink ref="D27" location="'15-16(1)'!A1" display="生活福祉資金貸付状況"/>
    <hyperlink ref="D29" location="'15-17'!A1" display="児童福祉活動(相談･処理件数)　（児童相談所）"/>
    <hyperlink ref="D31" location="'15-18(1)'!A1" display="社会福祉施設"/>
    <hyperlink ref="D32" location="'15-18(2)'!A1" display="介護サービス施設・事業所（老人福祉施設分）"/>
    <hyperlink ref="D33" location="'15-19'!A1" display="市町村別保育所数及び在所者数等"/>
    <hyperlink ref="D22" location="'15-12'!A1" display="精神保健福祉相談状況（精神保健福祉センターにおける相談）"/>
    <hyperlink ref="D23" location="'15-13'!A1" display="自立支援医療"/>
    <hyperlink ref="D28" location="'15-16(2)'!A1" display="母子、父子及び寡婦福祉資金貸付状況"/>
    <hyperlink ref="D6" location="'15-2(2)'!A1" display="保険者別  平成30年度"/>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topLeftCell="A7" zoomScale="120" zoomScaleNormal="120" workbookViewId="0"/>
  </sheetViews>
  <sheetFormatPr defaultRowHeight="13.5"/>
  <cols>
    <col min="1" max="1" width="9.125" style="544" bestFit="1" customWidth="1"/>
    <col min="2" max="2" width="11.125" style="544" bestFit="1" customWidth="1"/>
    <col min="3" max="3" width="13" style="544" bestFit="1" customWidth="1"/>
    <col min="4" max="4" width="13.875" style="544" customWidth="1"/>
    <col min="5" max="5" width="13" style="544" bestFit="1" customWidth="1"/>
    <col min="6" max="6" width="14.5" style="544" bestFit="1" customWidth="1"/>
    <col min="7" max="7" width="11.5" style="544" customWidth="1"/>
    <col min="8" max="8" width="14.5" style="544" bestFit="1" customWidth="1"/>
    <col min="9" max="9" width="10.5" style="544" customWidth="1"/>
    <col min="10" max="10" width="13" style="544" bestFit="1" customWidth="1"/>
    <col min="11" max="11" width="9.25" style="544" bestFit="1" customWidth="1"/>
    <col min="12" max="12" width="10.75" style="544" bestFit="1" customWidth="1"/>
    <col min="13" max="13" width="9.5" style="544" bestFit="1" customWidth="1"/>
    <col min="14" max="14" width="10.75" style="544" bestFit="1" customWidth="1"/>
    <col min="15" max="16" width="11.375" style="544" customWidth="1"/>
    <col min="17" max="17" width="9.125" style="544" bestFit="1" customWidth="1"/>
    <col min="18" max="18" width="9.625" style="544" customWidth="1"/>
    <col min="19" max="16384" width="9" style="544"/>
  </cols>
  <sheetData>
    <row r="1" spans="1:18">
      <c r="A1" s="533" t="s">
        <v>663</v>
      </c>
      <c r="B1" s="533"/>
      <c r="C1" s="533"/>
      <c r="D1" s="533"/>
      <c r="E1" s="533"/>
      <c r="F1" s="533"/>
      <c r="G1" s="533"/>
      <c r="H1" s="533"/>
      <c r="I1" s="533"/>
      <c r="J1" s="533"/>
      <c r="K1" s="533"/>
      <c r="L1" s="533"/>
      <c r="M1" s="533"/>
      <c r="N1" s="533"/>
      <c r="O1" s="533"/>
      <c r="P1" s="533"/>
      <c r="Q1" s="533"/>
      <c r="R1" s="533"/>
    </row>
    <row r="2" spans="1:18" ht="14.25" thickBot="1">
      <c r="A2" s="274"/>
      <c r="B2" s="274"/>
      <c r="C2" s="274"/>
      <c r="D2" s="274"/>
      <c r="E2" s="274"/>
      <c r="F2" s="274"/>
      <c r="G2" s="274"/>
      <c r="H2" s="274"/>
      <c r="I2" s="274"/>
      <c r="J2" s="274"/>
      <c r="K2" s="274"/>
      <c r="L2" s="274"/>
      <c r="M2" s="274"/>
      <c r="N2" s="274"/>
      <c r="O2" s="274"/>
      <c r="P2" s="274"/>
      <c r="Q2" s="274" t="s">
        <v>664</v>
      </c>
      <c r="R2" s="274"/>
    </row>
    <row r="3" spans="1:18" ht="14.25" thickTop="1">
      <c r="A3" s="871" t="s">
        <v>665</v>
      </c>
      <c r="B3" s="874" t="s">
        <v>666</v>
      </c>
      <c r="C3" s="875"/>
      <c r="D3" s="875"/>
      <c r="E3" s="875"/>
      <c r="F3" s="875"/>
      <c r="G3" s="875"/>
      <c r="H3" s="875"/>
      <c r="I3" s="875"/>
      <c r="J3" s="875"/>
      <c r="K3" s="875"/>
      <c r="L3" s="875"/>
      <c r="M3" s="875"/>
      <c r="N3" s="871"/>
      <c r="O3" s="694" t="s">
        <v>667</v>
      </c>
      <c r="P3" s="695"/>
      <c r="Q3" s="876" t="s">
        <v>668</v>
      </c>
      <c r="R3" s="875"/>
    </row>
    <row r="4" spans="1:18">
      <c r="A4" s="872"/>
      <c r="B4" s="881" t="s">
        <v>669</v>
      </c>
      <c r="C4" s="884" t="s">
        <v>670</v>
      </c>
      <c r="D4" s="869"/>
      <c r="E4" s="869"/>
      <c r="F4" s="869"/>
      <c r="G4" s="869"/>
      <c r="H4" s="869"/>
      <c r="I4" s="869"/>
      <c r="J4" s="869"/>
      <c r="K4" s="869"/>
      <c r="L4" s="869"/>
      <c r="M4" s="869"/>
      <c r="N4" s="870"/>
      <c r="O4" s="885" t="s">
        <v>671</v>
      </c>
      <c r="P4" s="887" t="s">
        <v>672</v>
      </c>
      <c r="Q4" s="877"/>
      <c r="R4" s="878"/>
    </row>
    <row r="5" spans="1:18">
      <c r="A5" s="872"/>
      <c r="B5" s="882"/>
      <c r="C5" s="869" t="s">
        <v>673</v>
      </c>
      <c r="D5" s="870"/>
      <c r="E5" s="869" t="s">
        <v>674</v>
      </c>
      <c r="F5" s="870"/>
      <c r="G5" s="869" t="s">
        <v>675</v>
      </c>
      <c r="H5" s="870"/>
      <c r="I5" s="869" t="s">
        <v>676</v>
      </c>
      <c r="J5" s="870"/>
      <c r="K5" s="869" t="s">
        <v>677</v>
      </c>
      <c r="L5" s="870"/>
      <c r="M5" s="869" t="s">
        <v>678</v>
      </c>
      <c r="N5" s="870"/>
      <c r="O5" s="886"/>
      <c r="P5" s="888"/>
      <c r="Q5" s="879"/>
      <c r="R5" s="880"/>
    </row>
    <row r="6" spans="1:18">
      <c r="A6" s="873"/>
      <c r="B6" s="883"/>
      <c r="C6" s="545" t="s">
        <v>679</v>
      </c>
      <c r="D6" s="665" t="s">
        <v>680</v>
      </c>
      <c r="E6" s="665" t="s">
        <v>679</v>
      </c>
      <c r="F6" s="665" t="s">
        <v>680</v>
      </c>
      <c r="G6" s="665" t="s">
        <v>679</v>
      </c>
      <c r="H6" s="665" t="s">
        <v>680</v>
      </c>
      <c r="I6" s="546" t="s">
        <v>681</v>
      </c>
      <c r="J6" s="665" t="s">
        <v>680</v>
      </c>
      <c r="K6" s="545" t="s">
        <v>679</v>
      </c>
      <c r="L6" s="665" t="s">
        <v>680</v>
      </c>
      <c r="M6" s="665" t="s">
        <v>679</v>
      </c>
      <c r="N6" s="665" t="s">
        <v>680</v>
      </c>
      <c r="O6" s="665" t="s">
        <v>682</v>
      </c>
      <c r="P6" s="667" t="s">
        <v>683</v>
      </c>
      <c r="Q6" s="547" t="s">
        <v>679</v>
      </c>
      <c r="R6" s="664" t="s">
        <v>684</v>
      </c>
    </row>
    <row r="7" spans="1:18">
      <c r="A7" s="548" t="s">
        <v>685</v>
      </c>
      <c r="B7" s="549">
        <v>124063</v>
      </c>
      <c r="C7" s="375">
        <v>3565525</v>
      </c>
      <c r="D7" s="375">
        <v>112479194.35699999</v>
      </c>
      <c r="E7" s="375">
        <v>2254245</v>
      </c>
      <c r="F7" s="375">
        <v>88816669.280000001</v>
      </c>
      <c r="G7" s="375">
        <v>1269487</v>
      </c>
      <c r="H7" s="375">
        <v>19438495.75</v>
      </c>
      <c r="I7" s="375">
        <v>100423</v>
      </c>
      <c r="J7" s="375">
        <v>3286445.8730000001</v>
      </c>
      <c r="K7" s="375">
        <v>5940</v>
      </c>
      <c r="L7" s="375">
        <v>516079.45</v>
      </c>
      <c r="M7" s="375">
        <v>35853</v>
      </c>
      <c r="N7" s="375">
        <v>421504.00400000002</v>
      </c>
      <c r="O7" s="375">
        <v>4144731.82</v>
      </c>
      <c r="P7" s="375">
        <v>785</v>
      </c>
      <c r="Q7" s="375">
        <v>7535</v>
      </c>
      <c r="R7" s="375">
        <v>226024.5</v>
      </c>
    </row>
    <row r="8" spans="1:18">
      <c r="A8" s="282">
        <v>29</v>
      </c>
      <c r="B8" s="549">
        <v>124542</v>
      </c>
      <c r="C8" s="375">
        <v>3607768</v>
      </c>
      <c r="D8" s="375">
        <v>114741046.256</v>
      </c>
      <c r="E8" s="375">
        <v>2269821</v>
      </c>
      <c r="F8" s="375">
        <v>90498051.030000001</v>
      </c>
      <c r="G8" s="375">
        <v>1297173</v>
      </c>
      <c r="H8" s="375">
        <v>19912179.379999999</v>
      </c>
      <c r="I8" s="375">
        <v>102549</v>
      </c>
      <c r="J8" s="375">
        <v>3364717.3339999998</v>
      </c>
      <c r="K8" s="375">
        <v>6630</v>
      </c>
      <c r="L8" s="375">
        <v>557520.29</v>
      </c>
      <c r="M8" s="375">
        <v>34144</v>
      </c>
      <c r="N8" s="375">
        <v>408578.22200000001</v>
      </c>
      <c r="O8" s="375">
        <v>4114100.5279999999</v>
      </c>
      <c r="P8" s="375">
        <v>805</v>
      </c>
      <c r="Q8" s="375">
        <v>7958</v>
      </c>
      <c r="R8" s="375">
        <v>238662</v>
      </c>
    </row>
    <row r="9" spans="1:18">
      <c r="A9" s="282">
        <v>30</v>
      </c>
      <c r="B9" s="549">
        <v>124948</v>
      </c>
      <c r="C9" s="375">
        <v>3660822</v>
      </c>
      <c r="D9" s="375">
        <v>115156242.88500001</v>
      </c>
      <c r="E9" s="375">
        <v>2293225</v>
      </c>
      <c r="F9" s="375">
        <v>91241276.120000005</v>
      </c>
      <c r="G9" s="375">
        <v>1327859</v>
      </c>
      <c r="H9" s="375">
        <v>19537313.850000001</v>
      </c>
      <c r="I9" s="375">
        <v>102558</v>
      </c>
      <c r="J9" s="375">
        <v>3357903.51</v>
      </c>
      <c r="K9" s="375">
        <v>6973</v>
      </c>
      <c r="L9" s="375">
        <v>599252.74</v>
      </c>
      <c r="M9" s="375">
        <v>32765</v>
      </c>
      <c r="N9" s="375">
        <v>420496.66499999998</v>
      </c>
      <c r="O9" s="375">
        <v>4026244.54</v>
      </c>
      <c r="P9" s="375">
        <v>837.91666666666663</v>
      </c>
      <c r="Q9" s="375">
        <v>7576</v>
      </c>
      <c r="R9" s="375">
        <v>227138.35500000001</v>
      </c>
    </row>
    <row r="10" spans="1:18">
      <c r="A10" s="283" t="s">
        <v>686</v>
      </c>
      <c r="B10" s="549">
        <v>124891</v>
      </c>
      <c r="C10" s="375">
        <v>3705398</v>
      </c>
      <c r="D10" s="375">
        <v>119275350.73899999</v>
      </c>
      <c r="E10" s="375">
        <v>2313686</v>
      </c>
      <c r="F10" s="375">
        <v>94631771.709999993</v>
      </c>
      <c r="G10" s="375">
        <v>1353433</v>
      </c>
      <c r="H10" s="375">
        <v>20148741.940000001</v>
      </c>
      <c r="I10" s="375">
        <v>104054</v>
      </c>
      <c r="J10" s="375">
        <v>3402304.767</v>
      </c>
      <c r="K10" s="375">
        <v>7934</v>
      </c>
      <c r="L10" s="375">
        <v>683264.76</v>
      </c>
      <c r="M10" s="375">
        <v>30345</v>
      </c>
      <c r="N10" s="375">
        <v>409267.56199999998</v>
      </c>
      <c r="O10" s="375">
        <v>4282894.1229999997</v>
      </c>
      <c r="P10" s="376" t="s">
        <v>687</v>
      </c>
      <c r="Q10" s="375">
        <v>7893</v>
      </c>
      <c r="R10" s="375">
        <v>236745</v>
      </c>
    </row>
    <row r="11" spans="1:18" s="552" customFormat="1">
      <c r="A11" s="550">
        <v>2</v>
      </c>
      <c r="B11" s="551">
        <v>122604</v>
      </c>
      <c r="C11" s="377">
        <v>3555371</v>
      </c>
      <c r="D11" s="377">
        <v>114792785.228</v>
      </c>
      <c r="E11" s="377">
        <v>2206424</v>
      </c>
      <c r="F11" s="377">
        <v>91026638.640000001</v>
      </c>
      <c r="G11" s="377">
        <v>1315395</v>
      </c>
      <c r="H11" s="377">
        <v>19485554.84</v>
      </c>
      <c r="I11" s="377">
        <v>96883</v>
      </c>
      <c r="J11" s="377">
        <v>3190662.68</v>
      </c>
      <c r="K11" s="377">
        <v>8379</v>
      </c>
      <c r="L11" s="377">
        <v>713233.73</v>
      </c>
      <c r="M11" s="377">
        <v>25173</v>
      </c>
      <c r="N11" s="377">
        <v>376695.33799999999</v>
      </c>
      <c r="O11" s="377">
        <v>4247238.1330000004</v>
      </c>
      <c r="P11" s="378">
        <v>900.41666666666663</v>
      </c>
      <c r="Q11" s="377">
        <v>7703</v>
      </c>
      <c r="R11" s="377">
        <v>231051.92300000001</v>
      </c>
    </row>
    <row r="12" spans="1:18">
      <c r="A12" s="284" t="s">
        <v>688</v>
      </c>
      <c r="B12" s="95"/>
      <c r="C12" s="284"/>
      <c r="D12" s="95"/>
      <c r="E12" s="95"/>
      <c r="F12" s="95"/>
      <c r="G12" s="95"/>
      <c r="H12" s="95"/>
      <c r="I12" s="95"/>
      <c r="J12" s="95"/>
      <c r="K12" s="95"/>
      <c r="L12" s="95"/>
      <c r="M12" s="95"/>
      <c r="N12" s="95"/>
      <c r="O12" s="95"/>
      <c r="P12" s="95"/>
      <c r="Q12" s="95"/>
      <c r="R12" s="95"/>
    </row>
    <row r="13" spans="1:18">
      <c r="A13" s="284"/>
      <c r="B13" s="95"/>
      <c r="C13" s="95"/>
      <c r="D13" s="95"/>
      <c r="E13" s="95"/>
      <c r="F13" s="95"/>
      <c r="G13" s="95"/>
      <c r="H13" s="95"/>
      <c r="I13" s="95"/>
      <c r="J13" s="95"/>
      <c r="K13" s="95"/>
      <c r="L13" s="95"/>
      <c r="M13" s="95"/>
      <c r="N13" s="95"/>
      <c r="O13" s="95"/>
      <c r="P13" s="95"/>
      <c r="Q13" s="95"/>
      <c r="R13" s="95"/>
    </row>
    <row r="14" spans="1:18">
      <c r="A14" s="95"/>
      <c r="B14" s="95"/>
      <c r="C14" s="95"/>
      <c r="D14" s="95"/>
      <c r="E14" s="95"/>
      <c r="F14" s="95"/>
      <c r="G14" s="95"/>
      <c r="H14" s="95"/>
      <c r="I14" s="95"/>
      <c r="J14" s="95"/>
      <c r="K14" s="95"/>
      <c r="L14" s="95"/>
      <c r="M14" s="95"/>
      <c r="N14" s="95"/>
      <c r="O14" s="95"/>
      <c r="P14" s="95"/>
      <c r="Q14" s="95"/>
      <c r="R14" s="95"/>
    </row>
  </sheetData>
  <mergeCells count="14">
    <mergeCell ref="M5:N5"/>
    <mergeCell ref="A3:A6"/>
    <mergeCell ref="B3:N3"/>
    <mergeCell ref="O3:P3"/>
    <mergeCell ref="Q3:R5"/>
    <mergeCell ref="B4:B6"/>
    <mergeCell ref="C4:N4"/>
    <mergeCell ref="O4:O5"/>
    <mergeCell ref="P4:P5"/>
    <mergeCell ref="C5:D5"/>
    <mergeCell ref="E5:F5"/>
    <mergeCell ref="G5:H5"/>
    <mergeCell ref="I5:J5"/>
    <mergeCell ref="K5:L5"/>
  </mergeCells>
  <phoneticPr fontId="17"/>
  <printOptions horizontalCentered="1" verticalCentered="1"/>
  <pageMargins left="0.70866141732283472" right="0.70866141732283472" top="0.74803149606299213" bottom="0.74803149606299213" header="0.31496062992125984" footer="0.31496062992125984"/>
  <pageSetup paperSize="9" scale="62"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0"/>
  <sheetViews>
    <sheetView showOutlineSymbols="0" zoomScale="120" zoomScaleNormal="120" workbookViewId="0"/>
  </sheetViews>
  <sheetFormatPr defaultColWidth="10.75" defaultRowHeight="13.5"/>
  <cols>
    <col min="1" max="1" width="12.75" style="93" customWidth="1"/>
    <col min="2" max="2" width="16.625" style="93" customWidth="1"/>
    <col min="3" max="3" width="15" style="93" customWidth="1"/>
    <col min="4" max="4" width="14.875" style="93" customWidth="1"/>
    <col min="5" max="5" width="16.625" style="93" customWidth="1"/>
    <col min="6" max="6" width="16.25" style="93" customWidth="1"/>
    <col min="7" max="7" width="15.625" style="93" customWidth="1"/>
    <col min="8" max="8" width="18.75" style="93" customWidth="1"/>
    <col min="9" max="9" width="18.375" style="93" customWidth="1"/>
    <col min="10" max="10" width="3.625" style="93" customWidth="1"/>
    <col min="11" max="16384" width="10.75" style="93"/>
  </cols>
  <sheetData>
    <row r="1" spans="1:10">
      <c r="A1" s="533" t="s">
        <v>299</v>
      </c>
      <c r="B1" s="534"/>
      <c r="C1" s="534"/>
      <c r="D1" s="534"/>
      <c r="E1" s="534"/>
      <c r="F1" s="534"/>
      <c r="G1" s="534"/>
      <c r="H1" s="534"/>
      <c r="I1" s="534"/>
      <c r="J1" s="1009"/>
    </row>
    <row r="2" spans="1:10" ht="14.25" thickBot="1">
      <c r="A2" s="535"/>
      <c r="B2" s="535"/>
      <c r="C2" s="535"/>
      <c r="D2" s="535"/>
      <c r="E2" s="535"/>
      <c r="F2" s="535"/>
      <c r="G2" s="535"/>
      <c r="H2" s="535"/>
      <c r="I2" s="536" t="s">
        <v>804</v>
      </c>
      <c r="J2" s="1009"/>
    </row>
    <row r="3" spans="1:10" ht="14.25" thickTop="1">
      <c r="A3" s="889" t="s">
        <v>492</v>
      </c>
      <c r="B3" s="892" t="s">
        <v>388</v>
      </c>
      <c r="C3" s="895" t="s">
        <v>389</v>
      </c>
      <c r="D3" s="896"/>
      <c r="E3" s="900" t="s">
        <v>136</v>
      </c>
      <c r="F3" s="901"/>
      <c r="G3" s="901"/>
      <c r="H3" s="902"/>
      <c r="I3" s="903" t="s">
        <v>137</v>
      </c>
      <c r="J3" s="1009"/>
    </row>
    <row r="4" spans="1:10">
      <c r="A4" s="890"/>
      <c r="B4" s="893"/>
      <c r="C4" s="897"/>
      <c r="D4" s="890"/>
      <c r="E4" s="906" t="s">
        <v>138</v>
      </c>
      <c r="F4" s="909" t="s">
        <v>390</v>
      </c>
      <c r="G4" s="909" t="s">
        <v>345</v>
      </c>
      <c r="H4" s="910" t="s">
        <v>391</v>
      </c>
      <c r="I4" s="904"/>
      <c r="J4" s="1009"/>
    </row>
    <row r="5" spans="1:10">
      <c r="A5" s="890"/>
      <c r="B5" s="893"/>
      <c r="C5" s="898"/>
      <c r="D5" s="899"/>
      <c r="E5" s="907"/>
      <c r="F5" s="893"/>
      <c r="G5" s="893"/>
      <c r="H5" s="911"/>
      <c r="I5" s="904"/>
      <c r="J5" s="1009"/>
    </row>
    <row r="6" spans="1:10">
      <c r="A6" s="891"/>
      <c r="B6" s="894"/>
      <c r="C6" s="7" t="s">
        <v>493</v>
      </c>
      <c r="D6" s="7" t="s">
        <v>494</v>
      </c>
      <c r="E6" s="908"/>
      <c r="F6" s="894"/>
      <c r="G6" s="894"/>
      <c r="H6" s="912"/>
      <c r="I6" s="905"/>
      <c r="J6" s="1009"/>
    </row>
    <row r="7" spans="1:10">
      <c r="A7" s="8"/>
      <c r="B7" s="670"/>
      <c r="C7" s="8"/>
      <c r="D7" s="8"/>
      <c r="E7" s="537"/>
      <c r="F7" s="8"/>
      <c r="G7" s="8"/>
      <c r="H7" s="8"/>
      <c r="I7" s="8"/>
      <c r="J7" s="1009"/>
    </row>
    <row r="8" spans="1:10">
      <c r="A8" s="110" t="s">
        <v>662</v>
      </c>
      <c r="B8" s="9">
        <v>227394</v>
      </c>
      <c r="C8" s="10">
        <v>47400</v>
      </c>
      <c r="D8" s="10">
        <v>651</v>
      </c>
      <c r="E8" s="10">
        <v>69606832.998999998</v>
      </c>
      <c r="F8" s="10">
        <v>30985753.574000001</v>
      </c>
      <c r="G8" s="10">
        <v>24588381.305999998</v>
      </c>
      <c r="H8" s="92">
        <v>14032698.119000001</v>
      </c>
      <c r="I8" s="10">
        <v>1379817.791</v>
      </c>
      <c r="J8" s="1008"/>
    </row>
    <row r="9" spans="1:10">
      <c r="A9" s="110">
        <v>29</v>
      </c>
      <c r="B9" s="9">
        <v>228289</v>
      </c>
      <c r="C9" s="9">
        <v>46896</v>
      </c>
      <c r="D9" s="9">
        <v>662</v>
      </c>
      <c r="E9" s="9">
        <v>70553574.566</v>
      </c>
      <c r="F9" s="9">
        <v>30579439.41</v>
      </c>
      <c r="G9" s="9">
        <v>24963638.693999998</v>
      </c>
      <c r="H9" s="9">
        <v>15010496.462000001</v>
      </c>
      <c r="I9" s="9">
        <v>1401307.9040000001</v>
      </c>
      <c r="J9" s="1008"/>
    </row>
    <row r="10" spans="1:10">
      <c r="A10" s="110">
        <v>30</v>
      </c>
      <c r="B10" s="9">
        <v>229095</v>
      </c>
      <c r="C10" s="9">
        <v>47557</v>
      </c>
      <c r="D10" s="9">
        <v>639</v>
      </c>
      <c r="E10" s="9">
        <v>70450387.368000001</v>
      </c>
      <c r="F10" s="9">
        <v>29609942.600000001</v>
      </c>
      <c r="G10" s="9">
        <v>25240237.195999999</v>
      </c>
      <c r="H10" s="9">
        <v>15600207.572000001</v>
      </c>
      <c r="I10" s="9">
        <v>1430723.7350000001</v>
      </c>
      <c r="J10" s="1008"/>
    </row>
    <row r="11" spans="1:10">
      <c r="A11" s="110" t="s">
        <v>621</v>
      </c>
      <c r="B11" s="9">
        <v>229339</v>
      </c>
      <c r="C11" s="9">
        <v>47686</v>
      </c>
      <c r="D11" s="9">
        <v>596</v>
      </c>
      <c r="E11" s="9">
        <v>71349703.700000003</v>
      </c>
      <c r="F11" s="9">
        <v>29806714.530999999</v>
      </c>
      <c r="G11" s="9">
        <v>25700852.239</v>
      </c>
      <c r="H11" s="9">
        <v>15842136.93</v>
      </c>
      <c r="I11" s="9">
        <v>1504359.172</v>
      </c>
      <c r="J11" s="1009"/>
    </row>
    <row r="12" spans="1:10">
      <c r="A12" s="138">
        <v>2</v>
      </c>
      <c r="B12" s="11">
        <v>229345</v>
      </c>
      <c r="C12" s="11">
        <v>48073</v>
      </c>
      <c r="D12" s="11">
        <v>576</v>
      </c>
      <c r="E12" s="11">
        <v>72781397.947999999</v>
      </c>
      <c r="F12" s="11">
        <v>30211216.833000001</v>
      </c>
      <c r="G12" s="11">
        <v>26251764.004000001</v>
      </c>
      <c r="H12" s="11">
        <v>16318417.111</v>
      </c>
      <c r="I12" s="11">
        <v>1568069</v>
      </c>
      <c r="J12" s="1009"/>
    </row>
    <row r="13" spans="1:10">
      <c r="A13" s="538" t="s">
        <v>805</v>
      </c>
      <c r="B13" s="538"/>
      <c r="C13" s="539"/>
      <c r="D13" s="539"/>
      <c r="E13" s="539"/>
      <c r="F13" s="539"/>
      <c r="G13" s="539"/>
      <c r="H13" s="539"/>
      <c r="I13" s="539"/>
      <c r="J13" s="1009"/>
    </row>
    <row r="14" spans="1:10">
      <c r="A14" s="58" t="s">
        <v>392</v>
      </c>
      <c r="B14" s="541"/>
      <c r="C14" s="541"/>
      <c r="D14" s="541"/>
      <c r="E14" s="541"/>
      <c r="F14" s="541"/>
      <c r="G14" s="541"/>
      <c r="H14" s="541"/>
      <c r="I14" s="541"/>
      <c r="J14" s="1009"/>
    </row>
    <row r="15" spans="1:10">
      <c r="A15" s="542"/>
      <c r="B15" s="58"/>
      <c r="C15" s="542"/>
      <c r="D15" s="542"/>
      <c r="E15" s="58"/>
      <c r="F15" s="58"/>
      <c r="G15" s="58"/>
      <c r="H15" s="58"/>
      <c r="I15" s="58"/>
    </row>
    <row r="16" spans="1:10">
      <c r="E16" s="543"/>
      <c r="F16" s="543"/>
      <c r="G16" s="543"/>
      <c r="H16" s="543"/>
      <c r="I16" s="543"/>
    </row>
    <row r="17" spans="5:9">
      <c r="E17" s="543"/>
      <c r="F17" s="543"/>
      <c r="G17" s="543"/>
      <c r="H17" s="543"/>
      <c r="I17" s="543"/>
    </row>
    <row r="18" spans="5:9">
      <c r="E18" s="543"/>
      <c r="F18" s="543"/>
      <c r="G18" s="543"/>
      <c r="H18" s="543"/>
      <c r="I18" s="543"/>
    </row>
    <row r="19" spans="5:9">
      <c r="E19" s="543"/>
      <c r="F19" s="543"/>
      <c r="G19" s="543"/>
      <c r="H19" s="543"/>
      <c r="I19" s="543"/>
    </row>
    <row r="20" spans="5:9">
      <c r="E20" s="543"/>
      <c r="F20" s="543"/>
      <c r="G20" s="543"/>
      <c r="H20" s="543"/>
      <c r="I20" s="543"/>
    </row>
  </sheetData>
  <mergeCells count="9">
    <mergeCell ref="A3:A6"/>
    <mergeCell ref="B3:B6"/>
    <mergeCell ref="C3:D5"/>
    <mergeCell ref="E3:H3"/>
    <mergeCell ref="I3:I6"/>
    <mergeCell ref="E4:E6"/>
    <mergeCell ref="F4:F6"/>
    <mergeCell ref="G4:G6"/>
    <mergeCell ref="H4:H6"/>
  </mergeCells>
  <phoneticPr fontId="17"/>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120" zoomScaleNormal="120" workbookViewId="0"/>
  </sheetViews>
  <sheetFormatPr defaultRowHeight="13.5"/>
  <cols>
    <col min="1" max="1" width="4.625" style="161" customWidth="1"/>
    <col min="2" max="2" width="4.375" style="161" customWidth="1"/>
    <col min="3" max="3" width="9.625" style="161" customWidth="1"/>
    <col min="4" max="14" width="8.125" style="161" customWidth="1"/>
    <col min="15" max="16384" width="9" style="161"/>
  </cols>
  <sheetData>
    <row r="1" spans="1:14" ht="13.5" customHeight="1">
      <c r="A1" s="94" t="s">
        <v>495</v>
      </c>
      <c r="B1" s="296"/>
      <c r="C1" s="296"/>
      <c r="D1" s="296"/>
      <c r="E1" s="296"/>
      <c r="F1" s="296"/>
      <c r="G1" s="296"/>
      <c r="H1" s="296"/>
      <c r="I1" s="296"/>
      <c r="J1" s="296"/>
      <c r="K1" s="296"/>
      <c r="L1" s="296"/>
      <c r="M1" s="296"/>
      <c r="N1" s="296"/>
    </row>
    <row r="2" spans="1:14" ht="13.5" customHeight="1">
      <c r="A2" s="64" t="s">
        <v>413</v>
      </c>
      <c r="C2" s="296"/>
      <c r="D2" s="296"/>
      <c r="E2" s="296"/>
      <c r="F2" s="296"/>
      <c r="G2" s="296"/>
      <c r="H2" s="296"/>
      <c r="I2" s="296"/>
      <c r="J2" s="296"/>
      <c r="K2" s="296"/>
      <c r="L2" s="296"/>
      <c r="M2" s="296"/>
      <c r="N2" s="296"/>
    </row>
    <row r="3" spans="1:14" ht="14.25" thickBot="1">
      <c r="A3" s="296"/>
      <c r="B3" s="296"/>
      <c r="C3" s="296"/>
      <c r="D3" s="296"/>
      <c r="E3" s="296"/>
      <c r="F3" s="296"/>
      <c r="G3" s="296"/>
      <c r="H3" s="296"/>
      <c r="I3" s="296"/>
      <c r="J3" s="296"/>
      <c r="K3" s="296"/>
      <c r="L3" s="296"/>
      <c r="M3" s="296"/>
      <c r="N3" s="369" t="s">
        <v>496</v>
      </c>
    </row>
    <row r="4" spans="1:14" ht="13.5" customHeight="1" thickTop="1">
      <c r="A4" s="370"/>
      <c r="B4" s="370"/>
      <c r="C4" s="694" t="s">
        <v>139</v>
      </c>
      <c r="D4" s="715"/>
      <c r="E4" s="715"/>
      <c r="F4" s="716"/>
      <c r="G4" s="702" t="s">
        <v>140</v>
      </c>
      <c r="H4" s="715"/>
      <c r="I4" s="715"/>
      <c r="J4" s="716"/>
      <c r="K4" s="694" t="s">
        <v>141</v>
      </c>
      <c r="L4" s="715"/>
      <c r="M4" s="715"/>
      <c r="N4" s="715"/>
    </row>
    <row r="5" spans="1:14" ht="13.5" customHeight="1">
      <c r="A5" s="355" t="s">
        <v>58</v>
      </c>
      <c r="B5" s="371"/>
      <c r="C5" s="720" t="s">
        <v>142</v>
      </c>
      <c r="D5" s="647" t="s">
        <v>414</v>
      </c>
      <c r="E5" s="647" t="s">
        <v>143</v>
      </c>
      <c r="F5" s="647" t="s">
        <v>452</v>
      </c>
      <c r="G5" s="720" t="s">
        <v>144</v>
      </c>
      <c r="H5" s="647" t="s">
        <v>414</v>
      </c>
      <c r="I5" s="647" t="s">
        <v>143</v>
      </c>
      <c r="J5" s="647" t="s">
        <v>452</v>
      </c>
      <c r="K5" s="720" t="s">
        <v>144</v>
      </c>
      <c r="L5" s="647" t="s">
        <v>414</v>
      </c>
      <c r="M5" s="647" t="s">
        <v>143</v>
      </c>
      <c r="N5" s="649" t="s">
        <v>452</v>
      </c>
    </row>
    <row r="6" spans="1:14" ht="13.5" customHeight="1">
      <c r="A6" s="306"/>
      <c r="B6" s="306"/>
      <c r="C6" s="721"/>
      <c r="D6" s="648" t="s">
        <v>145</v>
      </c>
      <c r="E6" s="648" t="s">
        <v>145</v>
      </c>
      <c r="F6" s="648" t="s">
        <v>145</v>
      </c>
      <c r="G6" s="721"/>
      <c r="H6" s="648" t="s">
        <v>145</v>
      </c>
      <c r="I6" s="648" t="s">
        <v>145</v>
      </c>
      <c r="J6" s="648" t="s">
        <v>145</v>
      </c>
      <c r="K6" s="721"/>
      <c r="L6" s="648" t="s">
        <v>145</v>
      </c>
      <c r="M6" s="648" t="s">
        <v>145</v>
      </c>
      <c r="N6" s="650" t="s">
        <v>145</v>
      </c>
    </row>
    <row r="7" spans="1:14" ht="13.5" customHeight="1">
      <c r="A7" s="298"/>
      <c r="B7" s="299"/>
      <c r="C7" s="301"/>
      <c r="D7" s="301"/>
      <c r="E7" s="301"/>
      <c r="F7" s="301"/>
      <c r="G7" s="301"/>
      <c r="H7" s="301"/>
      <c r="I7" s="301"/>
      <c r="J7" s="301"/>
      <c r="K7" s="301"/>
      <c r="L7" s="301"/>
      <c r="M7" s="301"/>
      <c r="N7" s="301"/>
    </row>
    <row r="8" spans="1:14" ht="13.5" customHeight="1">
      <c r="A8" s="354" t="s">
        <v>56</v>
      </c>
      <c r="B8" s="651">
        <v>28</v>
      </c>
      <c r="C8" s="372">
        <v>92751</v>
      </c>
      <c r="D8" s="372">
        <v>60275</v>
      </c>
      <c r="E8" s="372">
        <v>641</v>
      </c>
      <c r="F8" s="372">
        <v>31835</v>
      </c>
      <c r="G8" s="372">
        <v>32860</v>
      </c>
      <c r="H8" s="372">
        <v>31956</v>
      </c>
      <c r="I8" s="372">
        <v>229</v>
      </c>
      <c r="J8" s="372">
        <v>675</v>
      </c>
      <c r="K8" s="372">
        <v>59891</v>
      </c>
      <c r="L8" s="372">
        <v>28319</v>
      </c>
      <c r="M8" s="372">
        <v>412</v>
      </c>
      <c r="N8" s="372">
        <v>31160</v>
      </c>
    </row>
    <row r="9" spans="1:14" ht="13.5" customHeight="1">
      <c r="A9" s="300"/>
      <c r="B9" s="651">
        <v>29</v>
      </c>
      <c r="C9" s="79">
        <v>88468</v>
      </c>
      <c r="D9" s="79">
        <v>57561</v>
      </c>
      <c r="E9" s="79">
        <v>582</v>
      </c>
      <c r="F9" s="79">
        <v>30325</v>
      </c>
      <c r="G9" s="79">
        <v>31378</v>
      </c>
      <c r="H9" s="79">
        <v>30525</v>
      </c>
      <c r="I9" s="79">
        <v>201</v>
      </c>
      <c r="J9" s="79">
        <v>652</v>
      </c>
      <c r="K9" s="79">
        <v>57090</v>
      </c>
      <c r="L9" s="79">
        <v>27036</v>
      </c>
      <c r="M9" s="79">
        <v>381</v>
      </c>
      <c r="N9" s="79">
        <v>29673</v>
      </c>
    </row>
    <row r="10" spans="1:14" s="62" customFormat="1" ht="13.5" customHeight="1">
      <c r="A10" s="29"/>
      <c r="B10" s="651">
        <v>30</v>
      </c>
      <c r="C10" s="356">
        <v>85139</v>
      </c>
      <c r="D10" s="183">
        <v>55487</v>
      </c>
      <c r="E10" s="183">
        <v>572</v>
      </c>
      <c r="F10" s="183">
        <v>29080</v>
      </c>
      <c r="G10" s="183">
        <v>30379</v>
      </c>
      <c r="H10" s="183">
        <v>29547</v>
      </c>
      <c r="I10" s="183">
        <v>231</v>
      </c>
      <c r="J10" s="183">
        <v>601</v>
      </c>
      <c r="K10" s="183">
        <v>54760</v>
      </c>
      <c r="L10" s="183">
        <v>25940</v>
      </c>
      <c r="M10" s="183">
        <v>341</v>
      </c>
      <c r="N10" s="183">
        <v>28479</v>
      </c>
    </row>
    <row r="11" spans="1:14" s="62" customFormat="1" ht="13.5" customHeight="1">
      <c r="A11" s="29" t="s">
        <v>616</v>
      </c>
      <c r="B11" s="651" t="s">
        <v>619</v>
      </c>
      <c r="C11" s="363">
        <v>82560</v>
      </c>
      <c r="D11" s="363">
        <v>54423</v>
      </c>
      <c r="E11" s="363">
        <v>564</v>
      </c>
      <c r="F11" s="363">
        <v>27573</v>
      </c>
      <c r="G11" s="363">
        <v>29872</v>
      </c>
      <c r="H11" s="363">
        <v>29042</v>
      </c>
      <c r="I11" s="363">
        <v>223</v>
      </c>
      <c r="J11" s="363">
        <v>607</v>
      </c>
      <c r="K11" s="363">
        <v>52688</v>
      </c>
      <c r="L11" s="363">
        <v>25381</v>
      </c>
      <c r="M11" s="363">
        <v>341</v>
      </c>
      <c r="N11" s="363">
        <v>26966</v>
      </c>
    </row>
    <row r="12" spans="1:14" s="68" customFormat="1" ht="13.5" customHeight="1">
      <c r="A12" s="373"/>
      <c r="B12" s="653">
        <v>2</v>
      </c>
      <c r="C12" s="4">
        <v>80746</v>
      </c>
      <c r="D12" s="4">
        <v>54209</v>
      </c>
      <c r="E12" s="4">
        <v>565</v>
      </c>
      <c r="F12" s="4">
        <v>25972</v>
      </c>
      <c r="G12" s="4">
        <v>29878</v>
      </c>
      <c r="H12" s="4">
        <v>29054</v>
      </c>
      <c r="I12" s="4">
        <v>220</v>
      </c>
      <c r="J12" s="4">
        <v>604</v>
      </c>
      <c r="K12" s="4">
        <v>50868</v>
      </c>
      <c r="L12" s="4">
        <v>25155</v>
      </c>
      <c r="M12" s="4">
        <v>345</v>
      </c>
      <c r="N12" s="4">
        <v>25368</v>
      </c>
    </row>
    <row r="13" spans="1:14" ht="13.5" customHeight="1">
      <c r="A13" s="306"/>
      <c r="B13" s="307"/>
      <c r="C13" s="671"/>
      <c r="D13" s="179"/>
      <c r="E13" s="179"/>
      <c r="F13" s="179"/>
      <c r="G13" s="179"/>
      <c r="H13" s="179"/>
      <c r="I13" s="179"/>
      <c r="J13" s="179"/>
      <c r="K13" s="179"/>
      <c r="L13" s="179"/>
      <c r="M13" s="179"/>
      <c r="N13" s="179"/>
    </row>
    <row r="14" spans="1:14" ht="13.5" customHeight="1">
      <c r="A14" s="300" t="s">
        <v>638</v>
      </c>
      <c r="B14" s="300"/>
      <c r="C14" s="261"/>
      <c r="D14" s="261"/>
      <c r="E14" s="261"/>
      <c r="F14" s="261"/>
      <c r="G14" s="261"/>
      <c r="H14" s="261"/>
      <c r="I14" s="261"/>
      <c r="J14" s="261"/>
      <c r="K14" s="261"/>
      <c r="L14" s="261"/>
      <c r="M14" s="261"/>
      <c r="N14" s="261"/>
    </row>
    <row r="15" spans="1:14" ht="13.5" customHeight="1">
      <c r="A15" s="374" t="s">
        <v>639</v>
      </c>
      <c r="B15" s="296"/>
      <c r="C15" s="296"/>
      <c r="D15" s="296"/>
      <c r="E15" s="296"/>
      <c r="F15" s="296"/>
      <c r="G15" s="296"/>
      <c r="H15" s="296"/>
      <c r="I15" s="296"/>
      <c r="J15" s="296"/>
      <c r="K15" s="296"/>
      <c r="L15" s="296"/>
      <c r="M15" s="296"/>
      <c r="N15" s="296"/>
    </row>
  </sheetData>
  <mergeCells count="6">
    <mergeCell ref="C4:F4"/>
    <mergeCell ref="G4:J4"/>
    <mergeCell ref="K4:N4"/>
    <mergeCell ref="C5:C6"/>
    <mergeCell ref="G5:G6"/>
    <mergeCell ref="K5:K6"/>
  </mergeCells>
  <phoneticPr fontId="17"/>
  <printOptions horizontalCentered="1" verticalCentered="1" gridLinesSet="0"/>
  <pageMargins left="0.19685039370078741" right="0.19685039370078741" top="0.19685039370078741" bottom="0.19685039370078741" header="0.51181102362204722" footer="0.51181102362204722"/>
  <pageSetup paperSize="9" scale="12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120" zoomScaleNormal="120" workbookViewId="0"/>
  </sheetViews>
  <sheetFormatPr defaultRowHeight="13.5"/>
  <cols>
    <col min="1" max="1" width="4.625" style="161" customWidth="1"/>
    <col min="2" max="2" width="4.75" style="161" bestFit="1" customWidth="1"/>
    <col min="3" max="5" width="12.875" style="161" bestFit="1" customWidth="1"/>
    <col min="6" max="6" width="12.125" style="161" customWidth="1"/>
    <col min="7" max="8" width="12" style="161" customWidth="1"/>
    <col min="9" max="13" width="8.625" style="161" customWidth="1"/>
    <col min="14" max="16384" width="9" style="161"/>
  </cols>
  <sheetData>
    <row r="1" spans="1:14" ht="13.5" customHeight="1">
      <c r="A1" s="94" t="s">
        <v>622</v>
      </c>
      <c r="B1" s="160"/>
      <c r="C1" s="160"/>
      <c r="D1" s="160"/>
      <c r="E1" s="160"/>
      <c r="F1" s="160"/>
      <c r="G1" s="160"/>
      <c r="H1" s="160"/>
      <c r="I1" s="160"/>
      <c r="J1" s="160"/>
      <c r="K1" s="160"/>
      <c r="L1" s="160"/>
      <c r="M1" s="160"/>
    </row>
    <row r="2" spans="1:14" ht="13.5" customHeight="1">
      <c r="A2" s="64" t="s">
        <v>778</v>
      </c>
      <c r="C2" s="160"/>
      <c r="D2" s="160"/>
      <c r="E2" s="160"/>
      <c r="F2" s="160"/>
      <c r="G2" s="160"/>
      <c r="H2" s="160"/>
      <c r="I2" s="160"/>
      <c r="J2" s="160"/>
      <c r="K2" s="160"/>
      <c r="L2" s="160"/>
      <c r="M2" s="160"/>
    </row>
    <row r="3" spans="1:14" ht="14.25" thickBot="1">
      <c r="A3" s="160"/>
      <c r="B3" s="160"/>
      <c r="C3" s="160"/>
      <c r="D3" s="160"/>
      <c r="E3" s="160"/>
      <c r="I3" s="162" t="s">
        <v>779</v>
      </c>
      <c r="J3" s="160"/>
      <c r="K3" s="160"/>
      <c r="L3" s="160"/>
      <c r="M3" s="160"/>
    </row>
    <row r="4" spans="1:14" ht="13.5" customHeight="1" thickTop="1">
      <c r="A4" s="367"/>
      <c r="B4" s="367"/>
      <c r="C4" s="854" t="s">
        <v>302</v>
      </c>
      <c r="D4" s="855"/>
      <c r="E4" s="855"/>
      <c r="F4" s="855"/>
      <c r="G4" s="368"/>
      <c r="H4" s="368"/>
      <c r="I4" s="913" t="s">
        <v>640</v>
      </c>
      <c r="J4" s="160"/>
      <c r="K4" s="160"/>
      <c r="L4" s="160"/>
      <c r="M4" s="160"/>
    </row>
    <row r="5" spans="1:14" ht="13.5" customHeight="1">
      <c r="A5" s="712" t="s">
        <v>58</v>
      </c>
      <c r="B5" s="845"/>
      <c r="C5" s="718" t="s">
        <v>146</v>
      </c>
      <c r="D5" s="718" t="s">
        <v>147</v>
      </c>
      <c r="E5" s="718" t="s">
        <v>148</v>
      </c>
      <c r="F5" s="718" t="s">
        <v>149</v>
      </c>
      <c r="G5" s="848" t="s">
        <v>780</v>
      </c>
      <c r="H5" s="848" t="s">
        <v>811</v>
      </c>
      <c r="I5" s="914"/>
      <c r="J5" s="160"/>
      <c r="K5" s="160"/>
      <c r="L5" s="160"/>
      <c r="M5" s="160"/>
    </row>
    <row r="6" spans="1:14" ht="13.5" customHeight="1">
      <c r="A6" s="209"/>
      <c r="B6" s="209"/>
      <c r="C6" s="719"/>
      <c r="D6" s="719"/>
      <c r="E6" s="719"/>
      <c r="F6" s="719"/>
      <c r="G6" s="850"/>
      <c r="H6" s="850"/>
      <c r="I6" s="915"/>
      <c r="J6" s="160"/>
      <c r="K6" s="160"/>
      <c r="L6" s="160"/>
      <c r="M6" s="160"/>
    </row>
    <row r="7" spans="1:14" ht="13.5" customHeight="1">
      <c r="A7" s="244"/>
      <c r="B7" s="245"/>
      <c r="C7" s="188"/>
      <c r="D7" s="188"/>
      <c r="E7" s="188"/>
      <c r="F7" s="188"/>
      <c r="G7" s="188"/>
      <c r="H7" s="188"/>
      <c r="I7" s="160"/>
      <c r="J7" s="160"/>
      <c r="K7" s="160"/>
      <c r="L7" s="160"/>
      <c r="M7" s="160"/>
    </row>
    <row r="8" spans="1:14" ht="13.5" customHeight="1">
      <c r="A8" s="646" t="s">
        <v>56</v>
      </c>
      <c r="B8" s="661">
        <v>28</v>
      </c>
      <c r="C8" s="198">
        <v>6432283</v>
      </c>
      <c r="D8" s="198">
        <v>3626004</v>
      </c>
      <c r="E8" s="198">
        <v>2571436</v>
      </c>
      <c r="F8" s="198">
        <v>210385</v>
      </c>
      <c r="G8" s="198">
        <v>21488</v>
      </c>
      <c r="H8" s="202">
        <v>2968</v>
      </c>
      <c r="I8" s="160">
        <v>79.599999999999994</v>
      </c>
      <c r="J8" s="160"/>
      <c r="K8" s="160"/>
      <c r="L8" s="160"/>
      <c r="M8" s="160"/>
    </row>
    <row r="9" spans="1:14" ht="13.5" customHeight="1">
      <c r="A9" s="188"/>
      <c r="B9" s="661">
        <v>29</v>
      </c>
      <c r="C9" s="198">
        <v>5753127</v>
      </c>
      <c r="D9" s="198">
        <v>3238456</v>
      </c>
      <c r="E9" s="198">
        <v>2292496</v>
      </c>
      <c r="F9" s="198">
        <v>203024</v>
      </c>
      <c r="G9" s="198">
        <v>12969</v>
      </c>
      <c r="H9" s="202">
        <v>6181</v>
      </c>
      <c r="I9" s="160">
        <v>80.5</v>
      </c>
      <c r="J9" s="160"/>
      <c r="K9" s="160"/>
      <c r="L9" s="160"/>
      <c r="M9" s="160"/>
    </row>
    <row r="10" spans="1:14" s="62" customFormat="1" ht="13.5" customHeight="1">
      <c r="A10" s="29"/>
      <c r="B10" s="661">
        <v>30</v>
      </c>
      <c r="C10" s="198">
        <v>5736810</v>
      </c>
      <c r="D10" s="198">
        <v>3232011</v>
      </c>
      <c r="E10" s="198">
        <v>2309940</v>
      </c>
      <c r="F10" s="198">
        <v>179031</v>
      </c>
      <c r="G10" s="198">
        <v>15826</v>
      </c>
      <c r="H10" s="202">
        <v>0</v>
      </c>
      <c r="I10" s="160">
        <v>81.099999999999994</v>
      </c>
      <c r="J10" s="65"/>
      <c r="K10" s="65"/>
      <c r="L10" s="65"/>
      <c r="M10" s="65"/>
    </row>
    <row r="11" spans="1:14" s="62" customFormat="1" ht="13.5" customHeight="1">
      <c r="A11" s="1006" t="s">
        <v>616</v>
      </c>
      <c r="B11" s="661" t="s">
        <v>619</v>
      </c>
      <c r="C11" s="205">
        <v>5615593</v>
      </c>
      <c r="D11" s="205">
        <v>3216309</v>
      </c>
      <c r="E11" s="205">
        <v>2229443</v>
      </c>
      <c r="F11" s="205">
        <v>169840</v>
      </c>
      <c r="G11" s="198">
        <v>0</v>
      </c>
      <c r="H11" s="198">
        <v>0</v>
      </c>
      <c r="I11" s="160">
        <v>81.400000000000006</v>
      </c>
      <c r="J11" s="65"/>
      <c r="K11" s="65"/>
      <c r="L11" s="65"/>
      <c r="M11" s="65"/>
    </row>
    <row r="12" spans="1:14" s="63" customFormat="1" ht="13.5" customHeight="1">
      <c r="B12" s="653">
        <v>2</v>
      </c>
      <c r="C12" s="12">
        <v>5453940</v>
      </c>
      <c r="D12" s="12">
        <v>2981255</v>
      </c>
      <c r="E12" s="12">
        <v>2254580</v>
      </c>
      <c r="F12" s="12">
        <v>218088</v>
      </c>
      <c r="G12" s="198">
        <v>0</v>
      </c>
      <c r="H12" s="198">
        <v>0</v>
      </c>
      <c r="I12" s="66">
        <v>83.3</v>
      </c>
      <c r="J12" s="1007"/>
      <c r="K12" s="1007"/>
      <c r="L12" s="1007"/>
      <c r="M12" s="1007"/>
    </row>
    <row r="13" spans="1:14" ht="13.5" customHeight="1">
      <c r="A13" s="209"/>
      <c r="B13" s="294"/>
      <c r="C13" s="209"/>
      <c r="D13" s="209"/>
      <c r="E13" s="209"/>
      <c r="F13" s="209"/>
      <c r="G13" s="209"/>
      <c r="H13" s="209"/>
      <c r="I13" s="209"/>
      <c r="J13" s="160"/>
      <c r="K13" s="160"/>
      <c r="L13" s="160"/>
      <c r="M13" s="160"/>
    </row>
    <row r="14" spans="1:14" ht="13.5" customHeight="1">
      <c r="A14" s="259" t="s">
        <v>641</v>
      </c>
      <c r="B14" s="259">
        <v>1</v>
      </c>
      <c r="C14" s="160" t="s">
        <v>812</v>
      </c>
      <c r="D14" s="160"/>
      <c r="E14" s="160"/>
      <c r="F14" s="160"/>
      <c r="G14" s="160"/>
      <c r="H14" s="160"/>
      <c r="I14" s="160"/>
      <c r="J14" s="160"/>
      <c r="K14" s="160"/>
      <c r="L14" s="160"/>
      <c r="M14" s="160"/>
      <c r="N14" s="160"/>
    </row>
    <row r="15" spans="1:14">
      <c r="C15" s="161" t="s">
        <v>813</v>
      </c>
      <c r="D15" s="259"/>
    </row>
    <row r="16" spans="1:14">
      <c r="B16" s="259">
        <v>2</v>
      </c>
      <c r="C16" s="161" t="s">
        <v>814</v>
      </c>
    </row>
    <row r="17" spans="3:3">
      <c r="C17" s="261" t="s">
        <v>781</v>
      </c>
    </row>
    <row r="18" spans="3:3">
      <c r="C18" s="261" t="s">
        <v>815</v>
      </c>
    </row>
  </sheetData>
  <mergeCells count="9">
    <mergeCell ref="A5:B5"/>
    <mergeCell ref="C4:F4"/>
    <mergeCell ref="I4:I6"/>
    <mergeCell ref="C5:C6"/>
    <mergeCell ref="D5:D6"/>
    <mergeCell ref="E5:E6"/>
    <mergeCell ref="F5:F6"/>
    <mergeCell ref="G5:G6"/>
    <mergeCell ref="H5:H6"/>
  </mergeCells>
  <phoneticPr fontId="17"/>
  <printOptions horizontalCentered="1" verticalCentered="1" gridLinesSet="0"/>
  <pageMargins left="0.19685039370078741" right="0.19685039370078741" top="0.19685039370078741" bottom="0.19685039370078741" header="0.51181102362204722" footer="0.51181102362204722"/>
  <pageSetup paperSize="9" scale="14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120" zoomScaleNormal="120" workbookViewId="0"/>
  </sheetViews>
  <sheetFormatPr defaultRowHeight="13.5"/>
  <cols>
    <col min="1" max="1" width="6.125" style="161" customWidth="1"/>
    <col min="2" max="2" width="5.875" style="161" customWidth="1"/>
    <col min="3" max="3" width="10.375" style="161" bestFit="1" customWidth="1"/>
    <col min="4" max="4" width="13.625" style="161" customWidth="1"/>
    <col min="5" max="5" width="10.375" style="161" bestFit="1" customWidth="1"/>
    <col min="6" max="6" width="13.625" style="161" customWidth="1"/>
    <col min="7" max="7" width="10.375" style="161" bestFit="1" customWidth="1"/>
    <col min="8" max="8" width="13.625" style="161" customWidth="1"/>
    <col min="9" max="9" width="9.125" style="161" bestFit="1" customWidth="1"/>
    <col min="10" max="10" width="13.625" style="161" customWidth="1"/>
    <col min="11" max="11" width="8.625" style="161" customWidth="1"/>
    <col min="12" max="12" width="10.625" style="161" customWidth="1"/>
    <col min="13" max="13" width="9" style="161"/>
    <col min="14" max="14" width="10.375" style="161" customWidth="1"/>
    <col min="15" max="16384" width="9" style="161"/>
  </cols>
  <sheetData>
    <row r="1" spans="1:14">
      <c r="A1" s="94" t="s">
        <v>622</v>
      </c>
    </row>
    <row r="2" spans="1:14">
      <c r="A2" s="64" t="s">
        <v>497</v>
      </c>
      <c r="B2" s="67" t="s">
        <v>346</v>
      </c>
    </row>
    <row r="3" spans="1:14">
      <c r="A3" s="67" t="s">
        <v>642</v>
      </c>
    </row>
    <row r="4" spans="1:14" ht="14.25" thickBot="1">
      <c r="N4" s="239" t="s">
        <v>453</v>
      </c>
    </row>
    <row r="5" spans="1:14" ht="14.25" thickTop="1">
      <c r="A5" s="358"/>
      <c r="B5" s="358"/>
      <c r="C5" s="916" t="s">
        <v>643</v>
      </c>
      <c r="D5" s="917"/>
      <c r="E5" s="920" t="s">
        <v>644</v>
      </c>
      <c r="F5" s="921"/>
      <c r="G5" s="921"/>
      <c r="H5" s="922"/>
      <c r="I5" s="923" t="s">
        <v>645</v>
      </c>
      <c r="J5" s="923"/>
      <c r="K5" s="923" t="s">
        <v>646</v>
      </c>
      <c r="L5" s="923"/>
      <c r="M5" s="923"/>
      <c r="N5" s="923"/>
    </row>
    <row r="6" spans="1:14">
      <c r="A6" s="924" t="s">
        <v>647</v>
      </c>
      <c r="B6" s="925"/>
      <c r="C6" s="918"/>
      <c r="D6" s="919"/>
      <c r="E6" s="926" t="s">
        <v>648</v>
      </c>
      <c r="F6" s="926"/>
      <c r="G6" s="927" t="s">
        <v>649</v>
      </c>
      <c r="H6" s="928"/>
      <c r="I6" s="926" t="s">
        <v>650</v>
      </c>
      <c r="J6" s="926"/>
      <c r="K6" s="926" t="s">
        <v>651</v>
      </c>
      <c r="L6" s="926"/>
      <c r="M6" s="926" t="s">
        <v>652</v>
      </c>
      <c r="N6" s="927"/>
    </row>
    <row r="7" spans="1:14">
      <c r="A7" s="179"/>
      <c r="B7" s="179"/>
      <c r="C7" s="359" t="s">
        <v>653</v>
      </c>
      <c r="D7" s="359" t="s">
        <v>654</v>
      </c>
      <c r="E7" s="359" t="s">
        <v>653</v>
      </c>
      <c r="F7" s="359" t="s">
        <v>654</v>
      </c>
      <c r="G7" s="359" t="s">
        <v>653</v>
      </c>
      <c r="H7" s="359" t="s">
        <v>654</v>
      </c>
      <c r="I7" s="359" t="s">
        <v>653</v>
      </c>
      <c r="J7" s="359" t="s">
        <v>654</v>
      </c>
      <c r="K7" s="359" t="s">
        <v>653</v>
      </c>
      <c r="L7" s="359" t="s">
        <v>654</v>
      </c>
      <c r="M7" s="359" t="s">
        <v>653</v>
      </c>
      <c r="N7" s="364" t="s">
        <v>654</v>
      </c>
    </row>
    <row r="8" spans="1:14">
      <c r="A8" s="360"/>
      <c r="B8" s="361"/>
      <c r="C8" s="362"/>
      <c r="D8" s="360"/>
      <c r="E8" s="360"/>
      <c r="F8" s="360"/>
      <c r="G8" s="360"/>
      <c r="H8" s="360"/>
      <c r="I8" s="360"/>
      <c r="J8" s="360"/>
      <c r="K8" s="360"/>
      <c r="L8" s="360"/>
      <c r="M8" s="360"/>
      <c r="N8" s="360"/>
    </row>
    <row r="9" spans="1:14">
      <c r="A9" s="261" t="s">
        <v>655</v>
      </c>
      <c r="B9" s="661">
        <v>28</v>
      </c>
      <c r="C9" s="292">
        <v>14511</v>
      </c>
      <c r="D9" s="181">
        <v>6054613</v>
      </c>
      <c r="E9" s="181">
        <v>8205</v>
      </c>
      <c r="F9" s="181">
        <v>4186518</v>
      </c>
      <c r="G9" s="181">
        <v>5579</v>
      </c>
      <c r="H9" s="181">
        <v>1293280</v>
      </c>
      <c r="I9" s="181">
        <v>554</v>
      </c>
      <c r="J9" s="181">
        <v>495197</v>
      </c>
      <c r="K9" s="181">
        <v>1</v>
      </c>
      <c r="L9" s="181">
        <v>780</v>
      </c>
      <c r="M9" s="181">
        <v>172</v>
      </c>
      <c r="N9" s="181">
        <v>78837</v>
      </c>
    </row>
    <row r="10" spans="1:14">
      <c r="A10" s="261"/>
      <c r="B10" s="661">
        <v>29</v>
      </c>
      <c r="C10" s="292">
        <v>12239</v>
      </c>
      <c r="D10" s="181">
        <v>5126691</v>
      </c>
      <c r="E10" s="181">
        <v>6817</v>
      </c>
      <c r="F10" s="181">
        <v>3497800</v>
      </c>
      <c r="G10" s="181">
        <v>4759</v>
      </c>
      <c r="H10" s="181">
        <v>1104594</v>
      </c>
      <c r="I10" s="181">
        <v>509</v>
      </c>
      <c r="J10" s="181">
        <v>453777</v>
      </c>
      <c r="K10" s="181">
        <v>1</v>
      </c>
      <c r="L10" s="181">
        <v>779</v>
      </c>
      <c r="M10" s="181">
        <v>153</v>
      </c>
      <c r="N10" s="181">
        <v>69741</v>
      </c>
    </row>
    <row r="11" spans="1:14">
      <c r="A11" s="261"/>
      <c r="B11" s="661">
        <v>30</v>
      </c>
      <c r="C11" s="292">
        <v>10203</v>
      </c>
      <c r="D11" s="181">
        <v>4293708</v>
      </c>
      <c r="E11" s="181">
        <v>5571</v>
      </c>
      <c r="F11" s="181">
        <v>2871891</v>
      </c>
      <c r="G11" s="181">
        <v>4022</v>
      </c>
      <c r="H11" s="181">
        <v>938573</v>
      </c>
      <c r="I11" s="181">
        <v>470</v>
      </c>
      <c r="J11" s="181">
        <v>418903</v>
      </c>
      <c r="K11" s="181">
        <v>1</v>
      </c>
      <c r="L11" s="181">
        <v>779</v>
      </c>
      <c r="M11" s="181">
        <v>139</v>
      </c>
      <c r="N11" s="181">
        <v>63560</v>
      </c>
    </row>
    <row r="12" spans="1:14">
      <c r="A12" s="181" t="s">
        <v>616</v>
      </c>
      <c r="B12" s="661" t="s">
        <v>619</v>
      </c>
      <c r="C12" s="363">
        <v>8454</v>
      </c>
      <c r="D12" s="363">
        <v>3571370</v>
      </c>
      <c r="E12" s="363">
        <v>4567</v>
      </c>
      <c r="F12" s="363">
        <v>2357258</v>
      </c>
      <c r="G12" s="363">
        <v>3342</v>
      </c>
      <c r="H12" s="363">
        <v>780813</v>
      </c>
      <c r="I12" s="363">
        <v>423</v>
      </c>
      <c r="J12" s="363">
        <v>377763</v>
      </c>
      <c r="K12" s="363">
        <v>1</v>
      </c>
      <c r="L12" s="363">
        <v>780</v>
      </c>
      <c r="M12" s="363">
        <v>121</v>
      </c>
      <c r="N12" s="181">
        <v>54755</v>
      </c>
    </row>
    <row r="13" spans="1:14" s="4" customFormat="1">
      <c r="B13" s="653">
        <v>2</v>
      </c>
      <c r="C13" s="4">
        <v>6903</v>
      </c>
      <c r="D13" s="4">
        <v>2939530</v>
      </c>
      <c r="E13" s="4">
        <v>3672</v>
      </c>
      <c r="F13" s="4">
        <v>1907695</v>
      </c>
      <c r="G13" s="4">
        <v>2741</v>
      </c>
      <c r="H13" s="4">
        <v>641640</v>
      </c>
      <c r="I13" s="4">
        <v>383</v>
      </c>
      <c r="J13" s="4">
        <v>341798</v>
      </c>
      <c r="K13" s="4">
        <v>1</v>
      </c>
      <c r="L13" s="4">
        <v>781</v>
      </c>
      <c r="M13" s="4">
        <v>106</v>
      </c>
      <c r="N13" s="13">
        <v>47614</v>
      </c>
    </row>
    <row r="14" spans="1:14">
      <c r="A14" s="179"/>
      <c r="B14" s="672"/>
      <c r="C14" s="365"/>
      <c r="D14" s="366"/>
      <c r="E14" s="366"/>
      <c r="F14" s="366"/>
      <c r="G14" s="366"/>
      <c r="H14" s="366"/>
      <c r="I14" s="366"/>
      <c r="J14" s="366"/>
      <c r="K14" s="366"/>
      <c r="L14" s="366"/>
      <c r="M14" s="179"/>
      <c r="N14" s="179"/>
    </row>
    <row r="15" spans="1:14">
      <c r="B15" s="161" t="s">
        <v>218</v>
      </c>
      <c r="C15" s="161" t="s">
        <v>303</v>
      </c>
    </row>
  </sheetData>
  <mergeCells count="10">
    <mergeCell ref="C5:D6"/>
    <mergeCell ref="E5:H5"/>
    <mergeCell ref="K5:N5"/>
    <mergeCell ref="A6:B6"/>
    <mergeCell ref="E6:F6"/>
    <mergeCell ref="G6:H6"/>
    <mergeCell ref="I6:J6"/>
    <mergeCell ref="K6:L6"/>
    <mergeCell ref="M6:N6"/>
    <mergeCell ref="I5:J5"/>
  </mergeCells>
  <phoneticPr fontId="17"/>
  <printOptions horizontalCentered="1" verticalCentered="1" gridLinesSet="0"/>
  <pageMargins left="0.19685039370078741" right="0.19685039370078741" top="0.19685039370078741" bottom="0.19685039370078741"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120" zoomScaleNormal="120" workbookViewId="0"/>
  </sheetViews>
  <sheetFormatPr defaultRowHeight="13.5"/>
  <cols>
    <col min="1" max="1" width="6.125" style="161" customWidth="1"/>
    <col min="2" max="2" width="5.875" style="161" customWidth="1"/>
    <col min="3" max="3" width="10" style="161" customWidth="1"/>
    <col min="4" max="4" width="13.625" style="161" customWidth="1"/>
    <col min="5" max="5" width="10.25" style="161" bestFit="1" customWidth="1"/>
    <col min="6" max="6" width="13.625" style="161" customWidth="1"/>
    <col min="7" max="7" width="9.125" style="161" bestFit="1" customWidth="1"/>
    <col min="8" max="8" width="13.625" style="161" customWidth="1"/>
    <col min="9" max="9" width="9" style="161"/>
    <col min="10" max="10" width="13.625" style="161" customWidth="1"/>
    <col min="11" max="16384" width="9" style="161"/>
  </cols>
  <sheetData>
    <row r="1" spans="1:10">
      <c r="A1" s="94" t="s">
        <v>622</v>
      </c>
    </row>
    <row r="2" spans="1:10">
      <c r="A2" s="64" t="s">
        <v>623</v>
      </c>
    </row>
    <row r="3" spans="1:10">
      <c r="A3" s="67" t="s">
        <v>656</v>
      </c>
    </row>
    <row r="4" spans="1:10" ht="14.25" thickBot="1">
      <c r="J4" s="161" t="s">
        <v>305</v>
      </c>
    </row>
    <row r="5" spans="1:10" ht="14.25" thickTop="1">
      <c r="A5" s="358"/>
      <c r="B5" s="358"/>
      <c r="C5" s="929" t="s">
        <v>643</v>
      </c>
      <c r="D5" s="929"/>
      <c r="E5" s="923" t="s">
        <v>657</v>
      </c>
      <c r="F5" s="923"/>
      <c r="G5" s="923" t="s">
        <v>645</v>
      </c>
      <c r="H5" s="923"/>
      <c r="I5" s="923" t="s">
        <v>658</v>
      </c>
      <c r="J5" s="923"/>
    </row>
    <row r="6" spans="1:10">
      <c r="A6" s="931" t="s">
        <v>647</v>
      </c>
      <c r="B6" s="925"/>
      <c r="C6" s="930"/>
      <c r="D6" s="930"/>
      <c r="E6" s="926" t="s">
        <v>659</v>
      </c>
      <c r="F6" s="926"/>
      <c r="G6" s="926" t="s">
        <v>660</v>
      </c>
      <c r="H6" s="926"/>
      <c r="I6" s="926" t="s">
        <v>661</v>
      </c>
      <c r="J6" s="926"/>
    </row>
    <row r="7" spans="1:10">
      <c r="A7" s="179"/>
      <c r="B7" s="179"/>
      <c r="C7" s="359" t="s">
        <v>653</v>
      </c>
      <c r="D7" s="359" t="s">
        <v>654</v>
      </c>
      <c r="E7" s="359" t="s">
        <v>653</v>
      </c>
      <c r="F7" s="359" t="s">
        <v>654</v>
      </c>
      <c r="G7" s="359" t="s">
        <v>653</v>
      </c>
      <c r="H7" s="359" t="s">
        <v>654</v>
      </c>
      <c r="I7" s="359" t="s">
        <v>653</v>
      </c>
      <c r="J7" s="359" t="s">
        <v>654</v>
      </c>
    </row>
    <row r="8" spans="1:10">
      <c r="A8" s="360"/>
      <c r="B8" s="361"/>
      <c r="C8" s="362"/>
      <c r="D8" s="360"/>
      <c r="E8" s="360"/>
      <c r="F8" s="360"/>
      <c r="G8" s="360"/>
      <c r="H8" s="360"/>
      <c r="I8" s="360"/>
      <c r="J8" s="360"/>
    </row>
    <row r="9" spans="1:10">
      <c r="A9" s="261" t="s">
        <v>655</v>
      </c>
      <c r="B9" s="661">
        <v>28</v>
      </c>
      <c r="C9" s="292">
        <v>219961</v>
      </c>
      <c r="D9" s="181">
        <v>157465859</v>
      </c>
      <c r="E9" s="181">
        <v>204164</v>
      </c>
      <c r="F9" s="181">
        <v>143757845</v>
      </c>
      <c r="G9" s="181">
        <v>14514</v>
      </c>
      <c r="H9" s="181">
        <v>12732622</v>
      </c>
      <c r="I9" s="181">
        <v>1283</v>
      </c>
      <c r="J9" s="181">
        <v>975392</v>
      </c>
    </row>
    <row r="10" spans="1:10">
      <c r="A10" s="261"/>
      <c r="B10" s="661">
        <v>29</v>
      </c>
      <c r="C10" s="292">
        <v>225352</v>
      </c>
      <c r="D10" s="181">
        <v>160858621</v>
      </c>
      <c r="E10" s="181">
        <v>209251</v>
      </c>
      <c r="F10" s="181">
        <v>146949922</v>
      </c>
      <c r="G10" s="181">
        <v>14760</v>
      </c>
      <c r="H10" s="181">
        <v>12885168</v>
      </c>
      <c r="I10" s="181">
        <v>1341</v>
      </c>
      <c r="J10" s="181">
        <v>1023531</v>
      </c>
    </row>
    <row r="11" spans="1:10">
      <c r="A11" s="261"/>
      <c r="B11" s="661">
        <v>30</v>
      </c>
      <c r="C11" s="292">
        <v>228728</v>
      </c>
      <c r="D11" s="181">
        <v>163379470</v>
      </c>
      <c r="E11" s="181">
        <v>212508</v>
      </c>
      <c r="F11" s="181">
        <v>149423922</v>
      </c>
      <c r="G11" s="181">
        <v>14874</v>
      </c>
      <c r="H11" s="181">
        <v>12930506</v>
      </c>
      <c r="I11" s="181">
        <v>1346</v>
      </c>
      <c r="J11" s="181">
        <v>1025040</v>
      </c>
    </row>
    <row r="12" spans="1:10">
      <c r="A12" s="181" t="s">
        <v>616</v>
      </c>
      <c r="B12" s="661" t="s">
        <v>619</v>
      </c>
      <c r="C12" s="363">
        <v>231118</v>
      </c>
      <c r="D12" s="363">
        <v>165400044</v>
      </c>
      <c r="E12" s="363">
        <v>214836</v>
      </c>
      <c r="F12" s="363">
        <v>151405418</v>
      </c>
      <c r="G12" s="363">
        <v>14944</v>
      </c>
      <c r="H12" s="363">
        <v>12980907</v>
      </c>
      <c r="I12" s="363">
        <v>1338</v>
      </c>
      <c r="J12" s="363">
        <v>1013718</v>
      </c>
    </row>
    <row r="13" spans="1:10" s="4" customFormat="1">
      <c r="B13" s="653">
        <v>2</v>
      </c>
      <c r="C13" s="4">
        <v>233054</v>
      </c>
      <c r="D13" s="4">
        <v>167374779</v>
      </c>
      <c r="E13" s="4">
        <v>216629</v>
      </c>
      <c r="F13" s="4">
        <v>153253347</v>
      </c>
      <c r="G13" s="4">
        <v>15092</v>
      </c>
      <c r="H13" s="4">
        <v>13106819</v>
      </c>
      <c r="I13" s="4">
        <v>1333</v>
      </c>
      <c r="J13" s="4">
        <v>1014612</v>
      </c>
    </row>
    <row r="14" spans="1:10">
      <c r="A14" s="179"/>
      <c r="B14" s="672"/>
      <c r="C14" s="671"/>
      <c r="D14" s="179"/>
      <c r="E14" s="179"/>
      <c r="F14" s="179"/>
      <c r="G14" s="179"/>
      <c r="H14" s="179"/>
      <c r="I14" s="179"/>
      <c r="J14" s="179"/>
    </row>
  </sheetData>
  <mergeCells count="8">
    <mergeCell ref="C5:D6"/>
    <mergeCell ref="E5:F5"/>
    <mergeCell ref="G5:H5"/>
    <mergeCell ref="I5:J5"/>
    <mergeCell ref="A6:B6"/>
    <mergeCell ref="E6:F6"/>
    <mergeCell ref="G6:H6"/>
    <mergeCell ref="I6:J6"/>
  </mergeCells>
  <phoneticPr fontId="17"/>
  <printOptions horizontalCentered="1" verticalCentered="1" gridLinesSet="0"/>
  <pageMargins left="0.19685039370078741" right="0.19685039370078741" top="0.19685039370078741" bottom="0.19685039370078741"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120" zoomScaleNormal="120" workbookViewId="0"/>
  </sheetViews>
  <sheetFormatPr defaultRowHeight="13.5"/>
  <cols>
    <col min="1" max="1" width="4.625" style="161" customWidth="1"/>
    <col min="2" max="2" width="4.75" style="161" bestFit="1" customWidth="1"/>
    <col min="3" max="6" width="10.625" style="161" customWidth="1"/>
    <col min="7" max="7" width="11.625" style="161" customWidth="1"/>
    <col min="8" max="16384" width="9" style="161"/>
  </cols>
  <sheetData>
    <row r="1" spans="1:7" ht="13.5" customHeight="1">
      <c r="A1" s="296"/>
      <c r="B1" s="296"/>
      <c r="C1" s="296"/>
      <c r="D1" s="296"/>
      <c r="E1" s="296"/>
      <c r="F1" s="296"/>
      <c r="G1" s="296"/>
    </row>
    <row r="2" spans="1:7" ht="13.5" customHeight="1">
      <c r="A2" s="64" t="s">
        <v>415</v>
      </c>
      <c r="C2" s="296"/>
      <c r="D2" s="296"/>
      <c r="E2" s="296"/>
      <c r="F2" s="296"/>
      <c r="G2" s="296"/>
    </row>
    <row r="3" spans="1:7" ht="14.25" thickBot="1">
      <c r="A3" s="296"/>
      <c r="B3" s="296"/>
      <c r="C3" s="296"/>
      <c r="D3" s="296"/>
      <c r="E3" s="296"/>
      <c r="F3" s="296"/>
      <c r="G3" s="297" t="s">
        <v>498</v>
      </c>
    </row>
    <row r="4" spans="1:7" ht="14.25" thickTop="1">
      <c r="A4" s="691" t="s">
        <v>565</v>
      </c>
      <c r="B4" s="932"/>
      <c r="C4" s="934" t="s">
        <v>150</v>
      </c>
      <c r="D4" s="694" t="s">
        <v>151</v>
      </c>
      <c r="E4" s="715"/>
      <c r="F4" s="716"/>
      <c r="G4" s="935" t="s">
        <v>152</v>
      </c>
    </row>
    <row r="5" spans="1:7">
      <c r="A5" s="693"/>
      <c r="B5" s="933"/>
      <c r="C5" s="744"/>
      <c r="D5" s="639" t="s">
        <v>153</v>
      </c>
      <c r="E5" s="641" t="s">
        <v>154</v>
      </c>
      <c r="F5" s="638" t="s">
        <v>155</v>
      </c>
      <c r="G5" s="936"/>
    </row>
    <row r="6" spans="1:7" ht="13.5" customHeight="1">
      <c r="A6" s="298"/>
      <c r="B6" s="299"/>
      <c r="C6" s="354"/>
      <c r="D6" s="354"/>
      <c r="E6" s="354"/>
      <c r="F6" s="354"/>
      <c r="G6" s="354"/>
    </row>
    <row r="7" spans="1:7" ht="13.5" customHeight="1">
      <c r="A7" s="355" t="s">
        <v>56</v>
      </c>
      <c r="B7" s="651">
        <v>28</v>
      </c>
      <c r="C7" s="61">
        <v>3</v>
      </c>
      <c r="D7" s="61">
        <v>1</v>
      </c>
      <c r="E7" s="79" t="s">
        <v>110</v>
      </c>
      <c r="F7" s="61">
        <v>2</v>
      </c>
      <c r="G7" s="61">
        <v>1199</v>
      </c>
    </row>
    <row r="8" spans="1:7" ht="13.5" customHeight="1">
      <c r="A8" s="300"/>
      <c r="B8" s="651">
        <v>29</v>
      </c>
      <c r="C8" s="356" t="s">
        <v>110</v>
      </c>
      <c r="D8" s="183" t="s">
        <v>110</v>
      </c>
      <c r="E8" s="183" t="s">
        <v>110</v>
      </c>
      <c r="F8" s="183" t="s">
        <v>110</v>
      </c>
      <c r="G8" s="183" t="s">
        <v>110</v>
      </c>
    </row>
    <row r="9" spans="1:7" s="62" customFormat="1" ht="13.5" customHeight="1">
      <c r="A9" s="29"/>
      <c r="B9" s="651">
        <v>30</v>
      </c>
      <c r="C9" s="183" t="s">
        <v>110</v>
      </c>
      <c r="D9" s="183" t="s">
        <v>110</v>
      </c>
      <c r="E9" s="183" t="s">
        <v>110</v>
      </c>
      <c r="F9" s="183" t="s">
        <v>110</v>
      </c>
      <c r="G9" s="183" t="s">
        <v>110</v>
      </c>
    </row>
    <row r="10" spans="1:7" s="62" customFormat="1" ht="13.5" customHeight="1">
      <c r="A10" s="357" t="s">
        <v>616</v>
      </c>
      <c r="B10" s="651" t="s">
        <v>619</v>
      </c>
      <c r="C10" s="114" t="s">
        <v>110</v>
      </c>
      <c r="D10" s="114" t="s">
        <v>110</v>
      </c>
      <c r="E10" s="114" t="s">
        <v>110</v>
      </c>
      <c r="F10" s="114" t="s">
        <v>110</v>
      </c>
      <c r="G10" s="114" t="s">
        <v>110</v>
      </c>
    </row>
    <row r="11" spans="1:7" s="68" customFormat="1" ht="13.5" customHeight="1">
      <c r="B11" s="653">
        <v>2</v>
      </c>
      <c r="C11" s="114" t="s">
        <v>110</v>
      </c>
      <c r="D11" s="114" t="s">
        <v>110</v>
      </c>
      <c r="E11" s="114" t="s">
        <v>110</v>
      </c>
      <c r="F11" s="114" t="s">
        <v>110</v>
      </c>
      <c r="G11" s="114" t="s">
        <v>110</v>
      </c>
    </row>
    <row r="12" spans="1:7" ht="13.5" customHeight="1">
      <c r="A12" s="306"/>
      <c r="B12" s="307"/>
      <c r="C12" s="308"/>
      <c r="D12" s="179"/>
      <c r="E12" s="179"/>
      <c r="F12" s="179"/>
      <c r="G12" s="179"/>
    </row>
    <row r="13" spans="1:7" ht="13.5" customHeight="1">
      <c r="A13" s="296"/>
      <c r="B13" s="296"/>
      <c r="C13" s="296"/>
    </row>
  </sheetData>
  <mergeCells count="4">
    <mergeCell ref="A4:B5"/>
    <mergeCell ref="C4:C5"/>
    <mergeCell ref="D4:F4"/>
    <mergeCell ref="G4:G5"/>
  </mergeCells>
  <phoneticPr fontId="17"/>
  <printOptions horizontalCentered="1" verticalCentered="1" gridLinesSet="0"/>
  <pageMargins left="0.19685039370078741" right="0.19685039370078741" top="0.19685039370078741" bottom="0.19685039370078741" header="0.51181102362204722" footer="0.51181102362204722"/>
  <pageSetup paperSize="9" scale="16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7"/>
  <sheetViews>
    <sheetView topLeftCell="A37" zoomScale="120" zoomScaleNormal="120" workbookViewId="0"/>
  </sheetViews>
  <sheetFormatPr defaultRowHeight="13.5"/>
  <cols>
    <col min="1" max="1" width="4.5" style="161" customWidth="1"/>
    <col min="2" max="2" width="6.25" style="161" customWidth="1"/>
    <col min="3" max="4" width="12.625" style="161" customWidth="1"/>
    <col min="5" max="5" width="11.125" style="316" customWidth="1"/>
    <col min="6" max="6" width="11.875" style="316" customWidth="1"/>
    <col min="7" max="7" width="11.625" style="161" customWidth="1"/>
    <col min="8" max="8" width="13" style="161" customWidth="1"/>
    <col min="9" max="9" width="7.625" style="161" customWidth="1"/>
    <col min="10" max="10" width="7.125" style="161" customWidth="1"/>
    <col min="11" max="11" width="12.125" style="161" customWidth="1"/>
    <col min="12" max="12" width="14.75" style="161" customWidth="1"/>
    <col min="13" max="13" width="11.75" style="161" customWidth="1"/>
    <col min="14" max="14" width="15.25" style="161" customWidth="1"/>
    <col min="15" max="15" width="12.875" style="161" customWidth="1"/>
    <col min="16" max="16" width="13.875" style="161" customWidth="1"/>
    <col min="17" max="17" width="10.75" style="161" customWidth="1"/>
    <col min="18" max="18" width="12.875" style="161" bestFit="1" customWidth="1"/>
    <col min="19" max="19" width="10.5" style="161" customWidth="1"/>
    <col min="20" max="20" width="11.75" style="161" customWidth="1"/>
    <col min="21" max="21" width="12.5" style="161" customWidth="1"/>
    <col min="22" max="22" width="14.125" style="161" customWidth="1"/>
    <col min="23" max="23" width="8.875" style="161" customWidth="1"/>
    <col min="24" max="24" width="9.375" style="161" customWidth="1"/>
    <col min="25" max="25" width="9.25" style="161" customWidth="1"/>
    <col min="26" max="26" width="9.875" style="161" customWidth="1"/>
    <col min="27" max="27" width="7.625" style="161" customWidth="1"/>
    <col min="28" max="28" width="10.75" style="161" customWidth="1"/>
    <col min="29" max="29" width="11.5" style="161" customWidth="1"/>
    <col min="30" max="30" width="9.375" style="161" bestFit="1" customWidth="1"/>
    <col min="31" max="16384" width="9" style="161"/>
  </cols>
  <sheetData>
    <row r="1" spans="1:30" ht="13.5" customHeight="1">
      <c r="A1" s="69" t="s">
        <v>630</v>
      </c>
      <c r="B1" s="160"/>
      <c r="C1" s="160"/>
      <c r="D1" s="160"/>
      <c r="E1" s="318"/>
      <c r="F1" s="318"/>
      <c r="G1" s="160"/>
      <c r="H1" s="160"/>
      <c r="I1" s="160"/>
      <c r="J1" s="160"/>
      <c r="K1" s="160"/>
      <c r="L1" s="160"/>
      <c r="M1" s="160"/>
      <c r="N1" s="160"/>
      <c r="O1" s="160"/>
      <c r="P1" s="160"/>
      <c r="Q1" s="160"/>
      <c r="R1" s="160"/>
      <c r="S1" s="160"/>
      <c r="T1" s="160"/>
      <c r="U1" s="160"/>
      <c r="V1" s="160"/>
      <c r="W1" s="160"/>
      <c r="X1" s="160"/>
      <c r="Y1" s="160"/>
      <c r="Z1" s="160"/>
      <c r="AA1" s="160"/>
      <c r="AB1" s="160"/>
      <c r="AC1" s="160"/>
    </row>
    <row r="2" spans="1:30" ht="13.5" customHeight="1" thickBot="1">
      <c r="A2" s="160"/>
      <c r="B2" s="160"/>
      <c r="C2" s="160"/>
      <c r="D2" s="160"/>
      <c r="E2" s="318"/>
      <c r="F2" s="318"/>
      <c r="G2" s="160"/>
      <c r="H2" s="160"/>
      <c r="I2" s="160"/>
      <c r="J2" s="160"/>
      <c r="K2" s="160"/>
      <c r="L2" s="160"/>
      <c r="M2" s="160"/>
      <c r="N2" s="160"/>
      <c r="O2" s="160"/>
      <c r="P2" s="160"/>
      <c r="Q2" s="160"/>
      <c r="R2" s="160"/>
      <c r="S2" s="160"/>
      <c r="T2" s="160"/>
      <c r="U2" s="160"/>
      <c r="V2" s="160"/>
      <c r="W2" s="160"/>
      <c r="X2" s="160"/>
      <c r="Y2" s="160"/>
      <c r="Z2" s="160"/>
      <c r="AA2" s="160"/>
      <c r="AC2" s="194" t="s">
        <v>156</v>
      </c>
    </row>
    <row r="3" spans="1:30" ht="26.25" customHeight="1" thickTop="1">
      <c r="A3" s="939" t="s">
        <v>416</v>
      </c>
      <c r="B3" s="940"/>
      <c r="C3" s="854" t="s">
        <v>157</v>
      </c>
      <c r="D3" s="715"/>
      <c r="E3" s="715"/>
      <c r="F3" s="715"/>
      <c r="G3" s="715"/>
      <c r="H3" s="716"/>
      <c r="I3" s="945" t="s">
        <v>631</v>
      </c>
      <c r="J3" s="945" t="s">
        <v>632</v>
      </c>
      <c r="K3" s="854" t="s">
        <v>454</v>
      </c>
      <c r="L3" s="937"/>
      <c r="M3" s="854" t="s">
        <v>417</v>
      </c>
      <c r="N3" s="937"/>
      <c r="O3" s="854" t="s">
        <v>455</v>
      </c>
      <c r="P3" s="937"/>
      <c r="Q3" s="854" t="s">
        <v>499</v>
      </c>
      <c r="R3" s="937"/>
      <c r="S3" s="854" t="s">
        <v>158</v>
      </c>
      <c r="T3" s="937"/>
      <c r="U3" s="854" t="s">
        <v>456</v>
      </c>
      <c r="V3" s="937"/>
      <c r="W3" s="854" t="s">
        <v>566</v>
      </c>
      <c r="X3" s="937"/>
      <c r="Y3" s="854" t="s">
        <v>567</v>
      </c>
      <c r="Z3" s="937"/>
      <c r="AA3" s="854" t="s">
        <v>568</v>
      </c>
      <c r="AB3" s="937"/>
      <c r="AC3" s="938" t="s">
        <v>500</v>
      </c>
    </row>
    <row r="4" spans="1:30" ht="26.25" customHeight="1">
      <c r="A4" s="941"/>
      <c r="B4" s="942"/>
      <c r="C4" s="726" t="s">
        <v>418</v>
      </c>
      <c r="D4" s="687"/>
      <c r="E4" s="726" t="s">
        <v>419</v>
      </c>
      <c r="F4" s="687"/>
      <c r="G4" s="726" t="s">
        <v>420</v>
      </c>
      <c r="H4" s="687"/>
      <c r="I4" s="946"/>
      <c r="J4" s="948"/>
      <c r="K4" s="709" t="s">
        <v>462</v>
      </c>
      <c r="L4" s="718" t="s">
        <v>421</v>
      </c>
      <c r="M4" s="709" t="s">
        <v>462</v>
      </c>
      <c r="N4" s="718" t="s">
        <v>421</v>
      </c>
      <c r="O4" s="709" t="s">
        <v>462</v>
      </c>
      <c r="P4" s="718" t="s">
        <v>159</v>
      </c>
      <c r="Q4" s="709" t="s">
        <v>462</v>
      </c>
      <c r="R4" s="718" t="s">
        <v>159</v>
      </c>
      <c r="S4" s="709" t="s">
        <v>462</v>
      </c>
      <c r="T4" s="718" t="s">
        <v>159</v>
      </c>
      <c r="U4" s="709" t="s">
        <v>462</v>
      </c>
      <c r="V4" s="718" t="s">
        <v>159</v>
      </c>
      <c r="W4" s="709" t="s">
        <v>462</v>
      </c>
      <c r="X4" s="718" t="s">
        <v>159</v>
      </c>
      <c r="Y4" s="709" t="s">
        <v>462</v>
      </c>
      <c r="Z4" s="718" t="s">
        <v>159</v>
      </c>
      <c r="AA4" s="709" t="s">
        <v>462</v>
      </c>
      <c r="AB4" s="718" t="s">
        <v>159</v>
      </c>
      <c r="AC4" s="914"/>
    </row>
    <row r="5" spans="1:30" ht="26.25" customHeight="1">
      <c r="A5" s="943"/>
      <c r="B5" s="944"/>
      <c r="C5" s="658" t="s">
        <v>160</v>
      </c>
      <c r="D5" s="658" t="s">
        <v>161</v>
      </c>
      <c r="E5" s="319" t="s">
        <v>160</v>
      </c>
      <c r="F5" s="319" t="s">
        <v>161</v>
      </c>
      <c r="G5" s="658" t="s">
        <v>160</v>
      </c>
      <c r="H5" s="644" t="s">
        <v>161</v>
      </c>
      <c r="I5" s="947"/>
      <c r="J5" s="949"/>
      <c r="K5" s="883"/>
      <c r="L5" s="719"/>
      <c r="M5" s="883"/>
      <c r="N5" s="719"/>
      <c r="O5" s="883"/>
      <c r="P5" s="719"/>
      <c r="Q5" s="883"/>
      <c r="R5" s="719"/>
      <c r="S5" s="883"/>
      <c r="T5" s="719"/>
      <c r="U5" s="883"/>
      <c r="V5" s="719"/>
      <c r="W5" s="883"/>
      <c r="X5" s="719"/>
      <c r="Y5" s="883"/>
      <c r="Z5" s="719"/>
      <c r="AA5" s="883"/>
      <c r="AB5" s="719"/>
      <c r="AC5" s="915"/>
    </row>
    <row r="6" spans="1:30" ht="26.25" customHeight="1">
      <c r="A6" s="242"/>
      <c r="B6" s="172"/>
      <c r="C6" s="673"/>
      <c r="D6" s="662"/>
      <c r="E6" s="320"/>
      <c r="F6" s="320"/>
      <c r="G6" s="662"/>
      <c r="H6" s="662"/>
      <c r="I6" s="662"/>
      <c r="J6" s="662"/>
      <c r="K6" s="662"/>
      <c r="L6" s="662"/>
      <c r="M6" s="662"/>
      <c r="N6" s="662"/>
      <c r="O6" s="662"/>
      <c r="P6" s="662"/>
      <c r="Q6" s="662"/>
      <c r="R6" s="662"/>
      <c r="S6" s="662"/>
      <c r="T6" s="662"/>
      <c r="U6" s="662"/>
      <c r="V6" s="662"/>
      <c r="W6" s="662"/>
      <c r="X6" s="662"/>
      <c r="Y6" s="662"/>
      <c r="Z6" s="662"/>
      <c r="AA6" s="662"/>
      <c r="AB6" s="663"/>
      <c r="AC6" s="646"/>
    </row>
    <row r="7" spans="1:30" s="67" customFormat="1" ht="26.25" customHeight="1">
      <c r="A7" s="70"/>
      <c r="B7" s="70"/>
      <c r="C7" s="71"/>
      <c r="D7" s="30"/>
      <c r="E7" s="72"/>
      <c r="F7" s="72"/>
      <c r="G7" s="30"/>
      <c r="H7" s="30"/>
      <c r="I7" s="73"/>
      <c r="J7" s="73"/>
      <c r="K7" s="69" t="s">
        <v>162</v>
      </c>
      <c r="L7" s="30"/>
      <c r="M7" s="30"/>
      <c r="N7" s="30"/>
      <c r="O7" s="30"/>
      <c r="P7" s="30"/>
      <c r="Q7" s="30"/>
      <c r="R7" s="30"/>
      <c r="S7" s="30"/>
      <c r="T7" s="30"/>
      <c r="U7" s="30"/>
      <c r="V7" s="30"/>
      <c r="W7" s="30"/>
      <c r="X7" s="30"/>
      <c r="Y7" s="30"/>
      <c r="Z7" s="30"/>
      <c r="AA7" s="30"/>
      <c r="AB7" s="74"/>
      <c r="AC7" s="30"/>
    </row>
    <row r="8" spans="1:30" ht="26.25" customHeight="1">
      <c r="A8" s="119" t="s">
        <v>56</v>
      </c>
      <c r="B8" s="291">
        <v>28</v>
      </c>
      <c r="C8" s="199">
        <v>1637045</v>
      </c>
      <c r="D8" s="199">
        <v>2145438</v>
      </c>
      <c r="E8" s="321">
        <v>1628465</v>
      </c>
      <c r="F8" s="321">
        <v>2133578</v>
      </c>
      <c r="G8" s="199">
        <v>8579</v>
      </c>
      <c r="H8" s="199">
        <v>11860</v>
      </c>
      <c r="I8" s="322">
        <v>16.905711809658868</v>
      </c>
      <c r="J8" s="322">
        <v>82.485162001675789</v>
      </c>
      <c r="K8" s="199">
        <v>2133578</v>
      </c>
      <c r="L8" s="199">
        <v>305936625</v>
      </c>
      <c r="M8" s="199">
        <v>1907334</v>
      </c>
      <c r="N8" s="199">
        <v>99028438</v>
      </c>
      <c r="O8" s="199">
        <v>1830130.5833333333</v>
      </c>
      <c r="P8" s="199">
        <v>49806208</v>
      </c>
      <c r="Q8" s="199">
        <v>134135</v>
      </c>
      <c r="R8" s="199">
        <v>1498032</v>
      </c>
      <c r="S8" s="199">
        <v>348064</v>
      </c>
      <c r="T8" s="199">
        <v>7133964</v>
      </c>
      <c r="U8" s="199">
        <v>1769543</v>
      </c>
      <c r="V8" s="199">
        <v>146849140</v>
      </c>
      <c r="W8" s="199">
        <v>149</v>
      </c>
      <c r="X8" s="199">
        <v>34101</v>
      </c>
      <c r="Y8" s="199">
        <v>50378</v>
      </c>
      <c r="Z8" s="199">
        <v>880825</v>
      </c>
      <c r="AA8" s="199">
        <v>3432</v>
      </c>
      <c r="AB8" s="200">
        <v>705917</v>
      </c>
      <c r="AC8" s="323" t="s">
        <v>776</v>
      </c>
    </row>
    <row r="9" spans="1:30" ht="26.25" customHeight="1">
      <c r="A9" s="324"/>
      <c r="B9" s="291">
        <v>29</v>
      </c>
      <c r="C9" s="180">
        <v>1640854</v>
      </c>
      <c r="D9" s="180">
        <v>2124631</v>
      </c>
      <c r="E9" s="325">
        <v>1632548</v>
      </c>
      <c r="F9" s="325">
        <v>2113145</v>
      </c>
      <c r="G9" s="180">
        <v>8306</v>
      </c>
      <c r="H9" s="180">
        <v>11486</v>
      </c>
      <c r="I9" s="326">
        <v>16.76608796296296</v>
      </c>
      <c r="J9" s="326">
        <v>83.070053544230163</v>
      </c>
      <c r="K9" s="180">
        <v>2113145</v>
      </c>
      <c r="L9" s="180">
        <v>305029558.99999994</v>
      </c>
      <c r="M9" s="180">
        <v>1885587</v>
      </c>
      <c r="N9" s="180">
        <v>96412546.333333328</v>
      </c>
      <c r="O9" s="180">
        <v>1815615</v>
      </c>
      <c r="P9" s="180">
        <v>49814427.75</v>
      </c>
      <c r="Q9" s="180">
        <v>125246</v>
      </c>
      <c r="R9" s="180">
        <v>1406006.9166666667</v>
      </c>
      <c r="S9" s="180">
        <v>366287</v>
      </c>
      <c r="T9" s="180">
        <v>7368493.666666667</v>
      </c>
      <c r="U9" s="180">
        <v>1765043</v>
      </c>
      <c r="V9" s="180">
        <v>148416002.25</v>
      </c>
      <c r="W9" s="180">
        <v>138</v>
      </c>
      <c r="X9" s="180">
        <v>33702</v>
      </c>
      <c r="Y9" s="180">
        <v>47796</v>
      </c>
      <c r="Z9" s="180">
        <v>839000.83333333337</v>
      </c>
      <c r="AA9" s="180">
        <v>3586</v>
      </c>
      <c r="AB9" s="208">
        <v>739379.25</v>
      </c>
      <c r="AC9" s="254">
        <v>29</v>
      </c>
    </row>
    <row r="10" spans="1:30" ht="26.25" customHeight="1">
      <c r="A10" s="324"/>
      <c r="B10" s="291">
        <v>30</v>
      </c>
      <c r="C10" s="325">
        <v>1637422</v>
      </c>
      <c r="D10" s="325">
        <v>2096838</v>
      </c>
      <c r="E10" s="325">
        <v>1629148</v>
      </c>
      <c r="F10" s="325">
        <v>2085487</v>
      </c>
      <c r="G10" s="180">
        <v>8275</v>
      </c>
      <c r="H10" s="180">
        <v>11351</v>
      </c>
      <c r="I10" s="326">
        <v>16.600000000000001</v>
      </c>
      <c r="J10" s="326">
        <v>83.527816645825766</v>
      </c>
      <c r="K10" s="325">
        <v>2085487</v>
      </c>
      <c r="L10" s="325">
        <v>300359765.5705837</v>
      </c>
      <c r="M10" s="325">
        <v>1851939</v>
      </c>
      <c r="N10" s="325">
        <v>92062281.394416705</v>
      </c>
      <c r="O10" s="325">
        <v>1792265</v>
      </c>
      <c r="P10" s="325">
        <v>49679901.0178333</v>
      </c>
      <c r="Q10" s="325">
        <v>116731</v>
      </c>
      <c r="R10" s="325">
        <v>1166144.12858333</v>
      </c>
      <c r="S10" s="325">
        <v>381383</v>
      </c>
      <c r="T10" s="325">
        <v>7473598.2293333299</v>
      </c>
      <c r="U10" s="325">
        <v>1751443</v>
      </c>
      <c r="V10" s="325">
        <v>148467220.816167</v>
      </c>
      <c r="W10" s="325">
        <v>137</v>
      </c>
      <c r="X10" s="325">
        <v>33379.667666666697</v>
      </c>
      <c r="Y10" s="325">
        <v>45444.916666666664</v>
      </c>
      <c r="Z10" s="325">
        <v>709288.61041666695</v>
      </c>
      <c r="AA10" s="325">
        <v>3691</v>
      </c>
      <c r="AB10" s="327">
        <v>767951.70616666705</v>
      </c>
      <c r="AC10" s="254">
        <v>30</v>
      </c>
    </row>
    <row r="11" spans="1:30" ht="26.25" customHeight="1">
      <c r="A11" s="324" t="s">
        <v>616</v>
      </c>
      <c r="B11" s="291" t="s">
        <v>619</v>
      </c>
      <c r="C11" s="325">
        <v>1635724</v>
      </c>
      <c r="D11" s="325">
        <v>2073117</v>
      </c>
      <c r="E11" s="127">
        <v>1627724</v>
      </c>
      <c r="F11" s="127">
        <v>2062138</v>
      </c>
      <c r="G11" s="128">
        <v>8002.25</v>
      </c>
      <c r="H11" s="128">
        <v>10979</v>
      </c>
      <c r="I11" s="328">
        <v>16.434948602082343</v>
      </c>
      <c r="J11" s="328">
        <v>84.068232935525472</v>
      </c>
      <c r="K11" s="325">
        <v>2062138</v>
      </c>
      <c r="L11" s="325">
        <v>298061436.42191666</v>
      </c>
      <c r="M11" s="325">
        <v>1820440</v>
      </c>
      <c r="N11" s="325">
        <v>89193145.846166655</v>
      </c>
      <c r="O11" s="325">
        <v>1769819</v>
      </c>
      <c r="P11" s="325">
        <v>49460668.608333327</v>
      </c>
      <c r="Q11" s="325">
        <v>108128</v>
      </c>
      <c r="R11" s="325">
        <v>947173.87583333335</v>
      </c>
      <c r="S11" s="325">
        <v>394154</v>
      </c>
      <c r="T11" s="325">
        <v>7372545.9224166675</v>
      </c>
      <c r="U11" s="325">
        <v>1742838</v>
      </c>
      <c r="V11" s="325">
        <v>149715227.2265</v>
      </c>
      <c r="W11" s="325">
        <v>136.91666666666666</v>
      </c>
      <c r="X11" s="325">
        <v>32009.270999999997</v>
      </c>
      <c r="Y11" s="325">
        <v>42071.75</v>
      </c>
      <c r="Z11" s="325">
        <v>577707.63208333333</v>
      </c>
      <c r="AA11" s="325">
        <v>3816</v>
      </c>
      <c r="AB11" s="327">
        <v>762958.0395833333</v>
      </c>
      <c r="AC11" s="254" t="s">
        <v>624</v>
      </c>
    </row>
    <row r="12" spans="1:30" s="67" customFormat="1" ht="26.25" customHeight="1">
      <c r="A12" s="75"/>
      <c r="B12" s="76">
        <v>2</v>
      </c>
      <c r="C12" s="129">
        <v>1636956</v>
      </c>
      <c r="D12" s="129">
        <v>2052110</v>
      </c>
      <c r="E12" s="129" t="s">
        <v>569</v>
      </c>
      <c r="F12" s="129" t="s">
        <v>569</v>
      </c>
      <c r="G12" s="14">
        <v>8002.25</v>
      </c>
      <c r="H12" s="14" t="s">
        <v>569</v>
      </c>
      <c r="I12" s="130">
        <v>16.3</v>
      </c>
      <c r="J12" s="131">
        <v>84.9</v>
      </c>
      <c r="K12" s="129" t="s">
        <v>569</v>
      </c>
      <c r="L12" s="129" t="s">
        <v>569</v>
      </c>
      <c r="M12" s="129">
        <v>1820431.6666666667</v>
      </c>
      <c r="N12" s="129" t="s">
        <v>569</v>
      </c>
      <c r="O12" s="129">
        <v>1769815.75</v>
      </c>
      <c r="P12" s="129" t="s">
        <v>569</v>
      </c>
      <c r="Q12" s="129">
        <v>108129.25</v>
      </c>
      <c r="R12" s="129" t="s">
        <v>569</v>
      </c>
      <c r="S12" s="129">
        <v>394152.08333333331</v>
      </c>
      <c r="T12" s="129" t="s">
        <v>569</v>
      </c>
      <c r="U12" s="129">
        <v>1742822.25</v>
      </c>
      <c r="V12" s="129" t="s">
        <v>569</v>
      </c>
      <c r="W12" s="129">
        <v>136.91666666666666</v>
      </c>
      <c r="X12" s="129" t="s">
        <v>569</v>
      </c>
      <c r="Y12" s="129">
        <v>42071.75</v>
      </c>
      <c r="Z12" s="129" t="s">
        <v>569</v>
      </c>
      <c r="AA12" s="129">
        <v>3804.0833333333335</v>
      </c>
      <c r="AB12" s="132" t="s">
        <v>569</v>
      </c>
      <c r="AC12" s="104">
        <v>2</v>
      </c>
    </row>
    <row r="13" spans="1:30" ht="26.25" customHeight="1">
      <c r="A13" s="324"/>
      <c r="B13" s="291"/>
      <c r="C13" s="329"/>
      <c r="D13" s="329"/>
      <c r="E13" s="330"/>
      <c r="F13" s="330"/>
      <c r="G13" s="329"/>
      <c r="H13" s="329"/>
      <c r="I13" s="331"/>
      <c r="J13" s="332"/>
      <c r="K13" s="197"/>
      <c r="L13" s="197"/>
      <c r="M13" s="197"/>
      <c r="N13" s="197"/>
      <c r="O13" s="197"/>
      <c r="P13" s="197"/>
      <c r="Q13" s="197"/>
      <c r="R13" s="197"/>
      <c r="S13" s="197"/>
      <c r="T13" s="197"/>
      <c r="U13" s="197"/>
      <c r="V13" s="197"/>
      <c r="W13" s="197"/>
      <c r="X13" s="197"/>
      <c r="Y13" s="197"/>
      <c r="Z13" s="197"/>
      <c r="AA13" s="197"/>
      <c r="AB13" s="216"/>
      <c r="AC13" s="333"/>
    </row>
    <row r="14" spans="1:30" s="67" customFormat="1" ht="26.25" customHeight="1">
      <c r="A14" s="75"/>
      <c r="B14" s="133"/>
      <c r="C14" s="15"/>
      <c r="D14" s="15"/>
      <c r="E14" s="16"/>
      <c r="F14" s="16"/>
      <c r="G14" s="15"/>
      <c r="H14" s="15"/>
      <c r="I14" s="17"/>
      <c r="J14" s="18"/>
      <c r="K14" s="19" t="s">
        <v>164</v>
      </c>
      <c r="L14" s="19"/>
      <c r="M14" s="19"/>
      <c r="N14" s="19"/>
      <c r="O14" s="19"/>
      <c r="P14" s="19"/>
      <c r="Q14" s="19"/>
      <c r="R14" s="19"/>
      <c r="S14" s="19"/>
      <c r="T14" s="19"/>
      <c r="U14" s="19"/>
      <c r="V14" s="19"/>
      <c r="W14" s="19"/>
      <c r="X14" s="19"/>
      <c r="Y14" s="19"/>
      <c r="Z14" s="19"/>
      <c r="AA14" s="19"/>
      <c r="AB14" s="20"/>
      <c r="AC14" s="17"/>
    </row>
    <row r="15" spans="1:30" ht="26.25" customHeight="1">
      <c r="A15" s="119" t="s">
        <v>56</v>
      </c>
      <c r="B15" s="291">
        <v>28</v>
      </c>
      <c r="C15" s="180">
        <v>4661</v>
      </c>
      <c r="D15" s="180">
        <v>6023</v>
      </c>
      <c r="E15" s="325">
        <v>4645</v>
      </c>
      <c r="F15" s="325">
        <v>5998</v>
      </c>
      <c r="G15" s="180">
        <v>16</v>
      </c>
      <c r="H15" s="180">
        <v>25</v>
      </c>
      <c r="I15" s="334">
        <v>8.67</v>
      </c>
      <c r="J15" s="335">
        <v>77.3</v>
      </c>
      <c r="K15" s="180">
        <v>5998</v>
      </c>
      <c r="L15" s="180">
        <v>717121</v>
      </c>
      <c r="M15" s="180">
        <v>5043</v>
      </c>
      <c r="N15" s="180">
        <v>223139</v>
      </c>
      <c r="O15" s="180">
        <v>4241</v>
      </c>
      <c r="P15" s="180">
        <v>82286</v>
      </c>
      <c r="Q15" s="180">
        <v>367</v>
      </c>
      <c r="R15" s="180">
        <v>4327</v>
      </c>
      <c r="S15" s="180">
        <v>1101</v>
      </c>
      <c r="T15" s="180">
        <v>22647</v>
      </c>
      <c r="U15" s="180">
        <v>4656</v>
      </c>
      <c r="V15" s="180">
        <v>381059</v>
      </c>
      <c r="W15" s="336">
        <v>1</v>
      </c>
      <c r="X15" s="180">
        <v>175</v>
      </c>
      <c r="Y15" s="180">
        <v>139</v>
      </c>
      <c r="Z15" s="180">
        <v>2575</v>
      </c>
      <c r="AA15" s="180">
        <v>7</v>
      </c>
      <c r="AB15" s="208">
        <v>912</v>
      </c>
      <c r="AC15" s="323" t="s">
        <v>776</v>
      </c>
    </row>
    <row r="16" spans="1:30" ht="26.25" customHeight="1">
      <c r="A16" s="172"/>
      <c r="B16" s="291">
        <v>29</v>
      </c>
      <c r="C16" s="180">
        <v>4639.416666666667</v>
      </c>
      <c r="D16" s="180">
        <v>5922.25</v>
      </c>
      <c r="E16" s="325">
        <v>4624</v>
      </c>
      <c r="F16" s="325">
        <v>5903</v>
      </c>
      <c r="G16" s="180">
        <v>15</v>
      </c>
      <c r="H16" s="180">
        <v>20</v>
      </c>
      <c r="I16" s="337">
        <v>8.5852479715634722</v>
      </c>
      <c r="J16" s="326">
        <v>77.53528360561161</v>
      </c>
      <c r="K16" s="180">
        <v>5903</v>
      </c>
      <c r="L16" s="180">
        <v>715763</v>
      </c>
      <c r="M16" s="180">
        <v>4928</v>
      </c>
      <c r="N16" s="180">
        <v>216128</v>
      </c>
      <c r="O16" s="180">
        <v>4170</v>
      </c>
      <c r="P16" s="180">
        <v>82528</v>
      </c>
      <c r="Q16" s="180">
        <v>372</v>
      </c>
      <c r="R16" s="180">
        <v>4397</v>
      </c>
      <c r="S16" s="180">
        <v>1126</v>
      </c>
      <c r="T16" s="180">
        <v>22262</v>
      </c>
      <c r="U16" s="180">
        <v>4592</v>
      </c>
      <c r="V16" s="180">
        <v>386812</v>
      </c>
      <c r="W16" s="336">
        <v>0</v>
      </c>
      <c r="X16" s="180">
        <v>306</v>
      </c>
      <c r="Y16" s="180">
        <v>129</v>
      </c>
      <c r="Z16" s="180">
        <v>2473</v>
      </c>
      <c r="AA16" s="180">
        <v>6</v>
      </c>
      <c r="AB16" s="208">
        <v>858</v>
      </c>
      <c r="AC16" s="254">
        <v>29</v>
      </c>
      <c r="AD16" s="198"/>
    </row>
    <row r="17" spans="1:29" ht="26.25" customHeight="1">
      <c r="A17" s="172"/>
      <c r="B17" s="291">
        <v>30</v>
      </c>
      <c r="C17" s="325">
        <v>4534</v>
      </c>
      <c r="D17" s="325">
        <v>5765</v>
      </c>
      <c r="E17" s="325">
        <v>4516</v>
      </c>
      <c r="F17" s="325">
        <v>5739</v>
      </c>
      <c r="G17" s="325">
        <v>18</v>
      </c>
      <c r="H17" s="180">
        <v>26</v>
      </c>
      <c r="I17" s="337">
        <v>8.42</v>
      </c>
      <c r="J17" s="326">
        <v>78.2</v>
      </c>
      <c r="K17" s="325">
        <v>5739</v>
      </c>
      <c r="L17" s="325">
        <v>688752</v>
      </c>
      <c r="M17" s="325">
        <v>4808</v>
      </c>
      <c r="N17" s="325">
        <v>202489</v>
      </c>
      <c r="O17" s="325">
        <v>4103</v>
      </c>
      <c r="P17" s="325">
        <v>81365</v>
      </c>
      <c r="Q17" s="325">
        <v>365</v>
      </c>
      <c r="R17" s="325">
        <v>3889</v>
      </c>
      <c r="S17" s="325">
        <v>1135</v>
      </c>
      <c r="T17" s="325">
        <v>23764</v>
      </c>
      <c r="U17" s="325">
        <v>4510</v>
      </c>
      <c r="V17" s="325">
        <v>374337</v>
      </c>
      <c r="W17" s="199">
        <v>1</v>
      </c>
      <c r="X17" s="325">
        <v>185</v>
      </c>
      <c r="Y17" s="325">
        <v>124</v>
      </c>
      <c r="Z17" s="325">
        <v>2081</v>
      </c>
      <c r="AA17" s="325">
        <v>2</v>
      </c>
      <c r="AB17" s="327">
        <v>642</v>
      </c>
      <c r="AC17" s="254">
        <v>30</v>
      </c>
    </row>
    <row r="18" spans="1:29" ht="26.25" customHeight="1">
      <c r="A18" s="172" t="s">
        <v>616</v>
      </c>
      <c r="B18" s="291" t="s">
        <v>619</v>
      </c>
      <c r="C18" s="325">
        <v>4494</v>
      </c>
      <c r="D18" s="325">
        <v>5666</v>
      </c>
      <c r="E18" s="325">
        <v>4477</v>
      </c>
      <c r="F18" s="325">
        <v>5642</v>
      </c>
      <c r="G18" s="325">
        <v>17</v>
      </c>
      <c r="H18" s="325">
        <v>24</v>
      </c>
      <c r="I18" s="337">
        <v>8.34</v>
      </c>
      <c r="J18" s="326">
        <v>78.5</v>
      </c>
      <c r="K18" s="325">
        <v>5642</v>
      </c>
      <c r="L18" s="325">
        <v>688752</v>
      </c>
      <c r="M18" s="325">
        <v>4680</v>
      </c>
      <c r="N18" s="325">
        <v>195824</v>
      </c>
      <c r="O18" s="325">
        <v>4034</v>
      </c>
      <c r="P18" s="325">
        <v>80513</v>
      </c>
      <c r="Q18" s="325">
        <v>334</v>
      </c>
      <c r="R18" s="325">
        <v>3200</v>
      </c>
      <c r="S18" s="325">
        <v>1130</v>
      </c>
      <c r="T18" s="325">
        <v>22441</v>
      </c>
      <c r="U18" s="325">
        <v>4448</v>
      </c>
      <c r="V18" s="325">
        <v>384742</v>
      </c>
      <c r="W18" s="325">
        <v>1</v>
      </c>
      <c r="X18" s="325">
        <v>195</v>
      </c>
      <c r="Y18" s="325">
        <v>114</v>
      </c>
      <c r="Z18" s="325">
        <v>2588</v>
      </c>
      <c r="AA18" s="325">
        <v>7</v>
      </c>
      <c r="AB18" s="327">
        <v>911</v>
      </c>
      <c r="AC18" s="254" t="s">
        <v>624</v>
      </c>
    </row>
    <row r="19" spans="1:29" s="67" customFormat="1" ht="26.25" customHeight="1">
      <c r="A19" s="70"/>
      <c r="B19" s="76">
        <v>2</v>
      </c>
      <c r="C19" s="129">
        <v>4441</v>
      </c>
      <c r="D19" s="129">
        <v>5551</v>
      </c>
      <c r="E19" s="129">
        <v>4427</v>
      </c>
      <c r="F19" s="129">
        <v>5535</v>
      </c>
      <c r="G19" s="129">
        <v>14</v>
      </c>
      <c r="H19" s="129">
        <v>16</v>
      </c>
      <c r="I19" s="134">
        <v>8.24</v>
      </c>
      <c r="J19" s="135">
        <v>78.3</v>
      </c>
      <c r="K19" s="129">
        <v>5642</v>
      </c>
      <c r="L19" s="129">
        <v>669470</v>
      </c>
      <c r="M19" s="129">
        <v>4552</v>
      </c>
      <c r="N19" s="129">
        <v>189407</v>
      </c>
      <c r="O19" s="129">
        <v>4014</v>
      </c>
      <c r="P19" s="129">
        <v>80778</v>
      </c>
      <c r="Q19" s="129">
        <v>310</v>
      </c>
      <c r="R19" s="129">
        <v>3056</v>
      </c>
      <c r="S19" s="129">
        <v>1150</v>
      </c>
      <c r="T19" s="129">
        <v>21908</v>
      </c>
      <c r="U19" s="129">
        <v>4344</v>
      </c>
      <c r="V19" s="129">
        <v>371417</v>
      </c>
      <c r="W19" s="129">
        <v>1</v>
      </c>
      <c r="X19" s="129">
        <v>184</v>
      </c>
      <c r="Y19" s="129">
        <v>123</v>
      </c>
      <c r="Z19" s="129">
        <v>1835</v>
      </c>
      <c r="AA19" s="129">
        <v>6</v>
      </c>
      <c r="AB19" s="132">
        <v>882</v>
      </c>
      <c r="AC19" s="104" t="s">
        <v>633</v>
      </c>
    </row>
    <row r="20" spans="1:29" ht="26.25" customHeight="1">
      <c r="A20" s="172"/>
      <c r="B20" s="173"/>
      <c r="C20" s="338"/>
      <c r="D20" s="338"/>
      <c r="E20" s="330"/>
      <c r="F20" s="330"/>
      <c r="G20" s="338"/>
      <c r="H20" s="329"/>
      <c r="I20" s="339"/>
      <c r="J20" s="332"/>
      <c r="K20" s="197"/>
      <c r="L20" s="129"/>
      <c r="M20" s="197"/>
      <c r="N20" s="197"/>
      <c r="O20" s="197"/>
      <c r="P20" s="197"/>
      <c r="Q20" s="197"/>
      <c r="R20" s="197"/>
      <c r="S20" s="197"/>
      <c r="T20" s="197"/>
      <c r="U20" s="197"/>
      <c r="V20" s="197"/>
      <c r="W20" s="197"/>
      <c r="X20" s="197"/>
      <c r="Y20" s="197"/>
      <c r="Z20" s="197"/>
      <c r="AA20" s="197"/>
      <c r="AB20" s="216"/>
      <c r="AC20" s="193"/>
    </row>
    <row r="21" spans="1:29" ht="26.25" customHeight="1">
      <c r="A21" s="697" t="s">
        <v>422</v>
      </c>
      <c r="B21" s="697"/>
      <c r="C21" s="136">
        <v>2068</v>
      </c>
      <c r="D21" s="129">
        <v>2652</v>
      </c>
      <c r="E21" s="137" t="s">
        <v>570</v>
      </c>
      <c r="F21" s="137" t="s">
        <v>570</v>
      </c>
      <c r="G21" s="202" t="s">
        <v>570</v>
      </c>
      <c r="H21" s="202" t="s">
        <v>570</v>
      </c>
      <c r="I21" s="340">
        <v>13.025732976362997</v>
      </c>
      <c r="J21" s="341">
        <v>74.900000000000006</v>
      </c>
      <c r="K21" s="202" t="s">
        <v>570</v>
      </c>
      <c r="L21" s="129" t="s">
        <v>570</v>
      </c>
      <c r="M21" s="199" t="s">
        <v>570</v>
      </c>
      <c r="N21" s="117" t="s">
        <v>570</v>
      </c>
      <c r="O21" s="202" t="s">
        <v>570</v>
      </c>
      <c r="P21" s="117" t="s">
        <v>570</v>
      </c>
      <c r="Q21" s="202" t="s">
        <v>570</v>
      </c>
      <c r="R21" s="117" t="s">
        <v>570</v>
      </c>
      <c r="S21" s="202" t="s">
        <v>570</v>
      </c>
      <c r="T21" s="117" t="s">
        <v>570</v>
      </c>
      <c r="U21" s="202" t="s">
        <v>570</v>
      </c>
      <c r="V21" s="199" t="s">
        <v>570</v>
      </c>
      <c r="W21" s="336" t="s">
        <v>570</v>
      </c>
      <c r="X21" s="199" t="s">
        <v>570</v>
      </c>
      <c r="Y21" s="199" t="s">
        <v>570</v>
      </c>
      <c r="Z21" s="199" t="s">
        <v>570</v>
      </c>
      <c r="AA21" s="199" t="s">
        <v>570</v>
      </c>
      <c r="AB21" s="118" t="s">
        <v>570</v>
      </c>
      <c r="AC21" s="636" t="s">
        <v>165</v>
      </c>
    </row>
    <row r="22" spans="1:29" ht="26.25" customHeight="1">
      <c r="A22" s="697" t="s">
        <v>457</v>
      </c>
      <c r="B22" s="697"/>
      <c r="C22" s="136">
        <v>351</v>
      </c>
      <c r="D22" s="129">
        <v>418</v>
      </c>
      <c r="E22" s="137" t="s">
        <v>570</v>
      </c>
      <c r="F22" s="137" t="s">
        <v>570</v>
      </c>
      <c r="G22" s="202" t="s">
        <v>570</v>
      </c>
      <c r="H22" s="202" t="s">
        <v>570</v>
      </c>
      <c r="I22" s="340">
        <v>7.6120699605727582</v>
      </c>
      <c r="J22" s="341">
        <v>84</v>
      </c>
      <c r="K22" s="202" t="s">
        <v>570</v>
      </c>
      <c r="L22" s="129" t="s">
        <v>570</v>
      </c>
      <c r="M22" s="199" t="s">
        <v>570</v>
      </c>
      <c r="N22" s="117" t="s">
        <v>570</v>
      </c>
      <c r="O22" s="202" t="s">
        <v>570</v>
      </c>
      <c r="P22" s="117" t="s">
        <v>570</v>
      </c>
      <c r="Q22" s="202" t="s">
        <v>570</v>
      </c>
      <c r="R22" s="117" t="s">
        <v>570</v>
      </c>
      <c r="S22" s="202" t="s">
        <v>570</v>
      </c>
      <c r="T22" s="117" t="s">
        <v>570</v>
      </c>
      <c r="U22" s="202" t="s">
        <v>570</v>
      </c>
      <c r="V22" s="199" t="s">
        <v>570</v>
      </c>
      <c r="W22" s="336" t="s">
        <v>570</v>
      </c>
      <c r="X22" s="199" t="s">
        <v>570</v>
      </c>
      <c r="Y22" s="199" t="s">
        <v>570</v>
      </c>
      <c r="Z22" s="199" t="s">
        <v>570</v>
      </c>
      <c r="AA22" s="336" t="s">
        <v>570</v>
      </c>
      <c r="AB22" s="118" t="s">
        <v>570</v>
      </c>
      <c r="AC22" s="636" t="s">
        <v>75</v>
      </c>
    </row>
    <row r="23" spans="1:29" ht="26.25" customHeight="1">
      <c r="A23" s="697" t="s">
        <v>571</v>
      </c>
      <c r="B23" s="697"/>
      <c r="C23" s="136">
        <v>751</v>
      </c>
      <c r="D23" s="129">
        <v>939</v>
      </c>
      <c r="E23" s="137" t="s">
        <v>570</v>
      </c>
      <c r="F23" s="137" t="s">
        <v>570</v>
      </c>
      <c r="G23" s="202" t="s">
        <v>570</v>
      </c>
      <c r="H23" s="202" t="s">
        <v>570</v>
      </c>
      <c r="I23" s="340">
        <v>5.4326017841158123</v>
      </c>
      <c r="J23" s="341">
        <v>79.599999999999994</v>
      </c>
      <c r="K23" s="202" t="s">
        <v>570</v>
      </c>
      <c r="L23" s="129" t="s">
        <v>570</v>
      </c>
      <c r="M23" s="199" t="s">
        <v>570</v>
      </c>
      <c r="N23" s="117" t="s">
        <v>570</v>
      </c>
      <c r="O23" s="202" t="s">
        <v>570</v>
      </c>
      <c r="P23" s="117" t="s">
        <v>570</v>
      </c>
      <c r="Q23" s="202" t="s">
        <v>570</v>
      </c>
      <c r="R23" s="117" t="s">
        <v>570</v>
      </c>
      <c r="S23" s="202" t="s">
        <v>570</v>
      </c>
      <c r="T23" s="199" t="s">
        <v>570</v>
      </c>
      <c r="U23" s="202" t="s">
        <v>570</v>
      </c>
      <c r="V23" s="199" t="s">
        <v>570</v>
      </c>
      <c r="W23" s="336" t="s">
        <v>570</v>
      </c>
      <c r="X23" s="199" t="s">
        <v>570</v>
      </c>
      <c r="Y23" s="199" t="s">
        <v>570</v>
      </c>
      <c r="Z23" s="199" t="s">
        <v>570</v>
      </c>
      <c r="AA23" s="336" t="s">
        <v>570</v>
      </c>
      <c r="AB23" s="118" t="s">
        <v>570</v>
      </c>
      <c r="AC23" s="636" t="s">
        <v>76</v>
      </c>
    </row>
    <row r="24" spans="1:29" ht="26.25" customHeight="1">
      <c r="A24" s="697" t="s">
        <v>423</v>
      </c>
      <c r="B24" s="697"/>
      <c r="C24" s="136">
        <v>306</v>
      </c>
      <c r="D24" s="129">
        <v>389</v>
      </c>
      <c r="E24" s="137" t="s">
        <v>570</v>
      </c>
      <c r="F24" s="137" t="s">
        <v>570</v>
      </c>
      <c r="G24" s="127" t="s">
        <v>570</v>
      </c>
      <c r="H24" s="127" t="s">
        <v>570</v>
      </c>
      <c r="I24" s="340">
        <v>8.5797031051055015</v>
      </c>
      <c r="J24" s="341">
        <v>74.8</v>
      </c>
      <c r="K24" s="202" t="s">
        <v>570</v>
      </c>
      <c r="L24" s="129" t="s">
        <v>570</v>
      </c>
      <c r="M24" s="199" t="s">
        <v>570</v>
      </c>
      <c r="N24" s="117" t="s">
        <v>570</v>
      </c>
      <c r="O24" s="202" t="s">
        <v>570</v>
      </c>
      <c r="P24" s="117" t="s">
        <v>570</v>
      </c>
      <c r="Q24" s="202" t="s">
        <v>570</v>
      </c>
      <c r="R24" s="117" t="s">
        <v>570</v>
      </c>
      <c r="S24" s="202" t="s">
        <v>570</v>
      </c>
      <c r="T24" s="117" t="s">
        <v>570</v>
      </c>
      <c r="U24" s="202" t="s">
        <v>570</v>
      </c>
      <c r="V24" s="199" t="s">
        <v>570</v>
      </c>
      <c r="W24" s="127" t="s">
        <v>570</v>
      </c>
      <c r="X24" s="199" t="s">
        <v>570</v>
      </c>
      <c r="Y24" s="199" t="s">
        <v>570</v>
      </c>
      <c r="Z24" s="199" t="s">
        <v>570</v>
      </c>
      <c r="AA24" s="199" t="s">
        <v>570</v>
      </c>
      <c r="AB24" s="118" t="s">
        <v>570</v>
      </c>
      <c r="AC24" s="636" t="s">
        <v>77</v>
      </c>
    </row>
    <row r="25" spans="1:29" ht="26.25" customHeight="1">
      <c r="A25" s="697" t="s">
        <v>572</v>
      </c>
      <c r="B25" s="697"/>
      <c r="C25" s="136">
        <v>244</v>
      </c>
      <c r="D25" s="129">
        <v>301</v>
      </c>
      <c r="E25" s="137" t="s">
        <v>570</v>
      </c>
      <c r="F25" s="137" t="s">
        <v>570</v>
      </c>
      <c r="G25" s="202" t="s">
        <v>570</v>
      </c>
      <c r="H25" s="202" t="s">
        <v>570</v>
      </c>
      <c r="I25" s="340">
        <v>9.1558085728202627</v>
      </c>
      <c r="J25" s="341">
        <v>80.3</v>
      </c>
      <c r="K25" s="202" t="s">
        <v>570</v>
      </c>
      <c r="L25" s="129" t="s">
        <v>570</v>
      </c>
      <c r="M25" s="199" t="s">
        <v>570</v>
      </c>
      <c r="N25" s="117" t="s">
        <v>570</v>
      </c>
      <c r="O25" s="202" t="s">
        <v>570</v>
      </c>
      <c r="P25" s="117" t="s">
        <v>570</v>
      </c>
      <c r="Q25" s="202" t="s">
        <v>570</v>
      </c>
      <c r="R25" s="117" t="s">
        <v>570</v>
      </c>
      <c r="S25" s="202" t="s">
        <v>570</v>
      </c>
      <c r="T25" s="117" t="s">
        <v>570</v>
      </c>
      <c r="U25" s="202" t="s">
        <v>570</v>
      </c>
      <c r="V25" s="199" t="s">
        <v>570</v>
      </c>
      <c r="W25" s="127" t="s">
        <v>570</v>
      </c>
      <c r="X25" s="199" t="s">
        <v>570</v>
      </c>
      <c r="Y25" s="199" t="s">
        <v>570</v>
      </c>
      <c r="Z25" s="199" t="s">
        <v>570</v>
      </c>
      <c r="AA25" s="199" t="s">
        <v>570</v>
      </c>
      <c r="AB25" s="118" t="s">
        <v>570</v>
      </c>
      <c r="AC25" s="636" t="s">
        <v>78</v>
      </c>
    </row>
    <row r="26" spans="1:29" ht="26.25" customHeight="1">
      <c r="A26" s="697" t="s">
        <v>573</v>
      </c>
      <c r="B26" s="697"/>
      <c r="C26" s="136">
        <v>180</v>
      </c>
      <c r="D26" s="129">
        <v>215</v>
      </c>
      <c r="E26" s="137" t="s">
        <v>570</v>
      </c>
      <c r="F26" s="137" t="s">
        <v>570</v>
      </c>
      <c r="G26" s="202" t="s">
        <v>570</v>
      </c>
      <c r="H26" s="202" t="s">
        <v>570</v>
      </c>
      <c r="I26" s="340">
        <v>5.707671429711823</v>
      </c>
      <c r="J26" s="341">
        <v>82.3</v>
      </c>
      <c r="K26" s="202" t="s">
        <v>570</v>
      </c>
      <c r="L26" s="129" t="s">
        <v>570</v>
      </c>
      <c r="M26" s="199" t="s">
        <v>570</v>
      </c>
      <c r="N26" s="117" t="s">
        <v>570</v>
      </c>
      <c r="O26" s="202" t="s">
        <v>570</v>
      </c>
      <c r="P26" s="117" t="s">
        <v>570</v>
      </c>
      <c r="Q26" s="202" t="s">
        <v>570</v>
      </c>
      <c r="R26" s="117" t="s">
        <v>570</v>
      </c>
      <c r="S26" s="202" t="s">
        <v>570</v>
      </c>
      <c r="T26" s="199" t="s">
        <v>570</v>
      </c>
      <c r="U26" s="202" t="s">
        <v>570</v>
      </c>
      <c r="V26" s="199" t="s">
        <v>570</v>
      </c>
      <c r="W26" s="127" t="s">
        <v>570</v>
      </c>
      <c r="X26" s="199" t="s">
        <v>570</v>
      </c>
      <c r="Y26" s="199" t="s">
        <v>570</v>
      </c>
      <c r="Z26" s="199" t="s">
        <v>570</v>
      </c>
      <c r="AA26" s="199" t="s">
        <v>570</v>
      </c>
      <c r="AB26" s="118" t="s">
        <v>570</v>
      </c>
      <c r="AC26" s="636" t="s">
        <v>79</v>
      </c>
    </row>
    <row r="27" spans="1:29" ht="26.25" customHeight="1">
      <c r="A27" s="697" t="s">
        <v>501</v>
      </c>
      <c r="B27" s="697"/>
      <c r="C27" s="136">
        <v>148</v>
      </c>
      <c r="D27" s="129">
        <v>172</v>
      </c>
      <c r="E27" s="137" t="s">
        <v>570</v>
      </c>
      <c r="F27" s="137" t="s">
        <v>570</v>
      </c>
      <c r="G27" s="202" t="s">
        <v>570</v>
      </c>
      <c r="H27" s="202" t="s">
        <v>570</v>
      </c>
      <c r="I27" s="340">
        <v>7.355667750584745</v>
      </c>
      <c r="J27" s="341">
        <v>73.900000000000006</v>
      </c>
      <c r="K27" s="202" t="s">
        <v>570</v>
      </c>
      <c r="L27" s="129" t="s">
        <v>570</v>
      </c>
      <c r="M27" s="199" t="s">
        <v>570</v>
      </c>
      <c r="N27" s="117" t="s">
        <v>570</v>
      </c>
      <c r="O27" s="202" t="s">
        <v>570</v>
      </c>
      <c r="P27" s="117" t="s">
        <v>570</v>
      </c>
      <c r="Q27" s="202" t="s">
        <v>570</v>
      </c>
      <c r="R27" s="117" t="s">
        <v>570</v>
      </c>
      <c r="S27" s="202" t="s">
        <v>570</v>
      </c>
      <c r="T27" s="117" t="s">
        <v>570</v>
      </c>
      <c r="U27" s="202" t="s">
        <v>570</v>
      </c>
      <c r="V27" s="199" t="s">
        <v>570</v>
      </c>
      <c r="W27" s="127" t="s">
        <v>570</v>
      </c>
      <c r="X27" s="199" t="s">
        <v>570</v>
      </c>
      <c r="Y27" s="199" t="s">
        <v>570</v>
      </c>
      <c r="Z27" s="199" t="s">
        <v>570</v>
      </c>
      <c r="AA27" s="199" t="s">
        <v>570</v>
      </c>
      <c r="AB27" s="118" t="s">
        <v>570</v>
      </c>
      <c r="AC27" s="636" t="s">
        <v>80</v>
      </c>
    </row>
    <row r="28" spans="1:29" ht="26.25" customHeight="1">
      <c r="A28" s="697" t="s">
        <v>166</v>
      </c>
      <c r="B28" s="697"/>
      <c r="C28" s="136">
        <v>109</v>
      </c>
      <c r="D28" s="129">
        <v>139</v>
      </c>
      <c r="E28" s="137" t="s">
        <v>570</v>
      </c>
      <c r="F28" s="137" t="s">
        <v>570</v>
      </c>
      <c r="G28" s="202" t="s">
        <v>570</v>
      </c>
      <c r="H28" s="202" t="s">
        <v>570</v>
      </c>
      <c r="I28" s="340">
        <v>3.8461892150371511</v>
      </c>
      <c r="J28" s="341">
        <v>91.8</v>
      </c>
      <c r="K28" s="202" t="s">
        <v>570</v>
      </c>
      <c r="L28" s="129" t="s">
        <v>570</v>
      </c>
      <c r="M28" s="199" t="s">
        <v>570</v>
      </c>
      <c r="N28" s="117" t="s">
        <v>570</v>
      </c>
      <c r="O28" s="202" t="s">
        <v>570</v>
      </c>
      <c r="P28" s="117" t="s">
        <v>570</v>
      </c>
      <c r="Q28" s="202" t="s">
        <v>570</v>
      </c>
      <c r="R28" s="117" t="s">
        <v>570</v>
      </c>
      <c r="S28" s="202" t="s">
        <v>570</v>
      </c>
      <c r="T28" s="199" t="s">
        <v>570</v>
      </c>
      <c r="U28" s="202" t="s">
        <v>570</v>
      </c>
      <c r="V28" s="199" t="s">
        <v>570</v>
      </c>
      <c r="W28" s="127" t="s">
        <v>570</v>
      </c>
      <c r="X28" s="199" t="s">
        <v>570</v>
      </c>
      <c r="Y28" s="199" t="s">
        <v>570</v>
      </c>
      <c r="Z28" s="199" t="s">
        <v>570</v>
      </c>
      <c r="AA28" s="199" t="s">
        <v>570</v>
      </c>
      <c r="AB28" s="118" t="s">
        <v>570</v>
      </c>
      <c r="AC28" s="636" t="s">
        <v>166</v>
      </c>
    </row>
    <row r="29" spans="1:29" ht="26.25" customHeight="1">
      <c r="A29" s="697" t="s">
        <v>167</v>
      </c>
      <c r="B29" s="697"/>
      <c r="C29" s="136">
        <v>50</v>
      </c>
      <c r="D29" s="129">
        <v>68</v>
      </c>
      <c r="E29" s="137" t="s">
        <v>570</v>
      </c>
      <c r="F29" s="137" t="s">
        <v>570</v>
      </c>
      <c r="G29" s="202" t="s">
        <v>570</v>
      </c>
      <c r="H29" s="202" t="s">
        <v>570</v>
      </c>
      <c r="I29" s="340">
        <v>5.6584793360717578</v>
      </c>
      <c r="J29" s="341">
        <v>72.8</v>
      </c>
      <c r="K29" s="202" t="s">
        <v>570</v>
      </c>
      <c r="L29" s="129" t="s">
        <v>570</v>
      </c>
      <c r="M29" s="199" t="s">
        <v>570</v>
      </c>
      <c r="N29" s="117" t="s">
        <v>570</v>
      </c>
      <c r="O29" s="202" t="s">
        <v>570</v>
      </c>
      <c r="P29" s="117" t="s">
        <v>570</v>
      </c>
      <c r="Q29" s="202" t="s">
        <v>570</v>
      </c>
      <c r="R29" s="117" t="s">
        <v>570</v>
      </c>
      <c r="S29" s="202" t="s">
        <v>570</v>
      </c>
      <c r="T29" s="199" t="s">
        <v>570</v>
      </c>
      <c r="U29" s="202" t="s">
        <v>570</v>
      </c>
      <c r="V29" s="199" t="s">
        <v>570</v>
      </c>
      <c r="W29" s="127" t="s">
        <v>570</v>
      </c>
      <c r="X29" s="199" t="s">
        <v>570</v>
      </c>
      <c r="Y29" s="199" t="s">
        <v>570</v>
      </c>
      <c r="Z29" s="199" t="s">
        <v>570</v>
      </c>
      <c r="AA29" s="199" t="s">
        <v>570</v>
      </c>
      <c r="AB29" s="118" t="s">
        <v>570</v>
      </c>
      <c r="AC29" s="636" t="s">
        <v>167</v>
      </c>
    </row>
    <row r="30" spans="1:29" ht="26.25" customHeight="1">
      <c r="A30" s="697" t="s">
        <v>168</v>
      </c>
      <c r="B30" s="697"/>
      <c r="C30" s="136">
        <v>16</v>
      </c>
      <c r="D30" s="129">
        <v>18</v>
      </c>
      <c r="E30" s="137" t="s">
        <v>570</v>
      </c>
      <c r="F30" s="137" t="s">
        <v>570</v>
      </c>
      <c r="G30" s="202" t="s">
        <v>570</v>
      </c>
      <c r="H30" s="202" t="s">
        <v>570</v>
      </c>
      <c r="I30" s="340">
        <v>3.7515112723134911</v>
      </c>
      <c r="J30" s="341">
        <v>81.8</v>
      </c>
      <c r="K30" s="202" t="s">
        <v>570</v>
      </c>
      <c r="L30" s="129" t="s">
        <v>570</v>
      </c>
      <c r="M30" s="199" t="s">
        <v>570</v>
      </c>
      <c r="N30" s="117" t="s">
        <v>570</v>
      </c>
      <c r="O30" s="202" t="s">
        <v>570</v>
      </c>
      <c r="P30" s="117" t="s">
        <v>570</v>
      </c>
      <c r="Q30" s="202" t="s">
        <v>570</v>
      </c>
      <c r="R30" s="117" t="s">
        <v>570</v>
      </c>
      <c r="S30" s="202" t="s">
        <v>570</v>
      </c>
      <c r="T30" s="199" t="s">
        <v>570</v>
      </c>
      <c r="U30" s="202" t="s">
        <v>570</v>
      </c>
      <c r="V30" s="199" t="s">
        <v>570</v>
      </c>
      <c r="W30" s="127" t="s">
        <v>570</v>
      </c>
      <c r="X30" s="199" t="s">
        <v>570</v>
      </c>
      <c r="Y30" s="199" t="s">
        <v>570</v>
      </c>
      <c r="Z30" s="336" t="s">
        <v>570</v>
      </c>
      <c r="AA30" s="199" t="s">
        <v>570</v>
      </c>
      <c r="AB30" s="118" t="s">
        <v>570</v>
      </c>
      <c r="AC30" s="636" t="s">
        <v>168</v>
      </c>
    </row>
    <row r="31" spans="1:29" ht="26.25" customHeight="1">
      <c r="A31" s="697" t="s">
        <v>266</v>
      </c>
      <c r="B31" s="697"/>
      <c r="C31" s="136">
        <v>19</v>
      </c>
      <c r="D31" s="129">
        <v>20</v>
      </c>
      <c r="E31" s="137" t="s">
        <v>570</v>
      </c>
      <c r="F31" s="137" t="s">
        <v>570</v>
      </c>
      <c r="G31" s="202" t="s">
        <v>570</v>
      </c>
      <c r="H31" s="202" t="s">
        <v>570</v>
      </c>
      <c r="I31" s="340">
        <v>6.5083413027308472</v>
      </c>
      <c r="J31" s="341">
        <v>88.7</v>
      </c>
      <c r="K31" s="202" t="s">
        <v>570</v>
      </c>
      <c r="L31" s="129" t="s">
        <v>570</v>
      </c>
      <c r="M31" s="199" t="s">
        <v>570</v>
      </c>
      <c r="N31" s="117" t="s">
        <v>570</v>
      </c>
      <c r="O31" s="202" t="s">
        <v>570</v>
      </c>
      <c r="P31" s="117" t="s">
        <v>570</v>
      </c>
      <c r="Q31" s="202" t="s">
        <v>570</v>
      </c>
      <c r="R31" s="117" t="s">
        <v>570</v>
      </c>
      <c r="S31" s="202" t="s">
        <v>570</v>
      </c>
      <c r="T31" s="199" t="s">
        <v>570</v>
      </c>
      <c r="U31" s="202" t="s">
        <v>570</v>
      </c>
      <c r="V31" s="199" t="s">
        <v>570</v>
      </c>
      <c r="W31" s="127" t="s">
        <v>570</v>
      </c>
      <c r="X31" s="199" t="s">
        <v>570</v>
      </c>
      <c r="Y31" s="199" t="s">
        <v>570</v>
      </c>
      <c r="Z31" s="199" t="s">
        <v>570</v>
      </c>
      <c r="AA31" s="199" t="s">
        <v>570</v>
      </c>
      <c r="AB31" s="118" t="s">
        <v>570</v>
      </c>
      <c r="AC31" s="636" t="s">
        <v>266</v>
      </c>
    </row>
    <row r="32" spans="1:29" ht="26.25" customHeight="1">
      <c r="A32" s="697" t="s">
        <v>267</v>
      </c>
      <c r="B32" s="697"/>
      <c r="C32" s="136">
        <v>24</v>
      </c>
      <c r="D32" s="129">
        <v>29</v>
      </c>
      <c r="E32" s="137" t="s">
        <v>570</v>
      </c>
      <c r="F32" s="137" t="s">
        <v>570</v>
      </c>
      <c r="G32" s="202" t="s">
        <v>570</v>
      </c>
      <c r="H32" s="202" t="s">
        <v>570</v>
      </c>
      <c r="I32" s="340">
        <v>6.4728594140358844</v>
      </c>
      <c r="J32" s="341">
        <v>76.5</v>
      </c>
      <c r="K32" s="202" t="s">
        <v>570</v>
      </c>
      <c r="L32" s="129" t="s">
        <v>570</v>
      </c>
      <c r="M32" s="199" t="s">
        <v>570</v>
      </c>
      <c r="N32" s="117" t="s">
        <v>570</v>
      </c>
      <c r="O32" s="202" t="s">
        <v>570</v>
      </c>
      <c r="P32" s="117" t="s">
        <v>570</v>
      </c>
      <c r="Q32" s="202" t="s">
        <v>570</v>
      </c>
      <c r="R32" s="117" t="s">
        <v>570</v>
      </c>
      <c r="S32" s="202" t="s">
        <v>570</v>
      </c>
      <c r="T32" s="199" t="s">
        <v>570</v>
      </c>
      <c r="U32" s="202" t="s">
        <v>570</v>
      </c>
      <c r="V32" s="199" t="s">
        <v>570</v>
      </c>
      <c r="W32" s="127" t="s">
        <v>570</v>
      </c>
      <c r="X32" s="199" t="s">
        <v>570</v>
      </c>
      <c r="Y32" s="199" t="s">
        <v>570</v>
      </c>
      <c r="Z32" s="199" t="s">
        <v>570</v>
      </c>
      <c r="AA32" s="199" t="s">
        <v>570</v>
      </c>
      <c r="AB32" s="118" t="s">
        <v>570</v>
      </c>
      <c r="AC32" s="636" t="s">
        <v>267</v>
      </c>
    </row>
    <row r="33" spans="1:29" ht="26.25" customHeight="1">
      <c r="A33" s="697" t="s">
        <v>169</v>
      </c>
      <c r="B33" s="697"/>
      <c r="C33" s="136">
        <v>24</v>
      </c>
      <c r="D33" s="129">
        <v>24</v>
      </c>
      <c r="E33" s="137" t="s">
        <v>570</v>
      </c>
      <c r="F33" s="137" t="s">
        <v>570</v>
      </c>
      <c r="G33" s="202" t="s">
        <v>570</v>
      </c>
      <c r="H33" s="202" t="s">
        <v>570</v>
      </c>
      <c r="I33" s="340">
        <v>2.3456076087655031</v>
      </c>
      <c r="J33" s="341">
        <v>97.7</v>
      </c>
      <c r="K33" s="202" t="s">
        <v>570</v>
      </c>
      <c r="L33" s="129" t="s">
        <v>570</v>
      </c>
      <c r="M33" s="199" t="s">
        <v>570</v>
      </c>
      <c r="N33" s="117" t="s">
        <v>570</v>
      </c>
      <c r="O33" s="202" t="s">
        <v>570</v>
      </c>
      <c r="P33" s="117" t="s">
        <v>570</v>
      </c>
      <c r="Q33" s="202" t="s">
        <v>570</v>
      </c>
      <c r="R33" s="117" t="s">
        <v>570</v>
      </c>
      <c r="S33" s="202" t="s">
        <v>570</v>
      </c>
      <c r="T33" s="199" t="s">
        <v>570</v>
      </c>
      <c r="U33" s="202" t="s">
        <v>570</v>
      </c>
      <c r="V33" s="199" t="s">
        <v>570</v>
      </c>
      <c r="W33" s="127" t="s">
        <v>570</v>
      </c>
      <c r="X33" s="199" t="s">
        <v>570</v>
      </c>
      <c r="Y33" s="199" t="s">
        <v>570</v>
      </c>
      <c r="Z33" s="199" t="s">
        <v>570</v>
      </c>
      <c r="AA33" s="199" t="s">
        <v>570</v>
      </c>
      <c r="AB33" s="118" t="s">
        <v>570</v>
      </c>
      <c r="AC33" s="636" t="s">
        <v>86</v>
      </c>
    </row>
    <row r="34" spans="1:29" ht="26.25" customHeight="1">
      <c r="A34" s="697" t="s">
        <v>170</v>
      </c>
      <c r="B34" s="697"/>
      <c r="C34" s="136">
        <v>26</v>
      </c>
      <c r="D34" s="129">
        <v>32</v>
      </c>
      <c r="E34" s="137" t="s">
        <v>570</v>
      </c>
      <c r="F34" s="137" t="s">
        <v>570</v>
      </c>
      <c r="G34" s="202" t="s">
        <v>570</v>
      </c>
      <c r="H34" s="202" t="s">
        <v>570</v>
      </c>
      <c r="I34" s="340">
        <v>4.4839857651245554</v>
      </c>
      <c r="J34" s="341">
        <v>95.4</v>
      </c>
      <c r="K34" s="202" t="s">
        <v>570</v>
      </c>
      <c r="L34" s="129" t="s">
        <v>570</v>
      </c>
      <c r="M34" s="199" t="s">
        <v>570</v>
      </c>
      <c r="N34" s="117" t="s">
        <v>570</v>
      </c>
      <c r="O34" s="202" t="s">
        <v>570</v>
      </c>
      <c r="P34" s="117" t="s">
        <v>570</v>
      </c>
      <c r="Q34" s="202" t="s">
        <v>570</v>
      </c>
      <c r="R34" s="117" t="s">
        <v>570</v>
      </c>
      <c r="S34" s="202" t="s">
        <v>570</v>
      </c>
      <c r="T34" s="199" t="s">
        <v>570</v>
      </c>
      <c r="U34" s="202" t="s">
        <v>570</v>
      </c>
      <c r="V34" s="199" t="s">
        <v>570</v>
      </c>
      <c r="W34" s="127" t="s">
        <v>570</v>
      </c>
      <c r="X34" s="199" t="s">
        <v>570</v>
      </c>
      <c r="Y34" s="199" t="s">
        <v>570</v>
      </c>
      <c r="Z34" s="199" t="s">
        <v>570</v>
      </c>
      <c r="AA34" s="199" t="s">
        <v>570</v>
      </c>
      <c r="AB34" s="118" t="s">
        <v>570</v>
      </c>
      <c r="AC34" s="636" t="s">
        <v>171</v>
      </c>
    </row>
    <row r="35" spans="1:29" ht="26.25" customHeight="1">
      <c r="A35" s="697" t="s">
        <v>172</v>
      </c>
      <c r="B35" s="697"/>
      <c r="C35" s="136">
        <v>26</v>
      </c>
      <c r="D35" s="129">
        <v>28</v>
      </c>
      <c r="E35" s="137" t="s">
        <v>570</v>
      </c>
      <c r="F35" s="137" t="s">
        <v>570</v>
      </c>
      <c r="G35" s="202" t="s">
        <v>570</v>
      </c>
      <c r="H35" s="202" t="s">
        <v>570</v>
      </c>
      <c r="I35" s="340">
        <v>4.5279540155089206</v>
      </c>
      <c r="J35" s="341">
        <v>91.3</v>
      </c>
      <c r="K35" s="202" t="s">
        <v>570</v>
      </c>
      <c r="L35" s="129" t="s">
        <v>570</v>
      </c>
      <c r="M35" s="199" t="s">
        <v>570</v>
      </c>
      <c r="N35" s="117" t="s">
        <v>570</v>
      </c>
      <c r="O35" s="202" t="s">
        <v>570</v>
      </c>
      <c r="P35" s="117" t="s">
        <v>570</v>
      </c>
      <c r="Q35" s="202" t="s">
        <v>570</v>
      </c>
      <c r="R35" s="117" t="s">
        <v>570</v>
      </c>
      <c r="S35" s="202" t="s">
        <v>570</v>
      </c>
      <c r="T35" s="199" t="s">
        <v>570</v>
      </c>
      <c r="U35" s="202" t="s">
        <v>570</v>
      </c>
      <c r="V35" s="199" t="s">
        <v>570</v>
      </c>
      <c r="W35" s="127" t="s">
        <v>570</v>
      </c>
      <c r="X35" s="199" t="s">
        <v>570</v>
      </c>
      <c r="Y35" s="199" t="s">
        <v>570</v>
      </c>
      <c r="Z35" s="199" t="s">
        <v>570</v>
      </c>
      <c r="AA35" s="199" t="s">
        <v>570</v>
      </c>
      <c r="AB35" s="118" t="s">
        <v>570</v>
      </c>
      <c r="AC35" s="636" t="s">
        <v>173</v>
      </c>
    </row>
    <row r="36" spans="1:29" ht="26.25" customHeight="1">
      <c r="A36" s="697" t="s">
        <v>174</v>
      </c>
      <c r="B36" s="697"/>
      <c r="C36" s="136">
        <v>10</v>
      </c>
      <c r="D36" s="129">
        <v>11</v>
      </c>
      <c r="E36" s="137" t="s">
        <v>570</v>
      </c>
      <c r="F36" s="137" t="s">
        <v>570</v>
      </c>
      <c r="G36" s="202" t="s">
        <v>570</v>
      </c>
      <c r="H36" s="202" t="s">
        <v>570</v>
      </c>
      <c r="I36" s="340">
        <v>4.9366342469790743</v>
      </c>
      <c r="J36" s="341">
        <v>74.3</v>
      </c>
      <c r="K36" s="202" t="s">
        <v>570</v>
      </c>
      <c r="L36" s="129" t="s">
        <v>570</v>
      </c>
      <c r="M36" s="199" t="s">
        <v>570</v>
      </c>
      <c r="N36" s="117" t="s">
        <v>570</v>
      </c>
      <c r="O36" s="202" t="s">
        <v>570</v>
      </c>
      <c r="P36" s="117" t="s">
        <v>570</v>
      </c>
      <c r="Q36" s="202" t="s">
        <v>570</v>
      </c>
      <c r="R36" s="117" t="s">
        <v>570</v>
      </c>
      <c r="S36" s="127" t="s">
        <v>570</v>
      </c>
      <c r="T36" s="199" t="s">
        <v>570</v>
      </c>
      <c r="U36" s="127" t="s">
        <v>570</v>
      </c>
      <c r="V36" s="199" t="s">
        <v>570</v>
      </c>
      <c r="W36" s="127" t="s">
        <v>570</v>
      </c>
      <c r="X36" s="199" t="s">
        <v>570</v>
      </c>
      <c r="Y36" s="199" t="s">
        <v>570</v>
      </c>
      <c r="Z36" s="199" t="s">
        <v>570</v>
      </c>
      <c r="AA36" s="199" t="s">
        <v>570</v>
      </c>
      <c r="AB36" s="118" t="s">
        <v>570</v>
      </c>
      <c r="AC36" s="636" t="s">
        <v>175</v>
      </c>
    </row>
    <row r="37" spans="1:29" ht="26.25" customHeight="1">
      <c r="A37" s="697" t="s">
        <v>176</v>
      </c>
      <c r="B37" s="697"/>
      <c r="C37" s="136">
        <v>3</v>
      </c>
      <c r="D37" s="129">
        <v>3</v>
      </c>
      <c r="E37" s="137" t="s">
        <v>570</v>
      </c>
      <c r="F37" s="137" t="s">
        <v>570</v>
      </c>
      <c r="G37" s="202" t="s">
        <v>570</v>
      </c>
      <c r="H37" s="202" t="s">
        <v>570</v>
      </c>
      <c r="I37" s="340">
        <v>1.0600706713780919</v>
      </c>
      <c r="J37" s="341">
        <v>56.3</v>
      </c>
      <c r="K37" s="202" t="s">
        <v>570</v>
      </c>
      <c r="L37" s="129" t="s">
        <v>570</v>
      </c>
      <c r="M37" s="199" t="s">
        <v>570</v>
      </c>
      <c r="N37" s="117" t="s">
        <v>570</v>
      </c>
      <c r="O37" s="202" t="s">
        <v>570</v>
      </c>
      <c r="P37" s="117" t="s">
        <v>570</v>
      </c>
      <c r="Q37" s="202" t="s">
        <v>570</v>
      </c>
      <c r="R37" s="117" t="s">
        <v>570</v>
      </c>
      <c r="S37" s="202" t="s">
        <v>570</v>
      </c>
      <c r="T37" s="117" t="s">
        <v>570</v>
      </c>
      <c r="U37" s="202" t="s">
        <v>570</v>
      </c>
      <c r="V37" s="199" t="s">
        <v>570</v>
      </c>
      <c r="W37" s="127" t="s">
        <v>570</v>
      </c>
      <c r="X37" s="199" t="s">
        <v>570</v>
      </c>
      <c r="Y37" s="199" t="s">
        <v>570</v>
      </c>
      <c r="Z37" s="199" t="s">
        <v>570</v>
      </c>
      <c r="AA37" s="199" t="s">
        <v>570</v>
      </c>
      <c r="AB37" s="118" t="s">
        <v>570</v>
      </c>
      <c r="AC37" s="636" t="s">
        <v>176</v>
      </c>
    </row>
    <row r="38" spans="1:29" ht="26.25" customHeight="1">
      <c r="A38" s="697" t="s">
        <v>177</v>
      </c>
      <c r="B38" s="697"/>
      <c r="C38" s="136">
        <v>1</v>
      </c>
      <c r="D38" s="129">
        <v>1</v>
      </c>
      <c r="E38" s="137" t="s">
        <v>570</v>
      </c>
      <c r="F38" s="137" t="s">
        <v>570</v>
      </c>
      <c r="G38" s="202" t="s">
        <v>570</v>
      </c>
      <c r="H38" s="202" t="s">
        <v>570</v>
      </c>
      <c r="I38" s="340">
        <v>1.5037593984962407</v>
      </c>
      <c r="J38" s="341">
        <v>83.3</v>
      </c>
      <c r="K38" s="202" t="s">
        <v>570</v>
      </c>
      <c r="L38" s="129" t="s">
        <v>570</v>
      </c>
      <c r="M38" s="199" t="s">
        <v>570</v>
      </c>
      <c r="N38" s="199" t="s">
        <v>570</v>
      </c>
      <c r="O38" s="202" t="s">
        <v>570</v>
      </c>
      <c r="P38" s="199" t="s">
        <v>570</v>
      </c>
      <c r="Q38" s="202" t="s">
        <v>570</v>
      </c>
      <c r="R38" s="117" t="s">
        <v>570</v>
      </c>
      <c r="S38" s="202" t="s">
        <v>570</v>
      </c>
      <c r="T38" s="117" t="s">
        <v>570</v>
      </c>
      <c r="U38" s="202" t="s">
        <v>570</v>
      </c>
      <c r="V38" s="199" t="s">
        <v>570</v>
      </c>
      <c r="W38" s="127" t="s">
        <v>570</v>
      </c>
      <c r="X38" s="199" t="s">
        <v>570</v>
      </c>
      <c r="Y38" s="199" t="s">
        <v>570</v>
      </c>
      <c r="Z38" s="199" t="s">
        <v>570</v>
      </c>
      <c r="AA38" s="199" t="s">
        <v>570</v>
      </c>
      <c r="AB38" s="118" t="s">
        <v>570</v>
      </c>
      <c r="AC38" s="636" t="s">
        <v>178</v>
      </c>
    </row>
    <row r="39" spans="1:29" ht="26.25" customHeight="1">
      <c r="A39" s="697" t="s">
        <v>179</v>
      </c>
      <c r="B39" s="697"/>
      <c r="C39" s="136">
        <v>85</v>
      </c>
      <c r="D39" s="129">
        <v>95</v>
      </c>
      <c r="E39" s="137" t="s">
        <v>570</v>
      </c>
      <c r="F39" s="137" t="s">
        <v>570</v>
      </c>
      <c r="G39" s="202" t="s">
        <v>570</v>
      </c>
      <c r="H39" s="202" t="s">
        <v>570</v>
      </c>
      <c r="I39" s="340">
        <v>6.8533467877564744</v>
      </c>
      <c r="J39" s="341">
        <v>96.5</v>
      </c>
      <c r="K39" s="202" t="s">
        <v>570</v>
      </c>
      <c r="L39" s="129" t="s">
        <v>570</v>
      </c>
      <c r="M39" s="199" t="s">
        <v>570</v>
      </c>
      <c r="N39" s="199" t="s">
        <v>570</v>
      </c>
      <c r="O39" s="202" t="s">
        <v>570</v>
      </c>
      <c r="P39" s="199" t="s">
        <v>570</v>
      </c>
      <c r="Q39" s="202" t="s">
        <v>570</v>
      </c>
      <c r="R39" s="117" t="s">
        <v>570</v>
      </c>
      <c r="S39" s="202" t="s">
        <v>570</v>
      </c>
      <c r="T39" s="117" t="s">
        <v>570</v>
      </c>
      <c r="U39" s="202" t="s">
        <v>570</v>
      </c>
      <c r="V39" s="199" t="s">
        <v>570</v>
      </c>
      <c r="W39" s="127" t="s">
        <v>570</v>
      </c>
      <c r="X39" s="199" t="s">
        <v>570</v>
      </c>
      <c r="Y39" s="199" t="s">
        <v>570</v>
      </c>
      <c r="Z39" s="199" t="s">
        <v>570</v>
      </c>
      <c r="AA39" s="199" t="s">
        <v>570</v>
      </c>
      <c r="AB39" s="199" t="s">
        <v>570</v>
      </c>
      <c r="AC39" s="342" t="s">
        <v>180</v>
      </c>
    </row>
    <row r="40" spans="1:29" ht="26.25" customHeight="1">
      <c r="A40" s="258"/>
      <c r="B40" s="343"/>
      <c r="C40" s="344"/>
      <c r="D40" s="345"/>
      <c r="E40" s="346"/>
      <c r="F40" s="346"/>
      <c r="G40" s="347"/>
      <c r="H40" s="347"/>
      <c r="I40" s="348"/>
      <c r="J40" s="349"/>
      <c r="K40" s="345"/>
      <c r="L40" s="350"/>
      <c r="M40" s="350"/>
      <c r="N40" s="351"/>
      <c r="O40" s="345"/>
      <c r="P40" s="351"/>
      <c r="Q40" s="345"/>
      <c r="R40" s="351"/>
      <c r="S40" s="345"/>
      <c r="T40" s="351"/>
      <c r="U40" s="345"/>
      <c r="V40" s="351"/>
      <c r="W40" s="352"/>
      <c r="X40" s="353"/>
      <c r="Y40" s="352"/>
      <c r="Z40" s="352"/>
      <c r="AA40" s="352"/>
      <c r="AB40" s="351"/>
      <c r="AC40" s="295"/>
    </row>
    <row r="41" spans="1:29" ht="26.25" customHeight="1">
      <c r="A41" s="160" t="s">
        <v>60</v>
      </c>
      <c r="B41" s="119" t="s">
        <v>634</v>
      </c>
      <c r="C41" s="255"/>
      <c r="L41" s="232"/>
      <c r="M41" s="232"/>
      <c r="R41" s="199"/>
      <c r="T41" s="199"/>
      <c r="V41" s="199"/>
      <c r="W41" s="232"/>
      <c r="X41" s="199"/>
      <c r="Y41" s="232"/>
      <c r="Z41" s="199"/>
      <c r="AA41" s="232"/>
      <c r="AB41" s="199"/>
      <c r="AC41" s="244"/>
    </row>
    <row r="42" spans="1:29" ht="26.25" customHeight="1">
      <c r="B42" s="302" t="s">
        <v>635</v>
      </c>
      <c r="C42" s="255"/>
      <c r="L42" s="232"/>
      <c r="M42" s="232"/>
      <c r="R42" s="199"/>
      <c r="T42" s="199"/>
      <c r="V42" s="199"/>
      <c r="W42" s="232"/>
      <c r="X42" s="199"/>
      <c r="Y42" s="232"/>
      <c r="Z42" s="199"/>
      <c r="AA42" s="232"/>
      <c r="AB42" s="199"/>
      <c r="AC42" s="188"/>
    </row>
    <row r="43" spans="1:29" ht="26.25" customHeight="1">
      <c r="B43" s="119" t="s">
        <v>777</v>
      </c>
      <c r="C43" s="255"/>
      <c r="L43" s="232"/>
      <c r="M43" s="232"/>
      <c r="R43" s="199"/>
      <c r="T43" s="199"/>
      <c r="V43" s="199"/>
      <c r="W43" s="232"/>
      <c r="X43" s="199"/>
      <c r="Y43" s="232"/>
      <c r="Z43" s="199"/>
      <c r="AA43" s="232"/>
      <c r="AB43" s="199"/>
      <c r="AC43" s="188"/>
    </row>
    <row r="44" spans="1:29" ht="26.25" customHeight="1">
      <c r="B44" s="302" t="s">
        <v>636</v>
      </c>
      <c r="C44" s="199"/>
      <c r="L44" s="232"/>
      <c r="M44" s="232"/>
      <c r="R44" s="199"/>
      <c r="T44" s="199"/>
      <c r="V44" s="199"/>
      <c r="W44" s="232"/>
      <c r="X44" s="199"/>
      <c r="Y44" s="232"/>
      <c r="Z44" s="199"/>
      <c r="AA44" s="232"/>
      <c r="AB44" s="199"/>
      <c r="AC44" s="188"/>
    </row>
    <row r="45" spans="1:29" ht="26.25" customHeight="1">
      <c r="A45" s="119" t="s">
        <v>637</v>
      </c>
      <c r="B45" s="188"/>
      <c r="C45" s="188"/>
      <c r="D45" s="188"/>
      <c r="E45" s="315"/>
      <c r="F45" s="315"/>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row>
    <row r="47" spans="1:29">
      <c r="L47" s="198"/>
    </row>
  </sheetData>
  <mergeCells count="54">
    <mergeCell ref="A3:B5"/>
    <mergeCell ref="C3:H3"/>
    <mergeCell ref="I3:I5"/>
    <mergeCell ref="J3:J5"/>
    <mergeCell ref="K3:L3"/>
    <mergeCell ref="C4:D4"/>
    <mergeCell ref="E4:F4"/>
    <mergeCell ref="G4:H4"/>
    <mergeCell ref="K4:K5"/>
    <mergeCell ref="L4:L5"/>
    <mergeCell ref="M4:M5"/>
    <mergeCell ref="N4:N5"/>
    <mergeCell ref="O4:O5"/>
    <mergeCell ref="O3:P3"/>
    <mergeCell ref="Q3:R3"/>
    <mergeCell ref="M3:N3"/>
    <mergeCell ref="S4:S5"/>
    <mergeCell ref="T4:T5"/>
    <mergeCell ref="U4:U5"/>
    <mergeCell ref="AA3:AB3"/>
    <mergeCell ref="AC3:AC5"/>
    <mergeCell ref="S3:T3"/>
    <mergeCell ref="U3:V3"/>
    <mergeCell ref="W3:X3"/>
    <mergeCell ref="Y3:Z3"/>
    <mergeCell ref="A31:B31"/>
    <mergeCell ref="AB4:AB5"/>
    <mergeCell ref="A21:B21"/>
    <mergeCell ref="A22:B22"/>
    <mergeCell ref="A23:B23"/>
    <mergeCell ref="A24:B24"/>
    <mergeCell ref="A25:B25"/>
    <mergeCell ref="V4:V5"/>
    <mergeCell ref="W4:W5"/>
    <mergeCell ref="X4:X5"/>
    <mergeCell ref="Y4:Y5"/>
    <mergeCell ref="Z4:Z5"/>
    <mergeCell ref="AA4:AA5"/>
    <mergeCell ref="P4:P5"/>
    <mergeCell ref="Q4:Q5"/>
    <mergeCell ref="R4:R5"/>
    <mergeCell ref="A26:B26"/>
    <mergeCell ref="A27:B27"/>
    <mergeCell ref="A28:B28"/>
    <mergeCell ref="A29:B29"/>
    <mergeCell ref="A30:B30"/>
    <mergeCell ref="A38:B38"/>
    <mergeCell ref="A39:B39"/>
    <mergeCell ref="A32:B32"/>
    <mergeCell ref="A33:B33"/>
    <mergeCell ref="A34:B34"/>
    <mergeCell ref="A35:B35"/>
    <mergeCell ref="A36:B36"/>
    <mergeCell ref="A37:B37"/>
  </mergeCells>
  <phoneticPr fontId="17"/>
  <printOptions horizontalCentered="1" verticalCentered="1" gridLinesSet="0"/>
  <pageMargins left="0.19685039370078741" right="0.19685039370078741" top="0.19685039370078741" bottom="0.19685039370078741" header="0.51181102362204722" footer="0.51181102362204722"/>
  <pageSetup paperSize="9" scale="76" fitToWidth="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zoomScale="120" zoomScaleNormal="120" workbookViewId="0"/>
  </sheetViews>
  <sheetFormatPr defaultRowHeight="13.5"/>
  <cols>
    <col min="1" max="1" width="4.25" style="161" customWidth="1"/>
    <col min="2" max="2" width="4.625" style="161" customWidth="1"/>
    <col min="3" max="3" width="11.875" style="161" customWidth="1"/>
    <col min="4" max="4" width="12" style="161" customWidth="1"/>
    <col min="5" max="5" width="7.625" style="161" customWidth="1"/>
    <col min="6" max="6" width="8.625" style="161" customWidth="1"/>
    <col min="7" max="7" width="8.375" style="161" customWidth="1"/>
    <col min="8" max="13" width="7.625" style="161" customWidth="1"/>
    <col min="14" max="14" width="8.125" style="161" customWidth="1"/>
    <col min="15" max="16" width="9.625" style="161" customWidth="1"/>
    <col min="17" max="17" width="8.125" style="161" customWidth="1"/>
    <col min="18" max="19" width="9.625" style="161" customWidth="1"/>
    <col min="20" max="16384" width="9" style="161"/>
  </cols>
  <sheetData>
    <row r="1" spans="1:20" ht="13.5" customHeight="1">
      <c r="A1" s="69" t="s">
        <v>309</v>
      </c>
      <c r="B1" s="160"/>
      <c r="C1" s="160"/>
      <c r="D1" s="160"/>
      <c r="E1" s="160"/>
      <c r="F1" s="160"/>
      <c r="G1" s="160"/>
      <c r="H1" s="160"/>
      <c r="I1" s="160"/>
      <c r="J1" s="160"/>
      <c r="K1" s="160"/>
      <c r="L1" s="160"/>
      <c r="M1" s="160"/>
    </row>
    <row r="2" spans="1:20" ht="13.5" customHeight="1" thickBot="1">
      <c r="A2" s="160"/>
      <c r="B2" s="160"/>
      <c r="C2" s="160"/>
      <c r="D2" s="160"/>
      <c r="E2" s="160"/>
      <c r="F2" s="160"/>
      <c r="G2" s="160"/>
      <c r="H2" s="160"/>
      <c r="I2" s="160"/>
      <c r="J2" s="160"/>
      <c r="K2" s="160"/>
      <c r="L2" s="160"/>
      <c r="N2" s="188"/>
      <c r="O2" s="188"/>
      <c r="P2" s="188"/>
      <c r="Q2" s="188"/>
      <c r="R2" s="188"/>
      <c r="S2" s="185" t="s">
        <v>181</v>
      </c>
    </row>
    <row r="3" spans="1:20" ht="20.25" customHeight="1" thickTop="1">
      <c r="A3" s="711" t="s">
        <v>424</v>
      </c>
      <c r="B3" s="844"/>
      <c r="C3" s="854" t="s">
        <v>713</v>
      </c>
      <c r="D3" s="937"/>
      <c r="E3" s="854" t="s">
        <v>714</v>
      </c>
      <c r="F3" s="855"/>
      <c r="G3" s="855"/>
      <c r="H3" s="855"/>
      <c r="I3" s="855"/>
      <c r="J3" s="855"/>
      <c r="K3" s="855"/>
      <c r="L3" s="855"/>
      <c r="M3" s="855"/>
      <c r="N3" s="714" t="s">
        <v>574</v>
      </c>
      <c r="O3" s="715"/>
      <c r="P3" s="715"/>
      <c r="Q3" s="715"/>
      <c r="R3" s="715"/>
      <c r="S3" s="715"/>
    </row>
    <row r="4" spans="1:20" ht="24.75" customHeight="1">
      <c r="A4" s="712"/>
      <c r="B4" s="845"/>
      <c r="C4" s="950" t="s">
        <v>782</v>
      </c>
      <c r="D4" s="951"/>
      <c r="E4" s="726" t="s">
        <v>783</v>
      </c>
      <c r="F4" s="688"/>
      <c r="G4" s="688"/>
      <c r="H4" s="688"/>
      <c r="I4" s="688"/>
      <c r="J4" s="688"/>
      <c r="K4" s="688"/>
      <c r="L4" s="688"/>
      <c r="M4" s="688"/>
      <c r="N4" s="726" t="s">
        <v>784</v>
      </c>
      <c r="O4" s="688"/>
      <c r="P4" s="688"/>
      <c r="Q4" s="688"/>
      <c r="R4" s="688"/>
      <c r="S4" s="688"/>
    </row>
    <row r="5" spans="1:20" ht="13.5" customHeight="1">
      <c r="A5" s="712"/>
      <c r="B5" s="845"/>
      <c r="C5" s="952" t="s">
        <v>502</v>
      </c>
      <c r="D5" s="645"/>
      <c r="E5" s="848" t="s">
        <v>503</v>
      </c>
      <c r="F5" s="726" t="s">
        <v>310</v>
      </c>
      <c r="G5" s="688"/>
      <c r="H5" s="688"/>
      <c r="I5" s="688"/>
      <c r="J5" s="688"/>
      <c r="K5" s="688"/>
      <c r="L5" s="688"/>
      <c r="M5" s="688"/>
      <c r="N5" s="954" t="s">
        <v>189</v>
      </c>
      <c r="O5" s="955"/>
      <c r="P5" s="956"/>
      <c r="Q5" s="953" t="s">
        <v>190</v>
      </c>
      <c r="R5" s="859"/>
      <c r="S5" s="859"/>
      <c r="T5" s="261"/>
    </row>
    <row r="6" spans="1:20" ht="20.25" customHeight="1">
      <c r="A6" s="712"/>
      <c r="B6" s="845"/>
      <c r="C6" s="722"/>
      <c r="D6" s="848" t="s">
        <v>311</v>
      </c>
      <c r="E6" s="849"/>
      <c r="F6" s="718" t="s">
        <v>182</v>
      </c>
      <c r="G6" s="848" t="s">
        <v>504</v>
      </c>
      <c r="H6" s="848" t="s">
        <v>575</v>
      </c>
      <c r="I6" s="718" t="s">
        <v>183</v>
      </c>
      <c r="J6" s="718" t="s">
        <v>184</v>
      </c>
      <c r="K6" s="718" t="s">
        <v>185</v>
      </c>
      <c r="L6" s="718" t="s">
        <v>186</v>
      </c>
      <c r="M6" s="718" t="s">
        <v>187</v>
      </c>
      <c r="N6" s="848" t="s">
        <v>505</v>
      </c>
      <c r="O6" s="726" t="s">
        <v>191</v>
      </c>
      <c r="P6" s="687"/>
      <c r="Q6" s="848" t="s">
        <v>505</v>
      </c>
      <c r="R6" s="726" t="s">
        <v>191</v>
      </c>
      <c r="S6" s="688"/>
      <c r="T6" s="261"/>
    </row>
    <row r="7" spans="1:20" ht="20.25" customHeight="1">
      <c r="A7" s="713"/>
      <c r="B7" s="846"/>
      <c r="C7" s="724"/>
      <c r="D7" s="850"/>
      <c r="E7" s="850"/>
      <c r="F7" s="719"/>
      <c r="G7" s="850"/>
      <c r="H7" s="850"/>
      <c r="I7" s="719"/>
      <c r="J7" s="719"/>
      <c r="K7" s="719"/>
      <c r="L7" s="719"/>
      <c r="M7" s="719"/>
      <c r="N7" s="947"/>
      <c r="O7" s="658" t="s">
        <v>192</v>
      </c>
      <c r="P7" s="658" t="s">
        <v>193</v>
      </c>
      <c r="Q7" s="947"/>
      <c r="R7" s="658" t="s">
        <v>192</v>
      </c>
      <c r="S7" s="644" t="s">
        <v>193</v>
      </c>
      <c r="T7" s="261"/>
    </row>
    <row r="8" spans="1:20" ht="13.5" customHeight="1">
      <c r="A8" s="188"/>
      <c r="B8" s="310"/>
      <c r="C8" s="188"/>
      <c r="D8" s="193"/>
      <c r="E8" s="193"/>
      <c r="F8" s="193"/>
      <c r="G8" s="193"/>
      <c r="H8" s="193"/>
      <c r="I8" s="193"/>
      <c r="J8" s="193"/>
      <c r="K8" s="193"/>
      <c r="L8" s="193"/>
      <c r="M8" s="193"/>
      <c r="N8" s="193"/>
      <c r="O8" s="193"/>
      <c r="P8" s="193"/>
      <c r="Q8" s="193"/>
      <c r="R8" s="193"/>
      <c r="S8" s="193"/>
      <c r="T8" s="261"/>
    </row>
    <row r="9" spans="1:20" ht="13.5" customHeight="1">
      <c r="A9" s="119" t="s">
        <v>56</v>
      </c>
      <c r="B9" s="311">
        <v>28</v>
      </c>
      <c r="C9" s="312">
        <v>36014</v>
      </c>
      <c r="D9" s="313">
        <v>1588</v>
      </c>
      <c r="E9" s="312">
        <v>1343</v>
      </c>
      <c r="F9" s="312">
        <v>1343</v>
      </c>
      <c r="G9" s="312">
        <v>25</v>
      </c>
      <c r="H9" s="312">
        <v>471</v>
      </c>
      <c r="I9" s="312">
        <v>847</v>
      </c>
      <c r="J9" s="305" t="s">
        <v>110</v>
      </c>
      <c r="K9" s="305" t="s">
        <v>110</v>
      </c>
      <c r="L9" s="305" t="s">
        <v>110</v>
      </c>
      <c r="M9" s="312" t="s">
        <v>110</v>
      </c>
      <c r="N9" s="314">
        <v>877</v>
      </c>
      <c r="O9" s="314">
        <v>104653</v>
      </c>
      <c r="P9" s="314">
        <v>3124</v>
      </c>
      <c r="Q9" s="314">
        <v>898</v>
      </c>
      <c r="R9" s="314">
        <v>38538</v>
      </c>
      <c r="S9" s="314">
        <v>1154</v>
      </c>
    </row>
    <row r="10" spans="1:20" ht="13.5" customHeight="1">
      <c r="A10" s="315"/>
      <c r="B10" s="311">
        <v>29</v>
      </c>
      <c r="C10" s="312">
        <v>33728</v>
      </c>
      <c r="D10" s="313">
        <v>1647</v>
      </c>
      <c r="E10" s="312">
        <v>1313</v>
      </c>
      <c r="F10" s="312">
        <v>1313</v>
      </c>
      <c r="G10" s="312">
        <v>30</v>
      </c>
      <c r="H10" s="312">
        <v>486</v>
      </c>
      <c r="I10" s="312">
        <v>797</v>
      </c>
      <c r="J10" s="305" t="s">
        <v>110</v>
      </c>
      <c r="K10" s="305" t="s">
        <v>110</v>
      </c>
      <c r="L10" s="305" t="s">
        <v>110</v>
      </c>
      <c r="M10" s="312" t="s">
        <v>110</v>
      </c>
      <c r="N10" s="181">
        <v>894</v>
      </c>
      <c r="O10" s="181">
        <v>117889</v>
      </c>
      <c r="P10" s="181">
        <v>3601</v>
      </c>
      <c r="Q10" s="181">
        <v>890</v>
      </c>
      <c r="R10" s="181">
        <v>36590</v>
      </c>
      <c r="S10" s="181">
        <v>985</v>
      </c>
    </row>
    <row r="11" spans="1:20" s="316" customFormat="1" ht="13.5" customHeight="1">
      <c r="A11" s="315"/>
      <c r="B11" s="311">
        <v>30</v>
      </c>
      <c r="C11" s="316">
        <v>33012</v>
      </c>
      <c r="D11" s="316">
        <v>1565</v>
      </c>
      <c r="E11" s="316">
        <v>1402</v>
      </c>
      <c r="F11" s="316">
        <v>1402</v>
      </c>
      <c r="G11" s="316">
        <v>20</v>
      </c>
      <c r="H11" s="316">
        <v>541</v>
      </c>
      <c r="I11" s="316">
        <v>840</v>
      </c>
      <c r="J11" s="305" t="s">
        <v>110</v>
      </c>
      <c r="K11" s="305" t="s">
        <v>110</v>
      </c>
      <c r="L11" s="305" t="s">
        <v>110</v>
      </c>
      <c r="M11" s="317">
        <v>1</v>
      </c>
      <c r="N11" s="316">
        <v>923</v>
      </c>
      <c r="O11" s="316">
        <v>120245</v>
      </c>
      <c r="P11" s="316">
        <v>3789</v>
      </c>
      <c r="Q11" s="316">
        <v>864</v>
      </c>
      <c r="R11" s="316">
        <v>34529</v>
      </c>
      <c r="S11" s="316">
        <v>1031</v>
      </c>
    </row>
    <row r="12" spans="1:20" s="316" customFormat="1" ht="13.5" customHeight="1">
      <c r="A12" s="315" t="s">
        <v>625</v>
      </c>
      <c r="B12" s="311" t="s">
        <v>626</v>
      </c>
      <c r="C12" s="316">
        <v>32218</v>
      </c>
      <c r="D12" s="316">
        <v>1588</v>
      </c>
      <c r="E12" s="316">
        <v>1352</v>
      </c>
      <c r="F12" s="316">
        <v>1352</v>
      </c>
      <c r="G12" s="316">
        <v>21</v>
      </c>
      <c r="H12" s="316">
        <v>558</v>
      </c>
      <c r="I12" s="316">
        <v>773</v>
      </c>
      <c r="J12" s="305" t="s">
        <v>110</v>
      </c>
      <c r="K12" s="305" t="s">
        <v>110</v>
      </c>
      <c r="L12" s="305" t="s">
        <v>110</v>
      </c>
      <c r="M12" s="317" t="s">
        <v>110</v>
      </c>
      <c r="N12" s="316">
        <v>937</v>
      </c>
      <c r="O12" s="316">
        <v>119306</v>
      </c>
      <c r="P12" s="316">
        <v>4045</v>
      </c>
      <c r="Q12" s="316">
        <v>914</v>
      </c>
      <c r="R12" s="316">
        <v>39143</v>
      </c>
      <c r="S12" s="316">
        <v>1008</v>
      </c>
    </row>
    <row r="13" spans="1:20" s="316" customFormat="1" ht="13.5" customHeight="1">
      <c r="A13" s="72"/>
      <c r="B13" s="78">
        <v>2</v>
      </c>
      <c r="C13" s="2">
        <v>32112</v>
      </c>
      <c r="D13" s="2">
        <v>1599</v>
      </c>
      <c r="E13" s="2">
        <v>1222</v>
      </c>
      <c r="F13" s="2">
        <v>1222</v>
      </c>
      <c r="G13" s="2">
        <v>34</v>
      </c>
      <c r="H13" s="2">
        <v>451</v>
      </c>
      <c r="I13" s="2">
        <v>737</v>
      </c>
      <c r="J13" s="305" t="s">
        <v>110</v>
      </c>
      <c r="K13" s="305" t="s">
        <v>110</v>
      </c>
      <c r="L13" s="305" t="s">
        <v>110</v>
      </c>
      <c r="M13" s="317" t="s">
        <v>110</v>
      </c>
      <c r="N13" s="2">
        <v>874</v>
      </c>
      <c r="O13" s="2">
        <v>109835</v>
      </c>
      <c r="P13" s="2">
        <v>3051</v>
      </c>
      <c r="Q13" s="2">
        <v>802</v>
      </c>
      <c r="R13" s="2">
        <v>35747</v>
      </c>
      <c r="S13" s="2">
        <v>972</v>
      </c>
    </row>
    <row r="14" spans="1:20" s="2" customFormat="1" ht="13.5" customHeight="1">
      <c r="A14" s="209"/>
      <c r="B14" s="294"/>
      <c r="C14" s="209"/>
      <c r="D14" s="209"/>
      <c r="E14" s="209"/>
      <c r="F14" s="209"/>
      <c r="G14" s="209"/>
      <c r="H14" s="209"/>
      <c r="I14" s="209"/>
      <c r="J14" s="209"/>
      <c r="K14" s="209"/>
      <c r="L14" s="209"/>
      <c r="M14" s="209"/>
      <c r="N14" s="209"/>
      <c r="O14" s="209"/>
      <c r="P14" s="209"/>
      <c r="Q14" s="209"/>
      <c r="R14" s="209"/>
      <c r="S14" s="209"/>
    </row>
    <row r="15" spans="1:20">
      <c r="A15" s="119" t="s">
        <v>810</v>
      </c>
    </row>
    <row r="16" spans="1: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mergeCells count="25">
    <mergeCell ref="Q5:S5"/>
    <mergeCell ref="N6:N7"/>
    <mergeCell ref="N3:S3"/>
    <mergeCell ref="G6:G7"/>
    <mergeCell ref="H6:H7"/>
    <mergeCell ref="R6:S6"/>
    <mergeCell ref="L6:L7"/>
    <mergeCell ref="M6:M7"/>
    <mergeCell ref="N4:S4"/>
    <mergeCell ref="E4:M4"/>
    <mergeCell ref="O6:P6"/>
    <mergeCell ref="Q6:Q7"/>
    <mergeCell ref="J6:J7"/>
    <mergeCell ref="N5:P5"/>
    <mergeCell ref="A3:B7"/>
    <mergeCell ref="C3:D3"/>
    <mergeCell ref="E3:M3"/>
    <mergeCell ref="E5:E7"/>
    <mergeCell ref="C4:D4"/>
    <mergeCell ref="C5:C7"/>
    <mergeCell ref="K6:K7"/>
    <mergeCell ref="I6:I7"/>
    <mergeCell ref="D6:D7"/>
    <mergeCell ref="F6:F7"/>
    <mergeCell ref="F5:M5"/>
  </mergeCells>
  <phoneticPr fontId="17"/>
  <printOptions horizontalCentered="1" verticalCentered="1" gridLinesSet="0"/>
  <pageMargins left="0.19685039370078741" right="0.19685039370078741" top="0.19685039370078741" bottom="0.19685039370078741" header="0.51181102362204722" footer="0.51181102362204722"/>
  <pageSetup paperSize="9" scale="9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120" zoomScaleNormal="120" workbookViewId="0"/>
  </sheetViews>
  <sheetFormatPr defaultRowHeight="13.5"/>
  <cols>
    <col min="1" max="1" width="4.5" style="161" customWidth="1"/>
    <col min="2" max="2" width="4.625" style="161" customWidth="1"/>
    <col min="3" max="3" width="12.125" style="161" customWidth="1"/>
    <col min="4" max="4" width="11.375" style="161" customWidth="1"/>
    <col min="5" max="13" width="12.125" style="161" customWidth="1"/>
    <col min="14" max="16384" width="9" style="161"/>
  </cols>
  <sheetData>
    <row r="1" spans="1:13" ht="13.5" customHeight="1">
      <c r="A1" s="69" t="s">
        <v>348</v>
      </c>
      <c r="B1" s="160"/>
      <c r="C1" s="160"/>
      <c r="D1" s="160"/>
      <c r="E1" s="160"/>
      <c r="F1" s="160"/>
      <c r="G1" s="160"/>
      <c r="H1" s="160"/>
      <c r="I1" s="160"/>
      <c r="J1" s="160"/>
      <c r="K1" s="160"/>
      <c r="L1" s="160"/>
      <c r="M1" s="160"/>
    </row>
    <row r="2" spans="1:13" ht="14.25" thickBot="1">
      <c r="A2" s="296"/>
      <c r="B2" s="296"/>
      <c r="C2" s="296"/>
      <c r="D2" s="296"/>
      <c r="E2" s="296"/>
      <c r="F2" s="296"/>
      <c r="G2" s="296"/>
      <c r="H2" s="296"/>
      <c r="I2" s="296"/>
      <c r="J2" s="296"/>
      <c r="K2" s="296"/>
      <c r="L2" s="296"/>
      <c r="M2" s="297" t="s">
        <v>425</v>
      </c>
    </row>
    <row r="3" spans="1:13" ht="14.25" thickTop="1">
      <c r="A3" s="691" t="s">
        <v>399</v>
      </c>
      <c r="B3" s="932"/>
      <c r="C3" s="957" t="s">
        <v>194</v>
      </c>
      <c r="D3" s="934" t="s">
        <v>195</v>
      </c>
      <c r="E3" s="694" t="s">
        <v>506</v>
      </c>
      <c r="F3" s="715"/>
      <c r="G3" s="715"/>
      <c r="H3" s="715"/>
      <c r="I3" s="715"/>
      <c r="J3" s="715"/>
      <c r="K3" s="715"/>
      <c r="L3" s="715"/>
      <c r="M3" s="715"/>
    </row>
    <row r="4" spans="1:13">
      <c r="A4" s="693"/>
      <c r="B4" s="933"/>
      <c r="C4" s="958"/>
      <c r="D4" s="744"/>
      <c r="E4" s="641" t="s">
        <v>487</v>
      </c>
      <c r="F4" s="641" t="s">
        <v>196</v>
      </c>
      <c r="G4" s="641" t="s">
        <v>426</v>
      </c>
      <c r="H4" s="641" t="s">
        <v>197</v>
      </c>
      <c r="I4" s="641" t="s">
        <v>507</v>
      </c>
      <c r="J4" s="641" t="s">
        <v>198</v>
      </c>
      <c r="K4" s="641" t="s">
        <v>508</v>
      </c>
      <c r="L4" s="641" t="s">
        <v>509</v>
      </c>
      <c r="M4" s="640" t="s">
        <v>510</v>
      </c>
    </row>
    <row r="5" spans="1:13" ht="13.5" customHeight="1">
      <c r="A5" s="298"/>
      <c r="B5" s="299"/>
      <c r="C5" s="300"/>
      <c r="D5" s="301"/>
      <c r="E5" s="301"/>
      <c r="F5" s="301"/>
      <c r="G5" s="301"/>
      <c r="H5" s="301"/>
      <c r="I5" s="301"/>
      <c r="J5" s="301"/>
      <c r="K5" s="301"/>
      <c r="L5" s="301"/>
      <c r="M5" s="301"/>
    </row>
    <row r="6" spans="1:13" ht="13.5" customHeight="1">
      <c r="A6" s="302" t="s">
        <v>56</v>
      </c>
      <c r="B6" s="303">
        <v>28</v>
      </c>
      <c r="C6" s="196">
        <v>7491</v>
      </c>
      <c r="D6" s="182">
        <v>471</v>
      </c>
      <c r="E6" s="182">
        <v>471</v>
      </c>
      <c r="F6" s="182">
        <v>319</v>
      </c>
      <c r="G6" s="180" t="s">
        <v>110</v>
      </c>
      <c r="H6" s="180" t="s">
        <v>110</v>
      </c>
      <c r="I6" s="182">
        <v>1</v>
      </c>
      <c r="J6" s="180" t="s">
        <v>110</v>
      </c>
      <c r="K6" s="180" t="s">
        <v>110</v>
      </c>
      <c r="L6" s="180" t="s">
        <v>110</v>
      </c>
      <c r="M6" s="182">
        <v>151</v>
      </c>
    </row>
    <row r="7" spans="1:13" s="58" customFormat="1" ht="13.5" customHeight="1">
      <c r="A7" s="300"/>
      <c r="B7" s="303">
        <v>29</v>
      </c>
      <c r="C7" s="196">
        <v>7596</v>
      </c>
      <c r="D7" s="182">
        <v>367</v>
      </c>
      <c r="E7" s="182">
        <v>367</v>
      </c>
      <c r="F7" s="182">
        <v>235</v>
      </c>
      <c r="G7" s="180" t="s">
        <v>110</v>
      </c>
      <c r="H7" s="180" t="s">
        <v>110</v>
      </c>
      <c r="I7" s="180">
        <v>1</v>
      </c>
      <c r="J7" s="180" t="s">
        <v>110</v>
      </c>
      <c r="K7" s="180" t="s">
        <v>110</v>
      </c>
      <c r="L7" s="180" t="s">
        <v>110</v>
      </c>
      <c r="M7" s="182">
        <v>131</v>
      </c>
    </row>
    <row r="8" spans="1:13" s="58" customFormat="1" ht="13.5" customHeight="1">
      <c r="A8" s="300"/>
      <c r="B8" s="303">
        <v>30</v>
      </c>
      <c r="C8" s="304">
        <v>7692</v>
      </c>
      <c r="D8" s="304">
        <v>391</v>
      </c>
      <c r="E8" s="304">
        <v>405</v>
      </c>
      <c r="F8" s="304">
        <v>250</v>
      </c>
      <c r="G8" s="305">
        <v>0</v>
      </c>
      <c r="H8" s="180">
        <v>0</v>
      </c>
      <c r="I8" s="180">
        <v>1</v>
      </c>
      <c r="J8" s="180">
        <v>0</v>
      </c>
      <c r="K8" s="180">
        <v>1</v>
      </c>
      <c r="L8" s="180">
        <v>0</v>
      </c>
      <c r="M8" s="304">
        <v>153</v>
      </c>
    </row>
    <row r="9" spans="1:13" s="58" customFormat="1" ht="13.5" customHeight="1">
      <c r="A9" s="300" t="s">
        <v>616</v>
      </c>
      <c r="B9" s="303" t="s">
        <v>619</v>
      </c>
      <c r="C9" s="304">
        <v>7819</v>
      </c>
      <c r="D9" s="304">
        <v>394</v>
      </c>
      <c r="E9" s="304">
        <v>414</v>
      </c>
      <c r="F9" s="304">
        <v>233</v>
      </c>
      <c r="G9" s="305">
        <v>0</v>
      </c>
      <c r="H9" s="180">
        <v>0</v>
      </c>
      <c r="I9" s="180">
        <v>0</v>
      </c>
      <c r="J9" s="180">
        <v>0</v>
      </c>
      <c r="K9" s="180">
        <v>0</v>
      </c>
      <c r="L9" s="180">
        <v>0</v>
      </c>
      <c r="M9" s="304">
        <v>181</v>
      </c>
    </row>
    <row r="10" spans="1:13" s="67" customFormat="1" ht="13.5" customHeight="1">
      <c r="A10" s="30"/>
      <c r="B10" s="76">
        <v>2</v>
      </c>
      <c r="C10" s="80">
        <v>7921</v>
      </c>
      <c r="D10" s="80">
        <v>356</v>
      </c>
      <c r="E10" s="80">
        <v>379</v>
      </c>
      <c r="F10" s="80">
        <v>249</v>
      </c>
      <c r="G10" s="3">
        <v>0</v>
      </c>
      <c r="H10" s="14">
        <v>0</v>
      </c>
      <c r="I10" s="14">
        <v>0</v>
      </c>
      <c r="J10" s="14">
        <v>0</v>
      </c>
      <c r="K10" s="14">
        <v>0</v>
      </c>
      <c r="L10" s="14">
        <v>0</v>
      </c>
      <c r="M10" s="80">
        <v>130</v>
      </c>
    </row>
    <row r="11" spans="1:13" ht="13.5" customHeight="1">
      <c r="A11" s="306"/>
      <c r="B11" s="307"/>
      <c r="C11" s="308"/>
      <c r="D11" s="309"/>
      <c r="E11" s="309"/>
      <c r="F11" s="309"/>
      <c r="G11" s="309"/>
      <c r="H11" s="309"/>
      <c r="I11" s="309"/>
      <c r="J11" s="309"/>
      <c r="K11" s="309"/>
      <c r="L11" s="309"/>
      <c r="M11" s="309"/>
    </row>
    <row r="12" spans="1:13" ht="13.5" customHeight="1">
      <c r="A12" s="161" t="s">
        <v>60</v>
      </c>
      <c r="B12" s="300" t="s">
        <v>347</v>
      </c>
      <c r="C12" s="300"/>
      <c r="D12" s="301"/>
      <c r="E12" s="301"/>
      <c r="F12" s="301"/>
      <c r="G12" s="301"/>
      <c r="H12" s="301"/>
      <c r="I12" s="301"/>
      <c r="J12" s="301"/>
      <c r="K12" s="301"/>
      <c r="L12" s="301"/>
      <c r="M12" s="301"/>
    </row>
    <row r="13" spans="1:13" ht="13.5" customHeight="1">
      <c r="A13" s="302" t="s">
        <v>188</v>
      </c>
      <c r="B13" s="300"/>
      <c r="C13" s="300"/>
      <c r="D13" s="301"/>
      <c r="E13" s="301"/>
      <c r="F13" s="301"/>
      <c r="G13" s="301"/>
      <c r="H13" s="301"/>
      <c r="I13" s="301"/>
      <c r="J13" s="301"/>
      <c r="K13" s="301"/>
      <c r="L13" s="301"/>
      <c r="M13" s="301"/>
    </row>
    <row r="14" spans="1:13" ht="13.5" customHeight="1">
      <c r="A14" s="302"/>
      <c r="B14" s="300"/>
      <c r="C14" s="300"/>
      <c r="D14" s="300"/>
      <c r="E14" s="300"/>
      <c r="F14" s="300"/>
      <c r="G14" s="300"/>
      <c r="H14" s="300"/>
      <c r="I14" s="300"/>
      <c r="J14" s="300"/>
      <c r="K14" s="300"/>
      <c r="L14" s="300"/>
      <c r="M14" s="300"/>
    </row>
    <row r="15" spans="1:13" ht="13.5" customHeight="1"/>
  </sheetData>
  <mergeCells count="4">
    <mergeCell ref="A3:B4"/>
    <mergeCell ref="C3:C4"/>
    <mergeCell ref="D3:D4"/>
    <mergeCell ref="E3:M3"/>
  </mergeCells>
  <phoneticPr fontId="17"/>
  <printOptions horizontalCentered="1" verticalCentered="1" gridLinesSet="0"/>
  <pageMargins left="0.19685039370078741" right="0.19685039370078741" top="0.19685039370078741"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zoomScale="120" zoomScaleNormal="120" workbookViewId="0"/>
  </sheetViews>
  <sheetFormatPr defaultRowHeight="13.5"/>
  <cols>
    <col min="1" max="1" width="2.5" style="161" customWidth="1"/>
    <col min="2" max="2" width="4.625" style="161" customWidth="1"/>
    <col min="3" max="3" width="28.625" style="161" customWidth="1"/>
    <col min="4" max="4" width="1.625" style="161" customWidth="1"/>
    <col min="5" max="16" width="14.625" style="161" customWidth="1"/>
    <col min="17" max="17" width="6.625" style="161" customWidth="1"/>
    <col min="18" max="16384" width="9" style="161"/>
  </cols>
  <sheetData>
    <row r="1" spans="1:17" ht="13.5" customHeight="1">
      <c r="A1" s="69" t="s">
        <v>470</v>
      </c>
      <c r="B1" s="296"/>
      <c r="C1" s="296"/>
      <c r="D1" s="296"/>
      <c r="E1" s="296"/>
      <c r="F1" s="296"/>
      <c r="G1" s="296"/>
      <c r="H1" s="296"/>
      <c r="I1" s="296"/>
      <c r="J1" s="296"/>
      <c r="K1" s="296"/>
      <c r="L1" s="296"/>
      <c r="M1" s="296"/>
      <c r="N1" s="296"/>
      <c r="O1" s="296"/>
      <c r="P1" s="296"/>
      <c r="Q1" s="296"/>
    </row>
    <row r="2" spans="1:17" ht="13.5" customHeight="1" thickBot="1">
      <c r="A2" s="296"/>
      <c r="B2" s="296"/>
      <c r="C2" s="296"/>
      <c r="D2" s="296"/>
      <c r="E2" s="296"/>
      <c r="F2" s="296"/>
      <c r="G2" s="296"/>
      <c r="H2" s="296"/>
      <c r="I2" s="296"/>
      <c r="J2" s="296"/>
      <c r="K2" s="296"/>
      <c r="L2" s="296"/>
      <c r="M2" s="296"/>
      <c r="N2" s="296"/>
      <c r="O2" s="296"/>
      <c r="P2" s="456"/>
      <c r="Q2" s="297" t="s">
        <v>17</v>
      </c>
    </row>
    <row r="3" spans="1:17" ht="13.5" customHeight="1" thickTop="1">
      <c r="A3" s="691" t="s">
        <v>524</v>
      </c>
      <c r="B3" s="691"/>
      <c r="C3" s="691"/>
      <c r="D3" s="691"/>
      <c r="E3" s="694" t="s">
        <v>525</v>
      </c>
      <c r="F3" s="695"/>
      <c r="G3" s="695"/>
      <c r="H3" s="695"/>
      <c r="I3" s="695"/>
      <c r="J3" s="695"/>
      <c r="K3" s="696"/>
      <c r="L3" s="457" t="s">
        <v>471</v>
      </c>
      <c r="M3" s="458"/>
      <c r="N3" s="457"/>
      <c r="O3" s="457"/>
      <c r="P3" s="462"/>
      <c r="Q3" s="683" t="s">
        <v>472</v>
      </c>
    </row>
    <row r="4" spans="1:17" ht="13.5" customHeight="1">
      <c r="A4" s="692"/>
      <c r="B4" s="692"/>
      <c r="C4" s="692"/>
      <c r="D4" s="692"/>
      <c r="E4" s="642" t="s">
        <v>18</v>
      </c>
      <c r="F4" s="642" t="s">
        <v>18</v>
      </c>
      <c r="G4" s="686" t="s">
        <v>526</v>
      </c>
      <c r="H4" s="687"/>
      <c r="I4" s="686" t="s">
        <v>527</v>
      </c>
      <c r="J4" s="688"/>
      <c r="K4" s="687"/>
      <c r="L4" s="686" t="s">
        <v>526</v>
      </c>
      <c r="M4" s="689"/>
      <c r="N4" s="686" t="s">
        <v>527</v>
      </c>
      <c r="O4" s="690"/>
      <c r="P4" s="689"/>
      <c r="Q4" s="684"/>
    </row>
    <row r="5" spans="1:17" ht="13.5" customHeight="1">
      <c r="A5" s="693"/>
      <c r="B5" s="693"/>
      <c r="C5" s="693"/>
      <c r="D5" s="693"/>
      <c r="E5" s="654" t="s">
        <v>19</v>
      </c>
      <c r="F5" s="654" t="s">
        <v>20</v>
      </c>
      <c r="G5" s="641" t="s">
        <v>21</v>
      </c>
      <c r="H5" s="641" t="s">
        <v>528</v>
      </c>
      <c r="I5" s="641" t="s">
        <v>22</v>
      </c>
      <c r="J5" s="641" t="s">
        <v>23</v>
      </c>
      <c r="K5" s="641" t="s">
        <v>24</v>
      </c>
      <c r="L5" s="660" t="s">
        <v>21</v>
      </c>
      <c r="M5" s="641" t="s">
        <v>25</v>
      </c>
      <c r="N5" s="641" t="s">
        <v>22</v>
      </c>
      <c r="O5" s="641" t="s">
        <v>442</v>
      </c>
      <c r="P5" s="641" t="s">
        <v>24</v>
      </c>
      <c r="Q5" s="685"/>
    </row>
    <row r="6" spans="1:17" ht="13.5" customHeight="1">
      <c r="A6" s="300"/>
      <c r="B6" s="300"/>
      <c r="C6" s="300"/>
      <c r="D6" s="300"/>
      <c r="E6" s="464"/>
      <c r="F6" s="465"/>
      <c r="G6" s="465"/>
      <c r="H6" s="465"/>
      <c r="I6" s="465"/>
      <c r="J6" s="465"/>
      <c r="K6" s="465"/>
      <c r="L6" s="465"/>
      <c r="M6" s="465"/>
      <c r="N6" s="465"/>
      <c r="O6" s="465"/>
      <c r="P6" s="467"/>
      <c r="Q6" s="477"/>
    </row>
    <row r="7" spans="1:17" ht="13.5" customHeight="1">
      <c r="A7" s="478"/>
      <c r="B7" s="699" t="s">
        <v>712</v>
      </c>
      <c r="C7" s="699"/>
      <c r="D7" s="479"/>
      <c r="E7" s="363">
        <v>2787965</v>
      </c>
      <c r="F7" s="363">
        <v>57484440</v>
      </c>
      <c r="G7" s="363">
        <v>867149140</v>
      </c>
      <c r="H7" s="363">
        <v>852820896</v>
      </c>
      <c r="I7" s="363">
        <v>735689811</v>
      </c>
      <c r="J7" s="363">
        <v>373669935</v>
      </c>
      <c r="K7" s="363">
        <v>362019876</v>
      </c>
      <c r="L7" s="363">
        <v>4018804</v>
      </c>
      <c r="M7" s="363">
        <v>3960770</v>
      </c>
      <c r="N7" s="363">
        <v>4248390</v>
      </c>
      <c r="O7" s="363">
        <v>2039681</v>
      </c>
      <c r="P7" s="471">
        <v>2208708</v>
      </c>
      <c r="Q7" s="480" t="s">
        <v>689</v>
      </c>
    </row>
    <row r="8" spans="1:17" s="58" customFormat="1" ht="13.5" customHeight="1">
      <c r="A8" s="478"/>
      <c r="B8" s="699">
        <v>29</v>
      </c>
      <c r="C8" s="699"/>
      <c r="D8" s="481"/>
      <c r="E8" s="363">
        <v>2828062</v>
      </c>
      <c r="F8" s="363">
        <v>58361548</v>
      </c>
      <c r="G8" s="363">
        <v>881158509</v>
      </c>
      <c r="H8" s="363">
        <v>868572916</v>
      </c>
      <c r="I8" s="363">
        <v>737991836</v>
      </c>
      <c r="J8" s="363">
        <v>381299381</v>
      </c>
      <c r="K8" s="363">
        <v>356692455</v>
      </c>
      <c r="L8" s="363">
        <v>3989525</v>
      </c>
      <c r="M8" s="363">
        <v>3942782</v>
      </c>
      <c r="N8" s="363">
        <v>4195070</v>
      </c>
      <c r="O8" s="363">
        <v>2027241</v>
      </c>
      <c r="P8" s="471">
        <v>2167829</v>
      </c>
      <c r="Q8" s="480">
        <v>29</v>
      </c>
    </row>
    <row r="9" spans="1:17" s="58" customFormat="1" ht="13.5" customHeight="1">
      <c r="A9" s="478"/>
      <c r="B9" s="699">
        <v>30</v>
      </c>
      <c r="C9" s="699"/>
      <c r="D9" s="481"/>
      <c r="E9" s="363">
        <v>2851699</v>
      </c>
      <c r="F9" s="363">
        <v>59567292</v>
      </c>
      <c r="G9" s="363">
        <v>866906125</v>
      </c>
      <c r="H9" s="363">
        <v>855827266</v>
      </c>
      <c r="I9" s="363">
        <v>746097563</v>
      </c>
      <c r="J9" s="363">
        <v>395541469</v>
      </c>
      <c r="K9" s="363">
        <v>350556094</v>
      </c>
      <c r="L9" s="363">
        <v>3974222</v>
      </c>
      <c r="M9" s="363">
        <v>3927464</v>
      </c>
      <c r="N9" s="363">
        <v>4262593</v>
      </c>
      <c r="O9" s="363">
        <v>2154619</v>
      </c>
      <c r="P9" s="471">
        <v>2107974</v>
      </c>
      <c r="Q9" s="482">
        <v>30</v>
      </c>
    </row>
    <row r="10" spans="1:17" ht="13.5" customHeight="1">
      <c r="A10" s="478"/>
      <c r="B10" s="699" t="s">
        <v>614</v>
      </c>
      <c r="C10" s="699"/>
      <c r="D10" s="481"/>
      <c r="E10" s="363">
        <v>2858309</v>
      </c>
      <c r="F10" s="363">
        <v>60433277</v>
      </c>
      <c r="G10" s="363">
        <v>873139894</v>
      </c>
      <c r="H10" s="363">
        <v>862111934</v>
      </c>
      <c r="I10" s="363">
        <v>755565273</v>
      </c>
      <c r="J10" s="363">
        <v>395577918</v>
      </c>
      <c r="K10" s="363">
        <v>359987355</v>
      </c>
      <c r="L10" s="363">
        <v>3940121</v>
      </c>
      <c r="M10" s="363">
        <v>3896394</v>
      </c>
      <c r="N10" s="363">
        <v>4129065</v>
      </c>
      <c r="O10" s="363">
        <v>1912637</v>
      </c>
      <c r="P10" s="471">
        <v>2216428</v>
      </c>
      <c r="Q10" s="482" t="s">
        <v>615</v>
      </c>
    </row>
    <row r="11" spans="1:17" s="12" customFormat="1" ht="13.5" customHeight="1">
      <c r="A11" s="483"/>
      <c r="B11" s="700">
        <v>2</v>
      </c>
      <c r="C11" s="700"/>
      <c r="D11" s="484"/>
      <c r="E11" s="4">
        <v>2911191</v>
      </c>
      <c r="F11" s="4">
        <v>61344331</v>
      </c>
      <c r="G11" s="4">
        <v>882602566</v>
      </c>
      <c r="H11" s="4">
        <v>865332380</v>
      </c>
      <c r="I11" s="4">
        <v>732830121</v>
      </c>
      <c r="J11" s="4">
        <f>I11-K11</f>
        <v>391068300</v>
      </c>
      <c r="K11" s="4">
        <v>341761821</v>
      </c>
      <c r="L11" s="4">
        <v>3938014</v>
      </c>
      <c r="M11" s="4">
        <v>3895867</v>
      </c>
      <c r="N11" s="4">
        <v>4030118</v>
      </c>
      <c r="O11" s="4">
        <f>N11-P11</f>
        <v>1949513</v>
      </c>
      <c r="P11" s="151">
        <v>2080605</v>
      </c>
      <c r="Q11" s="485" t="s">
        <v>633</v>
      </c>
    </row>
    <row r="12" spans="1:17" ht="13.5" customHeight="1">
      <c r="A12" s="300"/>
      <c r="B12" s="300"/>
      <c r="C12" s="300"/>
      <c r="D12" s="479"/>
      <c r="E12" s="425"/>
      <c r="F12" s="425"/>
      <c r="G12" s="425"/>
      <c r="H12" s="425"/>
      <c r="I12" s="425"/>
      <c r="J12" s="4"/>
      <c r="K12" s="425"/>
      <c r="L12" s="425"/>
      <c r="M12" s="425"/>
      <c r="N12" s="425"/>
      <c r="O12" s="4"/>
      <c r="P12" s="469"/>
      <c r="Q12" s="477"/>
    </row>
    <row r="13" spans="1:17" ht="13.5" customHeight="1">
      <c r="A13" s="478">
        <v>1</v>
      </c>
      <c r="B13" s="698" t="s">
        <v>529</v>
      </c>
      <c r="C13" s="698"/>
      <c r="D13" s="479"/>
      <c r="E13" s="425">
        <v>13953</v>
      </c>
      <c r="F13" s="425">
        <v>76122</v>
      </c>
      <c r="G13" s="425">
        <v>5623251</v>
      </c>
      <c r="H13" s="425">
        <v>5509845</v>
      </c>
      <c r="I13" s="425">
        <v>11991462</v>
      </c>
      <c r="J13" s="363">
        <f t="shared" ref="J13:J37" si="0">I13-K13</f>
        <v>5889640</v>
      </c>
      <c r="K13" s="425">
        <v>6101822</v>
      </c>
      <c r="L13" s="372">
        <v>133384</v>
      </c>
      <c r="M13" s="372">
        <v>130166</v>
      </c>
      <c r="N13" s="372">
        <v>250961</v>
      </c>
      <c r="O13" s="363">
        <f t="shared" ref="O13:O37" si="1">N13-P13</f>
        <v>111565</v>
      </c>
      <c r="P13" s="486">
        <v>139396</v>
      </c>
      <c r="Q13" s="355">
        <v>1</v>
      </c>
    </row>
    <row r="14" spans="1:17" ht="13.5" customHeight="1">
      <c r="A14" s="478">
        <v>2</v>
      </c>
      <c r="B14" s="698" t="s">
        <v>530</v>
      </c>
      <c r="C14" s="698"/>
      <c r="D14" s="479"/>
      <c r="E14" s="425">
        <v>3785</v>
      </c>
      <c r="F14" s="425">
        <v>27632</v>
      </c>
      <c r="G14" s="425">
        <v>1855653</v>
      </c>
      <c r="H14" s="425">
        <v>1790269</v>
      </c>
      <c r="I14" s="425">
        <v>2126745</v>
      </c>
      <c r="J14" s="363">
        <f t="shared" si="0"/>
        <v>707245</v>
      </c>
      <c r="K14" s="425">
        <v>1419500</v>
      </c>
      <c r="L14" s="372">
        <v>33648</v>
      </c>
      <c r="M14" s="372">
        <v>28161</v>
      </c>
      <c r="N14" s="372">
        <v>29511</v>
      </c>
      <c r="O14" s="363">
        <f t="shared" si="1"/>
        <v>14474</v>
      </c>
      <c r="P14" s="486">
        <v>15037</v>
      </c>
      <c r="Q14" s="355">
        <v>2</v>
      </c>
    </row>
    <row r="15" spans="1:17" ht="13.5" customHeight="1">
      <c r="A15" s="478">
        <v>3</v>
      </c>
      <c r="B15" s="698" t="s">
        <v>473</v>
      </c>
      <c r="C15" s="698"/>
      <c r="D15" s="479"/>
      <c r="E15" s="425">
        <v>2788</v>
      </c>
      <c r="F15" s="425">
        <v>21233</v>
      </c>
      <c r="G15" s="425">
        <v>2607357</v>
      </c>
      <c r="H15" s="425">
        <v>2463453</v>
      </c>
      <c r="I15" s="425">
        <v>23853409</v>
      </c>
      <c r="J15" s="363">
        <f t="shared" si="0"/>
        <v>7657198</v>
      </c>
      <c r="K15" s="425">
        <v>16196211</v>
      </c>
      <c r="L15" s="372">
        <v>20747</v>
      </c>
      <c r="M15" s="372">
        <v>20747</v>
      </c>
      <c r="N15" s="372">
        <v>70049</v>
      </c>
      <c r="O15" s="363">
        <f t="shared" si="1"/>
        <v>6653</v>
      </c>
      <c r="P15" s="486">
        <v>63396</v>
      </c>
      <c r="Q15" s="355">
        <v>3</v>
      </c>
    </row>
    <row r="16" spans="1:17" ht="13.5" customHeight="1">
      <c r="A16" s="300"/>
      <c r="B16" s="635" t="s">
        <v>6</v>
      </c>
      <c r="C16" s="637" t="s">
        <v>26</v>
      </c>
      <c r="D16" s="300"/>
      <c r="E16" s="487">
        <v>1146</v>
      </c>
      <c r="F16" s="425">
        <v>8886</v>
      </c>
      <c r="G16" s="425">
        <v>1529344</v>
      </c>
      <c r="H16" s="425">
        <v>1415873</v>
      </c>
      <c r="I16" s="425">
        <v>4239237</v>
      </c>
      <c r="J16" s="363">
        <f t="shared" si="0"/>
        <v>1187960</v>
      </c>
      <c r="K16" s="425">
        <v>3051277</v>
      </c>
      <c r="L16" s="372">
        <v>16578</v>
      </c>
      <c r="M16" s="372">
        <v>16578</v>
      </c>
      <c r="N16" s="372">
        <v>34705</v>
      </c>
      <c r="O16" s="363">
        <f t="shared" si="1"/>
        <v>778</v>
      </c>
      <c r="P16" s="486">
        <v>33927</v>
      </c>
      <c r="Q16" s="355" t="s">
        <v>6</v>
      </c>
    </row>
    <row r="17" spans="1:17" ht="13.5" customHeight="1">
      <c r="A17" s="478">
        <v>4</v>
      </c>
      <c r="B17" s="698" t="s">
        <v>531</v>
      </c>
      <c r="C17" s="698"/>
      <c r="D17" s="300"/>
      <c r="E17" s="487">
        <v>659785</v>
      </c>
      <c r="F17" s="425">
        <v>5289213</v>
      </c>
      <c r="G17" s="425">
        <v>192521447</v>
      </c>
      <c r="H17" s="425">
        <v>191237900</v>
      </c>
      <c r="I17" s="425">
        <v>207620242</v>
      </c>
      <c r="J17" s="363">
        <f t="shared" si="0"/>
        <v>95212746</v>
      </c>
      <c r="K17" s="425">
        <v>112407496</v>
      </c>
      <c r="L17" s="372">
        <v>1147452</v>
      </c>
      <c r="M17" s="372">
        <v>1143783</v>
      </c>
      <c r="N17" s="372">
        <v>1645495</v>
      </c>
      <c r="O17" s="363">
        <f t="shared" si="1"/>
        <v>759560</v>
      </c>
      <c r="P17" s="486">
        <v>885935</v>
      </c>
      <c r="Q17" s="355">
        <v>4</v>
      </c>
    </row>
    <row r="18" spans="1:17" ht="13.5" customHeight="1">
      <c r="A18" s="300"/>
      <c r="B18" s="635" t="s">
        <v>6</v>
      </c>
      <c r="C18" s="637" t="s">
        <v>27</v>
      </c>
      <c r="D18" s="300"/>
      <c r="E18" s="487">
        <v>402076</v>
      </c>
      <c r="F18" s="425">
        <v>3617596</v>
      </c>
      <c r="G18" s="425">
        <v>122497669</v>
      </c>
      <c r="H18" s="425">
        <v>121712222</v>
      </c>
      <c r="I18" s="425">
        <v>117061576</v>
      </c>
      <c r="J18" s="363">
        <f t="shared" si="0"/>
        <v>52986626</v>
      </c>
      <c r="K18" s="425">
        <v>64074950</v>
      </c>
      <c r="L18" s="372">
        <v>594059</v>
      </c>
      <c r="M18" s="372">
        <v>591588</v>
      </c>
      <c r="N18" s="372">
        <v>617201</v>
      </c>
      <c r="O18" s="363">
        <f t="shared" si="1"/>
        <v>258796</v>
      </c>
      <c r="P18" s="486">
        <v>358405</v>
      </c>
      <c r="Q18" s="355" t="s">
        <v>6</v>
      </c>
    </row>
    <row r="19" spans="1:17" ht="13.5" customHeight="1">
      <c r="A19" s="300"/>
      <c r="B19" s="635" t="s">
        <v>8</v>
      </c>
      <c r="C19" s="637" t="s">
        <v>28</v>
      </c>
      <c r="D19" s="300"/>
      <c r="E19" s="487">
        <v>107158</v>
      </c>
      <c r="F19" s="425">
        <v>775122</v>
      </c>
      <c r="G19" s="425">
        <v>34191748</v>
      </c>
      <c r="H19" s="425">
        <v>33998146</v>
      </c>
      <c r="I19" s="425">
        <v>44052061</v>
      </c>
      <c r="J19" s="363">
        <f t="shared" si="0"/>
        <v>18844827</v>
      </c>
      <c r="K19" s="425">
        <v>25207234</v>
      </c>
      <c r="L19" s="372">
        <v>301894</v>
      </c>
      <c r="M19" s="372">
        <v>300695</v>
      </c>
      <c r="N19" s="372">
        <v>427684</v>
      </c>
      <c r="O19" s="363">
        <f t="shared" si="1"/>
        <v>137548</v>
      </c>
      <c r="P19" s="486">
        <v>290136</v>
      </c>
      <c r="Q19" s="355" t="s">
        <v>8</v>
      </c>
    </row>
    <row r="20" spans="1:17" ht="13.5" customHeight="1">
      <c r="A20" s="478">
        <v>5</v>
      </c>
      <c r="B20" s="698" t="s">
        <v>397</v>
      </c>
      <c r="C20" s="698"/>
      <c r="D20" s="300"/>
      <c r="E20" s="487">
        <v>350176</v>
      </c>
      <c r="F20" s="425">
        <v>8788736</v>
      </c>
      <c r="G20" s="425">
        <v>160970623</v>
      </c>
      <c r="H20" s="425">
        <v>158246164</v>
      </c>
      <c r="I20" s="425">
        <v>171550222</v>
      </c>
      <c r="J20" s="363">
        <f t="shared" si="0"/>
        <v>74770925</v>
      </c>
      <c r="K20" s="425">
        <v>96779297</v>
      </c>
      <c r="L20" s="372">
        <v>786258</v>
      </c>
      <c r="M20" s="372">
        <v>771447</v>
      </c>
      <c r="N20" s="372">
        <v>749146</v>
      </c>
      <c r="O20" s="363">
        <f t="shared" si="1"/>
        <v>275659</v>
      </c>
      <c r="P20" s="486">
        <v>473487</v>
      </c>
      <c r="Q20" s="355">
        <v>5</v>
      </c>
    </row>
    <row r="21" spans="1:17" ht="13.5" customHeight="1">
      <c r="A21" s="300"/>
      <c r="B21" s="635" t="s">
        <v>6</v>
      </c>
      <c r="C21" s="637" t="s">
        <v>29</v>
      </c>
      <c r="D21" s="300"/>
      <c r="E21" s="487">
        <v>43253</v>
      </c>
      <c r="F21" s="425">
        <v>1429667</v>
      </c>
      <c r="G21" s="425">
        <v>20914214</v>
      </c>
      <c r="H21" s="425">
        <v>20489804</v>
      </c>
      <c r="I21" s="425">
        <v>18254242</v>
      </c>
      <c r="J21" s="363">
        <f t="shared" si="0"/>
        <v>11382868</v>
      </c>
      <c r="K21" s="425">
        <v>6871374</v>
      </c>
      <c r="L21" s="372">
        <v>82992</v>
      </c>
      <c r="M21" s="372">
        <v>82278</v>
      </c>
      <c r="N21" s="372">
        <v>75241</v>
      </c>
      <c r="O21" s="363">
        <f t="shared" si="1"/>
        <v>35441</v>
      </c>
      <c r="P21" s="486">
        <v>39800</v>
      </c>
      <c r="Q21" s="355" t="s">
        <v>6</v>
      </c>
    </row>
    <row r="22" spans="1:17" ht="13.5" customHeight="1">
      <c r="A22" s="300"/>
      <c r="B22" s="635" t="s">
        <v>8</v>
      </c>
      <c r="C22" s="637" t="s">
        <v>30</v>
      </c>
      <c r="D22" s="300"/>
      <c r="E22" s="487">
        <v>16666</v>
      </c>
      <c r="F22" s="425">
        <v>344587</v>
      </c>
      <c r="G22" s="425">
        <v>4227695</v>
      </c>
      <c r="H22" s="425">
        <v>4126851</v>
      </c>
      <c r="I22" s="425">
        <v>4837384</v>
      </c>
      <c r="J22" s="363">
        <f t="shared" si="0"/>
        <v>1523682</v>
      </c>
      <c r="K22" s="425">
        <v>3313702</v>
      </c>
      <c r="L22" s="372">
        <v>32742</v>
      </c>
      <c r="M22" s="372">
        <v>30961</v>
      </c>
      <c r="N22" s="372">
        <v>50525</v>
      </c>
      <c r="O22" s="363">
        <f t="shared" si="1"/>
        <v>22075</v>
      </c>
      <c r="P22" s="486">
        <v>28450</v>
      </c>
      <c r="Q22" s="355" t="s">
        <v>8</v>
      </c>
    </row>
    <row r="23" spans="1:17" ht="13.5" customHeight="1">
      <c r="A23" s="300"/>
      <c r="B23" s="635" t="s">
        <v>12</v>
      </c>
      <c r="C23" s="637" t="s">
        <v>31</v>
      </c>
      <c r="D23" s="300"/>
      <c r="E23" s="487">
        <v>18323</v>
      </c>
      <c r="F23" s="425">
        <v>193070</v>
      </c>
      <c r="G23" s="425">
        <v>5977289</v>
      </c>
      <c r="H23" s="425">
        <v>5829294</v>
      </c>
      <c r="I23" s="425">
        <v>8992622</v>
      </c>
      <c r="J23" s="363">
        <f t="shared" si="0"/>
        <v>3426922</v>
      </c>
      <c r="K23" s="425">
        <v>5565700</v>
      </c>
      <c r="L23" s="372">
        <v>56433</v>
      </c>
      <c r="M23" s="372">
        <v>56433</v>
      </c>
      <c r="N23" s="372">
        <v>116915</v>
      </c>
      <c r="O23" s="363">
        <f t="shared" si="1"/>
        <v>28777</v>
      </c>
      <c r="P23" s="486">
        <v>88138</v>
      </c>
      <c r="Q23" s="355" t="s">
        <v>12</v>
      </c>
    </row>
    <row r="24" spans="1:17" ht="13.5" customHeight="1">
      <c r="A24" s="300"/>
      <c r="B24" s="635" t="s">
        <v>14</v>
      </c>
      <c r="C24" s="637" t="s">
        <v>32</v>
      </c>
      <c r="D24" s="300"/>
      <c r="E24" s="487">
        <v>14324</v>
      </c>
      <c r="F24" s="425">
        <v>265885</v>
      </c>
      <c r="G24" s="425">
        <v>3092437</v>
      </c>
      <c r="H24" s="425">
        <v>3038779</v>
      </c>
      <c r="I24" s="425">
        <v>3676802</v>
      </c>
      <c r="J24" s="363">
        <f t="shared" si="0"/>
        <v>1501673</v>
      </c>
      <c r="K24" s="425">
        <v>2175129</v>
      </c>
      <c r="L24" s="372">
        <v>14411</v>
      </c>
      <c r="M24" s="372">
        <v>13968</v>
      </c>
      <c r="N24" s="372">
        <v>5701</v>
      </c>
      <c r="O24" s="363">
        <f t="shared" si="1"/>
        <v>2496</v>
      </c>
      <c r="P24" s="486">
        <v>3205</v>
      </c>
      <c r="Q24" s="355" t="s">
        <v>14</v>
      </c>
    </row>
    <row r="25" spans="1:17" ht="13.5" customHeight="1">
      <c r="A25" s="300"/>
      <c r="B25" s="635" t="s">
        <v>33</v>
      </c>
      <c r="C25" s="637" t="s">
        <v>34</v>
      </c>
      <c r="D25" s="300"/>
      <c r="E25" s="487">
        <v>12693</v>
      </c>
      <c r="F25" s="425">
        <v>594855</v>
      </c>
      <c r="G25" s="425">
        <v>11672030</v>
      </c>
      <c r="H25" s="425">
        <v>11635094</v>
      </c>
      <c r="I25" s="425">
        <v>10596070</v>
      </c>
      <c r="J25" s="363">
        <f t="shared" si="0"/>
        <v>3983271</v>
      </c>
      <c r="K25" s="425">
        <v>6612799</v>
      </c>
      <c r="L25" s="372">
        <v>15404</v>
      </c>
      <c r="M25" s="372">
        <v>15404</v>
      </c>
      <c r="N25" s="372">
        <v>13288</v>
      </c>
      <c r="O25" s="363">
        <f t="shared" si="1"/>
        <v>4735</v>
      </c>
      <c r="P25" s="486">
        <v>8553</v>
      </c>
      <c r="Q25" s="355" t="s">
        <v>33</v>
      </c>
    </row>
    <row r="26" spans="1:17" ht="13.5" customHeight="1">
      <c r="A26" s="300"/>
      <c r="B26" s="635" t="s">
        <v>35</v>
      </c>
      <c r="C26" s="488" t="s">
        <v>441</v>
      </c>
      <c r="D26" s="300"/>
      <c r="E26" s="487">
        <v>4807</v>
      </c>
      <c r="F26" s="425">
        <v>55912</v>
      </c>
      <c r="G26" s="425">
        <v>3917857</v>
      </c>
      <c r="H26" s="425">
        <v>3815080</v>
      </c>
      <c r="I26" s="425">
        <v>9625306</v>
      </c>
      <c r="J26" s="363">
        <f t="shared" si="0"/>
        <v>2804526</v>
      </c>
      <c r="K26" s="425">
        <v>6820780</v>
      </c>
      <c r="L26" s="372">
        <v>63466</v>
      </c>
      <c r="M26" s="372">
        <v>53690</v>
      </c>
      <c r="N26" s="372">
        <v>66854</v>
      </c>
      <c r="O26" s="363">
        <f t="shared" si="1"/>
        <v>5644</v>
      </c>
      <c r="P26" s="486">
        <v>61210</v>
      </c>
      <c r="Q26" s="355" t="s">
        <v>35</v>
      </c>
    </row>
    <row r="27" spans="1:17" ht="13.5" customHeight="1">
      <c r="A27" s="300"/>
      <c r="B27" s="635" t="s">
        <v>36</v>
      </c>
      <c r="C27" s="637" t="s">
        <v>37</v>
      </c>
      <c r="D27" s="300"/>
      <c r="E27" s="487">
        <v>2056</v>
      </c>
      <c r="F27" s="425">
        <v>46824</v>
      </c>
      <c r="G27" s="425">
        <v>2375208</v>
      </c>
      <c r="H27" s="425">
        <v>2330537</v>
      </c>
      <c r="I27" s="425">
        <v>3282953</v>
      </c>
      <c r="J27" s="363">
        <f t="shared" si="0"/>
        <v>1096179</v>
      </c>
      <c r="K27" s="425">
        <v>2186774</v>
      </c>
      <c r="L27" s="372">
        <v>95613</v>
      </c>
      <c r="M27" s="372">
        <v>95613</v>
      </c>
      <c r="N27" s="372">
        <v>49250</v>
      </c>
      <c r="O27" s="363">
        <f t="shared" si="1"/>
        <v>24855</v>
      </c>
      <c r="P27" s="486">
        <v>24395</v>
      </c>
      <c r="Q27" s="355" t="s">
        <v>36</v>
      </c>
    </row>
    <row r="28" spans="1:17" ht="13.5" customHeight="1">
      <c r="A28" s="300"/>
      <c r="B28" s="635" t="s">
        <v>38</v>
      </c>
      <c r="C28" s="637" t="s">
        <v>396</v>
      </c>
      <c r="D28" s="300"/>
      <c r="E28" s="487">
        <v>51295</v>
      </c>
      <c r="F28" s="425">
        <v>700791</v>
      </c>
      <c r="G28" s="425">
        <v>19634051</v>
      </c>
      <c r="H28" s="425">
        <v>19369174</v>
      </c>
      <c r="I28" s="425">
        <v>25141890</v>
      </c>
      <c r="J28" s="363">
        <f t="shared" si="0"/>
        <v>10267017</v>
      </c>
      <c r="K28" s="425">
        <v>14874873</v>
      </c>
      <c r="L28" s="372">
        <v>32304</v>
      </c>
      <c r="M28" s="372">
        <v>32304</v>
      </c>
      <c r="N28" s="372">
        <v>47227</v>
      </c>
      <c r="O28" s="363">
        <f t="shared" si="1"/>
        <v>30913</v>
      </c>
      <c r="P28" s="486">
        <v>16314</v>
      </c>
      <c r="Q28" s="355" t="s">
        <v>38</v>
      </c>
    </row>
    <row r="29" spans="1:17" ht="13.5" customHeight="1">
      <c r="A29" s="300"/>
      <c r="B29" s="635" t="s">
        <v>39</v>
      </c>
      <c r="C29" s="637" t="s">
        <v>40</v>
      </c>
      <c r="D29" s="300"/>
      <c r="E29" s="487">
        <v>40482</v>
      </c>
      <c r="F29" s="425">
        <v>856044</v>
      </c>
      <c r="G29" s="425">
        <v>16630476</v>
      </c>
      <c r="H29" s="425">
        <v>16502039</v>
      </c>
      <c r="I29" s="425">
        <v>16577704</v>
      </c>
      <c r="J29" s="363">
        <f t="shared" si="0"/>
        <v>7330487</v>
      </c>
      <c r="K29" s="425">
        <v>9247217</v>
      </c>
      <c r="L29" s="372">
        <v>96979</v>
      </c>
      <c r="M29" s="372">
        <v>96414</v>
      </c>
      <c r="N29" s="372">
        <v>63367</v>
      </c>
      <c r="O29" s="363">
        <f t="shared" si="1"/>
        <v>28916</v>
      </c>
      <c r="P29" s="486">
        <v>34451</v>
      </c>
      <c r="Q29" s="355" t="s">
        <v>39</v>
      </c>
    </row>
    <row r="30" spans="1:17" ht="13.5" customHeight="1">
      <c r="A30" s="300"/>
      <c r="B30" s="635" t="s">
        <v>41</v>
      </c>
      <c r="C30" s="637" t="s">
        <v>42</v>
      </c>
      <c r="D30" s="300"/>
      <c r="E30" s="487">
        <v>25831</v>
      </c>
      <c r="F30" s="425">
        <v>1430475</v>
      </c>
      <c r="G30" s="425">
        <v>14001513</v>
      </c>
      <c r="H30" s="425">
        <v>13718880</v>
      </c>
      <c r="I30" s="425">
        <v>9374732</v>
      </c>
      <c r="J30" s="363">
        <f t="shared" si="0"/>
        <v>4595487</v>
      </c>
      <c r="K30" s="425">
        <v>4779245</v>
      </c>
      <c r="L30" s="372">
        <v>89402</v>
      </c>
      <c r="M30" s="372">
        <v>89366</v>
      </c>
      <c r="N30" s="372">
        <v>56119</v>
      </c>
      <c r="O30" s="363">
        <f t="shared" si="1"/>
        <v>36839</v>
      </c>
      <c r="P30" s="486">
        <v>19280</v>
      </c>
      <c r="Q30" s="355" t="s">
        <v>41</v>
      </c>
    </row>
    <row r="31" spans="1:17" ht="13.5" customHeight="1">
      <c r="A31" s="300"/>
      <c r="B31" s="635" t="s">
        <v>43</v>
      </c>
      <c r="C31" s="637" t="s">
        <v>44</v>
      </c>
      <c r="D31" s="300"/>
      <c r="E31" s="487">
        <v>52807</v>
      </c>
      <c r="F31" s="425">
        <v>1323432</v>
      </c>
      <c r="G31" s="425">
        <v>21398987</v>
      </c>
      <c r="H31" s="425">
        <v>20799588</v>
      </c>
      <c r="I31" s="425">
        <v>16651928</v>
      </c>
      <c r="J31" s="363">
        <f t="shared" si="0"/>
        <v>8358535</v>
      </c>
      <c r="K31" s="425">
        <v>8293393</v>
      </c>
      <c r="L31" s="372">
        <v>36084</v>
      </c>
      <c r="M31" s="372">
        <v>36063</v>
      </c>
      <c r="N31" s="372">
        <v>56037</v>
      </c>
      <c r="O31" s="363">
        <f t="shared" si="1"/>
        <v>19265</v>
      </c>
      <c r="P31" s="486">
        <v>36772</v>
      </c>
      <c r="Q31" s="355" t="s">
        <v>43</v>
      </c>
    </row>
    <row r="32" spans="1:17" ht="13.5" customHeight="1">
      <c r="A32" s="300"/>
      <c r="B32" s="635" t="s">
        <v>45</v>
      </c>
      <c r="C32" s="637" t="s">
        <v>46</v>
      </c>
      <c r="D32" s="300"/>
      <c r="E32" s="487">
        <v>34816</v>
      </c>
      <c r="F32" s="425">
        <v>675456</v>
      </c>
      <c r="G32" s="425">
        <v>13521513</v>
      </c>
      <c r="H32" s="425">
        <v>13338387</v>
      </c>
      <c r="I32" s="425">
        <v>13740442</v>
      </c>
      <c r="J32" s="363">
        <f t="shared" si="0"/>
        <v>6486458</v>
      </c>
      <c r="K32" s="425">
        <v>7253984</v>
      </c>
      <c r="L32" s="372">
        <v>32879</v>
      </c>
      <c r="M32" s="372">
        <v>31403</v>
      </c>
      <c r="N32" s="372">
        <v>37628</v>
      </c>
      <c r="O32" s="363">
        <f t="shared" si="1"/>
        <v>18500</v>
      </c>
      <c r="P32" s="486">
        <v>19128</v>
      </c>
      <c r="Q32" s="355" t="s">
        <v>45</v>
      </c>
    </row>
    <row r="33" spans="1:17" ht="13.5" customHeight="1">
      <c r="A33" s="478">
        <v>6</v>
      </c>
      <c r="B33" s="698" t="s">
        <v>532</v>
      </c>
      <c r="C33" s="698"/>
      <c r="D33" s="300"/>
      <c r="E33" s="487">
        <v>76597</v>
      </c>
      <c r="F33" s="425">
        <v>2980589</v>
      </c>
      <c r="G33" s="425">
        <v>77227267</v>
      </c>
      <c r="H33" s="425">
        <v>73703944</v>
      </c>
      <c r="I33" s="425">
        <v>80645125</v>
      </c>
      <c r="J33" s="363">
        <f t="shared" si="0"/>
        <v>43294723</v>
      </c>
      <c r="K33" s="425">
        <v>37350402</v>
      </c>
      <c r="L33" s="372">
        <v>169595</v>
      </c>
      <c r="M33" s="372">
        <v>166515</v>
      </c>
      <c r="N33" s="372">
        <v>288663</v>
      </c>
      <c r="O33" s="363">
        <f t="shared" si="1"/>
        <v>119401</v>
      </c>
      <c r="P33" s="486">
        <v>169262</v>
      </c>
      <c r="Q33" s="355">
        <v>6</v>
      </c>
    </row>
    <row r="34" spans="1:17" ht="13.5" customHeight="1">
      <c r="A34" s="300"/>
      <c r="B34" s="635" t="s">
        <v>6</v>
      </c>
      <c r="C34" s="637" t="s">
        <v>47</v>
      </c>
      <c r="D34" s="300"/>
      <c r="E34" s="487">
        <v>61101</v>
      </c>
      <c r="F34" s="425">
        <v>2166627</v>
      </c>
      <c r="G34" s="425">
        <v>63959255</v>
      </c>
      <c r="H34" s="425">
        <v>62338208</v>
      </c>
      <c r="I34" s="425">
        <v>65123872</v>
      </c>
      <c r="J34" s="363">
        <f t="shared" si="0"/>
        <v>35757559</v>
      </c>
      <c r="K34" s="425">
        <v>29366313</v>
      </c>
      <c r="L34" s="372">
        <v>135966</v>
      </c>
      <c r="M34" s="372">
        <v>133119</v>
      </c>
      <c r="N34" s="372">
        <v>262017</v>
      </c>
      <c r="O34" s="363">
        <f t="shared" si="1"/>
        <v>112027</v>
      </c>
      <c r="P34" s="486">
        <v>149990</v>
      </c>
      <c r="Q34" s="355" t="s">
        <v>6</v>
      </c>
    </row>
    <row r="35" spans="1:17" ht="13.5" customHeight="1">
      <c r="A35" s="478">
        <v>7</v>
      </c>
      <c r="B35" s="698" t="s">
        <v>533</v>
      </c>
      <c r="C35" s="698"/>
      <c r="D35" s="300"/>
      <c r="E35" s="487">
        <v>2503</v>
      </c>
      <c r="F35" s="425">
        <v>143722</v>
      </c>
      <c r="G35" s="425">
        <v>2248096</v>
      </c>
      <c r="H35" s="425">
        <v>2247985</v>
      </c>
      <c r="I35" s="425">
        <v>1654189</v>
      </c>
      <c r="J35" s="363">
        <f t="shared" si="0"/>
        <v>699644</v>
      </c>
      <c r="K35" s="425">
        <v>954545</v>
      </c>
      <c r="L35" s="372">
        <v>1838</v>
      </c>
      <c r="M35" s="372">
        <v>1838</v>
      </c>
      <c r="N35" s="372">
        <v>4013</v>
      </c>
      <c r="O35" s="363">
        <f t="shared" si="1"/>
        <v>551</v>
      </c>
      <c r="P35" s="486">
        <v>3462</v>
      </c>
      <c r="Q35" s="355">
        <v>7</v>
      </c>
    </row>
    <row r="36" spans="1:17" ht="13.5" customHeight="1">
      <c r="A36" s="478">
        <v>8</v>
      </c>
      <c r="B36" s="698" t="s">
        <v>534</v>
      </c>
      <c r="C36" s="698"/>
      <c r="D36" s="300"/>
      <c r="E36" s="487">
        <v>1797187</v>
      </c>
      <c r="F36" s="425">
        <v>43961965</v>
      </c>
      <c r="G36" s="425">
        <v>426499775</v>
      </c>
      <c r="H36" s="425">
        <v>417627388</v>
      </c>
      <c r="I36" s="425">
        <v>230182352</v>
      </c>
      <c r="J36" s="363">
        <f t="shared" si="0"/>
        <v>160435453</v>
      </c>
      <c r="K36" s="425">
        <v>69746899</v>
      </c>
      <c r="L36" s="372">
        <v>1473845</v>
      </c>
      <c r="M36" s="372">
        <v>1463839</v>
      </c>
      <c r="N36" s="372">
        <v>927435</v>
      </c>
      <c r="O36" s="363">
        <f t="shared" si="1"/>
        <v>611576</v>
      </c>
      <c r="P36" s="486">
        <v>315859</v>
      </c>
      <c r="Q36" s="355">
        <v>8</v>
      </c>
    </row>
    <row r="37" spans="1:17" ht="13.5" customHeight="1">
      <c r="A37" s="430">
        <v>9</v>
      </c>
      <c r="B37" s="697" t="s">
        <v>535</v>
      </c>
      <c r="C37" s="697"/>
      <c r="D37" s="188"/>
      <c r="E37" s="423">
        <v>4417</v>
      </c>
      <c r="F37" s="329">
        <v>55119</v>
      </c>
      <c r="G37" s="329">
        <v>13049094</v>
      </c>
      <c r="H37" s="329">
        <v>12505430</v>
      </c>
      <c r="I37" s="329">
        <v>3206370</v>
      </c>
      <c r="J37" s="363">
        <f t="shared" si="0"/>
        <v>2400726</v>
      </c>
      <c r="K37" s="329">
        <v>805644</v>
      </c>
      <c r="L37" s="329">
        <v>171244</v>
      </c>
      <c r="M37" s="329">
        <v>169368</v>
      </c>
      <c r="N37" s="329">
        <v>64840</v>
      </c>
      <c r="O37" s="363">
        <f t="shared" si="1"/>
        <v>50073</v>
      </c>
      <c r="P37" s="489">
        <v>14767</v>
      </c>
      <c r="Q37" s="242">
        <v>9</v>
      </c>
    </row>
    <row r="38" spans="1:17" ht="13.5" customHeight="1">
      <c r="A38" s="306"/>
      <c r="B38" s="306"/>
      <c r="C38" s="306"/>
      <c r="D38" s="307"/>
      <c r="E38" s="472"/>
      <c r="F38" s="309"/>
      <c r="G38" s="309"/>
      <c r="H38" s="309"/>
      <c r="I38" s="309"/>
      <c r="J38" s="309"/>
      <c r="K38" s="309"/>
      <c r="L38" s="309"/>
      <c r="M38" s="309"/>
      <c r="N38" s="309"/>
      <c r="O38" s="309"/>
      <c r="P38" s="474"/>
      <c r="Q38" s="437"/>
    </row>
    <row r="39" spans="1:17" ht="13.5" customHeight="1">
      <c r="A39" s="302" t="s">
        <v>536</v>
      </c>
      <c r="B39" s="300"/>
      <c r="C39" s="300"/>
      <c r="D39" s="300"/>
      <c r="E39" s="300"/>
      <c r="F39" s="300"/>
      <c r="G39" s="300"/>
      <c r="H39" s="300"/>
      <c r="I39" s="300"/>
      <c r="J39" s="300"/>
      <c r="K39" s="300"/>
      <c r="L39" s="300"/>
      <c r="M39" s="300"/>
      <c r="N39" s="300"/>
      <c r="O39" s="300"/>
      <c r="P39" s="300"/>
      <c r="Q39" s="300"/>
    </row>
    <row r="40" spans="1:17" ht="13.5" customHeight="1">
      <c r="A40" s="302"/>
      <c r="B40" s="300" t="s">
        <v>265</v>
      </c>
      <c r="C40" s="300"/>
      <c r="D40" s="300"/>
      <c r="E40" s="300"/>
      <c r="F40" s="300"/>
      <c r="G40" s="300"/>
      <c r="H40" s="300"/>
      <c r="I40" s="300"/>
      <c r="J40" s="300"/>
      <c r="K40" s="300"/>
      <c r="L40" s="300"/>
      <c r="M40" s="300"/>
      <c r="N40" s="300"/>
      <c r="O40" s="300"/>
      <c r="P40" s="300"/>
      <c r="Q40" s="300"/>
    </row>
    <row r="41" spans="1:17" ht="13.5" customHeight="1">
      <c r="A41" s="302" t="s">
        <v>537</v>
      </c>
      <c r="B41" s="300"/>
      <c r="C41" s="300"/>
      <c r="D41" s="300"/>
      <c r="E41" s="300"/>
      <c r="F41" s="300"/>
      <c r="G41" s="300"/>
      <c r="H41" s="300"/>
      <c r="I41" s="300"/>
      <c r="J41" s="300"/>
      <c r="K41" s="300"/>
      <c r="L41" s="300"/>
      <c r="M41" s="300"/>
      <c r="N41" s="300"/>
      <c r="O41" s="300"/>
      <c r="P41" s="300"/>
      <c r="Q41" s="300"/>
    </row>
    <row r="42" spans="1:17" ht="13.5" customHeight="1"/>
  </sheetData>
  <mergeCells count="21">
    <mergeCell ref="A3:D5"/>
    <mergeCell ref="E3:K3"/>
    <mergeCell ref="B37:C37"/>
    <mergeCell ref="B36:C36"/>
    <mergeCell ref="B14:C14"/>
    <mergeCell ref="B15:C15"/>
    <mergeCell ref="B17:C17"/>
    <mergeCell ref="B8:C8"/>
    <mergeCell ref="B7:C7"/>
    <mergeCell ref="B35:C35"/>
    <mergeCell ref="B9:C9"/>
    <mergeCell ref="B10:C10"/>
    <mergeCell ref="B11:C11"/>
    <mergeCell ref="B20:C20"/>
    <mergeCell ref="B33:C33"/>
    <mergeCell ref="B13:C13"/>
    <mergeCell ref="Q3:Q5"/>
    <mergeCell ref="G4:H4"/>
    <mergeCell ref="I4:K4"/>
    <mergeCell ref="L4:M4"/>
    <mergeCell ref="N4:P4"/>
  </mergeCells>
  <phoneticPr fontId="17"/>
  <printOptions horizontalCentered="1" verticalCentered="1" gridLinesSet="0"/>
  <pageMargins left="0.19685039370078741" right="0.19685039370078741" top="0.19685039370078741" bottom="0.19685039370078741" header="0.51181102362204722" footer="0.51181102362204722"/>
  <pageSetup paperSize="9" scale="6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120" zoomScaleNormal="120" workbookViewId="0"/>
  </sheetViews>
  <sheetFormatPr defaultRowHeight="13.5"/>
  <cols>
    <col min="1" max="1" width="4.5" style="161" customWidth="1"/>
    <col min="2" max="2" width="4.625" style="161" customWidth="1"/>
    <col min="3" max="3" width="12.125" style="161" customWidth="1"/>
    <col min="4" max="4" width="11.375" style="161" customWidth="1"/>
    <col min="5" max="10" width="12.125" style="161" customWidth="1"/>
    <col min="11" max="11" width="13.125" style="161" customWidth="1"/>
    <col min="12" max="13" width="12.125" style="161" customWidth="1"/>
    <col min="14" max="16384" width="9" style="161"/>
  </cols>
  <sheetData>
    <row r="1" spans="1:13" ht="13.5" customHeight="1">
      <c r="A1" s="69" t="s">
        <v>349</v>
      </c>
      <c r="B1" s="160"/>
      <c r="C1" s="160"/>
      <c r="D1" s="160"/>
      <c r="E1" s="160"/>
      <c r="F1" s="160"/>
      <c r="G1" s="160"/>
      <c r="H1" s="160"/>
      <c r="I1" s="160"/>
      <c r="J1" s="160"/>
      <c r="K1" s="160"/>
      <c r="L1" s="160"/>
      <c r="M1" s="160"/>
    </row>
    <row r="2" spans="1:13" ht="14.25" thickBot="1">
      <c r="A2" s="160"/>
      <c r="B2" s="160"/>
      <c r="C2" s="160"/>
      <c r="D2" s="160"/>
      <c r="E2" s="160"/>
      <c r="F2" s="160"/>
      <c r="G2" s="160"/>
      <c r="H2" s="160"/>
      <c r="I2" s="160"/>
      <c r="J2" s="160"/>
      <c r="K2" s="160"/>
      <c r="L2" s="160"/>
      <c r="M2" s="185" t="s">
        <v>785</v>
      </c>
    </row>
    <row r="3" spans="1:13" ht="14.25" thickTop="1">
      <c r="A3" s="711" t="s">
        <v>399</v>
      </c>
      <c r="B3" s="844"/>
      <c r="C3" s="959" t="s">
        <v>808</v>
      </c>
      <c r="D3" s="733" t="s">
        <v>195</v>
      </c>
      <c r="E3" s="961" t="s">
        <v>786</v>
      </c>
      <c r="F3" s="962"/>
      <c r="G3" s="962"/>
      <c r="H3" s="962"/>
      <c r="I3" s="962"/>
      <c r="J3" s="962"/>
      <c r="K3" s="962"/>
      <c r="L3" s="962"/>
      <c r="M3" s="962"/>
    </row>
    <row r="4" spans="1:13">
      <c r="A4" s="713"/>
      <c r="B4" s="846"/>
      <c r="C4" s="960"/>
      <c r="D4" s="721"/>
      <c r="E4" s="159" t="s">
        <v>487</v>
      </c>
      <c r="F4" s="159" t="s">
        <v>350</v>
      </c>
      <c r="G4" s="159" t="s">
        <v>351</v>
      </c>
      <c r="H4" s="159" t="s">
        <v>511</v>
      </c>
      <c r="I4" s="159" t="s">
        <v>352</v>
      </c>
      <c r="J4" s="159" t="s">
        <v>353</v>
      </c>
      <c r="K4" s="159" t="s">
        <v>354</v>
      </c>
      <c r="L4" s="159" t="s">
        <v>355</v>
      </c>
      <c r="M4" s="675" t="s">
        <v>510</v>
      </c>
    </row>
    <row r="5" spans="1:13" ht="13.5" customHeight="1">
      <c r="A5" s="244"/>
      <c r="B5" s="245"/>
      <c r="C5" s="188"/>
      <c r="D5" s="193"/>
      <c r="E5" s="193"/>
      <c r="F5" s="193"/>
      <c r="G5" s="193"/>
      <c r="H5" s="193"/>
      <c r="I5" s="193"/>
      <c r="J5" s="193"/>
      <c r="K5" s="193"/>
      <c r="L5" s="193"/>
      <c r="M5" s="193"/>
    </row>
    <row r="6" spans="1:13" ht="13.5" customHeight="1">
      <c r="A6" s="119" t="s">
        <v>56</v>
      </c>
      <c r="B6" s="291">
        <v>28</v>
      </c>
      <c r="C6" s="292">
        <v>6369</v>
      </c>
      <c r="D6" s="181">
        <v>207</v>
      </c>
      <c r="E6" s="181">
        <v>763</v>
      </c>
      <c r="F6" s="183">
        <v>0</v>
      </c>
      <c r="G6" s="183">
        <v>5</v>
      </c>
      <c r="H6" s="183">
        <v>2</v>
      </c>
      <c r="I6" s="183">
        <v>26</v>
      </c>
      <c r="J6" s="181">
        <v>61</v>
      </c>
      <c r="K6" s="181">
        <v>497</v>
      </c>
      <c r="L6" s="183">
        <v>7</v>
      </c>
      <c r="M6" s="181">
        <v>165</v>
      </c>
    </row>
    <row r="7" spans="1:13" ht="13.5" customHeight="1">
      <c r="A7" s="188"/>
      <c r="B7" s="291">
        <v>29</v>
      </c>
      <c r="C7" s="292">
        <v>6737</v>
      </c>
      <c r="D7" s="181">
        <v>231</v>
      </c>
      <c r="E7" s="181">
        <v>733</v>
      </c>
      <c r="F7" s="183">
        <v>1</v>
      </c>
      <c r="G7" s="183">
        <v>1</v>
      </c>
      <c r="H7" s="183">
        <v>3</v>
      </c>
      <c r="I7" s="181">
        <v>28</v>
      </c>
      <c r="J7" s="181">
        <v>68</v>
      </c>
      <c r="K7" s="181">
        <v>520</v>
      </c>
      <c r="L7" s="183">
        <v>2</v>
      </c>
      <c r="M7" s="181">
        <v>110</v>
      </c>
    </row>
    <row r="8" spans="1:13" ht="13.5" customHeight="1">
      <c r="A8" s="188"/>
      <c r="B8" s="291">
        <v>30</v>
      </c>
      <c r="C8" s="1">
        <v>7196</v>
      </c>
      <c r="D8" s="1">
        <v>184</v>
      </c>
      <c r="E8" s="1">
        <v>612</v>
      </c>
      <c r="F8" s="1">
        <v>0</v>
      </c>
      <c r="G8" s="1">
        <v>2</v>
      </c>
      <c r="H8" s="183">
        <v>2</v>
      </c>
      <c r="I8" s="183">
        <v>3</v>
      </c>
      <c r="J8" s="183">
        <v>12</v>
      </c>
      <c r="K8" s="183">
        <v>475</v>
      </c>
      <c r="L8" s="183">
        <v>0</v>
      </c>
      <c r="M8" s="1">
        <v>118</v>
      </c>
    </row>
    <row r="9" spans="1:13" ht="13.5" customHeight="1">
      <c r="A9" s="188" t="s">
        <v>616</v>
      </c>
      <c r="B9" s="291" t="s">
        <v>619</v>
      </c>
      <c r="C9" s="1">
        <v>7595</v>
      </c>
      <c r="D9" s="1">
        <v>163</v>
      </c>
      <c r="E9" s="1">
        <v>648</v>
      </c>
      <c r="F9" s="293" t="s">
        <v>732</v>
      </c>
      <c r="G9" s="1">
        <v>1</v>
      </c>
      <c r="H9" s="183">
        <v>2</v>
      </c>
      <c r="I9" s="183">
        <v>9</v>
      </c>
      <c r="J9" s="183">
        <v>28</v>
      </c>
      <c r="K9" s="183">
        <v>494</v>
      </c>
      <c r="L9" s="293" t="s">
        <v>732</v>
      </c>
      <c r="M9" s="1">
        <v>114</v>
      </c>
    </row>
    <row r="10" spans="1:13" s="67" customFormat="1" ht="13.5" customHeight="1">
      <c r="A10" s="30"/>
      <c r="B10" s="76">
        <v>2</v>
      </c>
      <c r="C10" s="2">
        <v>7830</v>
      </c>
      <c r="D10" s="2">
        <v>151</v>
      </c>
      <c r="E10" s="2">
        <v>564</v>
      </c>
      <c r="F10" s="2">
        <v>0</v>
      </c>
      <c r="G10" s="21">
        <v>2</v>
      </c>
      <c r="H10" s="22">
        <v>3</v>
      </c>
      <c r="I10" s="22">
        <v>11</v>
      </c>
      <c r="J10" s="22">
        <v>10</v>
      </c>
      <c r="K10" s="22">
        <v>439</v>
      </c>
      <c r="L10" s="22">
        <v>0</v>
      </c>
      <c r="M10" s="2">
        <v>99</v>
      </c>
    </row>
    <row r="11" spans="1:13" ht="13.5" customHeight="1">
      <c r="A11" s="209"/>
      <c r="B11" s="294"/>
      <c r="C11" s="295"/>
      <c r="D11" s="270"/>
      <c r="E11" s="270"/>
      <c r="F11" s="270"/>
      <c r="G11" s="270"/>
      <c r="H11" s="270"/>
      <c r="I11" s="270"/>
      <c r="J11" s="270"/>
      <c r="K11" s="270"/>
      <c r="L11" s="270"/>
      <c r="M11" s="270"/>
    </row>
    <row r="12" spans="1:13" ht="13.5" customHeight="1">
      <c r="A12" s="161" t="s">
        <v>809</v>
      </c>
      <c r="B12" s="188"/>
      <c r="C12" s="188"/>
      <c r="D12" s="193"/>
      <c r="E12" s="193"/>
      <c r="F12" s="193"/>
      <c r="G12" s="193"/>
      <c r="H12" s="193"/>
      <c r="I12" s="193"/>
      <c r="J12" s="193"/>
      <c r="K12" s="193"/>
      <c r="L12" s="193"/>
      <c r="M12" s="193"/>
    </row>
    <row r="13" spans="1:13" ht="13.5" customHeight="1">
      <c r="A13" s="119" t="s">
        <v>188</v>
      </c>
      <c r="B13" s="188"/>
      <c r="C13" s="188"/>
      <c r="D13" s="193"/>
      <c r="E13" s="193"/>
      <c r="F13" s="193"/>
      <c r="G13" s="193"/>
      <c r="H13" s="193"/>
      <c r="I13" s="193"/>
      <c r="J13" s="193"/>
      <c r="K13" s="193"/>
      <c r="L13" s="193"/>
      <c r="M13" s="193"/>
    </row>
    <row r="14" spans="1:13" ht="13.5" customHeight="1">
      <c r="A14" s="119"/>
      <c r="B14" s="188"/>
      <c r="C14" s="188"/>
      <c r="D14" s="188"/>
      <c r="E14" s="188"/>
      <c r="F14" s="188"/>
      <c r="G14" s="188"/>
      <c r="H14" s="188"/>
      <c r="I14" s="188"/>
      <c r="J14" s="188"/>
      <c r="K14" s="188"/>
      <c r="L14" s="188"/>
      <c r="M14" s="188"/>
    </row>
    <row r="15" spans="1:13" ht="13.5" customHeight="1"/>
  </sheetData>
  <mergeCells count="4">
    <mergeCell ref="A3:B4"/>
    <mergeCell ref="C3:C4"/>
    <mergeCell ref="D3:D4"/>
    <mergeCell ref="E3:M3"/>
  </mergeCells>
  <phoneticPr fontId="21"/>
  <pageMargins left="0.7" right="0.7" top="0.75" bottom="0.75" header="0.3" footer="0.3"/>
  <pageSetup paperSize="9" scale="9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120" zoomScaleNormal="120" workbookViewId="0"/>
  </sheetViews>
  <sheetFormatPr defaultRowHeight="13.5"/>
  <cols>
    <col min="1" max="1" width="15.75" style="95" customWidth="1"/>
    <col min="2" max="2" width="11" style="95" customWidth="1"/>
    <col min="3" max="3" width="9.125" style="95" customWidth="1"/>
    <col min="4" max="4" width="10.75" style="95" customWidth="1"/>
    <col min="5" max="6" width="10.375" style="95" customWidth="1"/>
    <col min="7" max="7" width="9" style="95" customWidth="1"/>
    <col min="8" max="8" width="10.125" style="95" customWidth="1"/>
    <col min="9" max="9" width="7.875" style="95" customWidth="1"/>
    <col min="10" max="10" width="8.375" style="95" customWidth="1"/>
    <col min="11" max="16384" width="9" style="95"/>
  </cols>
  <sheetData>
    <row r="1" spans="1:10">
      <c r="A1" s="273" t="s">
        <v>393</v>
      </c>
    </row>
    <row r="2" spans="1:10" ht="14.25" thickBot="1">
      <c r="A2" s="274"/>
      <c r="B2" s="274"/>
      <c r="C2" s="274"/>
      <c r="D2" s="274"/>
      <c r="E2" s="274"/>
      <c r="F2" s="274"/>
      <c r="G2" s="274"/>
      <c r="H2" s="274"/>
      <c r="I2" s="274"/>
      <c r="J2" s="274"/>
    </row>
    <row r="3" spans="1:10" ht="24" customHeight="1" thickTop="1">
      <c r="A3" s="871" t="s">
        <v>97</v>
      </c>
      <c r="B3" s="874" t="s">
        <v>357</v>
      </c>
      <c r="C3" s="875"/>
      <c r="D3" s="875"/>
      <c r="E3" s="875"/>
      <c r="F3" s="875"/>
      <c r="G3" s="875"/>
      <c r="H3" s="875"/>
      <c r="I3" s="875"/>
      <c r="J3" s="871"/>
    </row>
    <row r="4" spans="1:10" ht="36" customHeight="1">
      <c r="A4" s="872"/>
      <c r="B4" s="963" t="s">
        <v>358</v>
      </c>
      <c r="C4" s="963" t="s">
        <v>359</v>
      </c>
      <c r="D4" s="963" t="s">
        <v>360</v>
      </c>
      <c r="E4" s="963" t="s">
        <v>361</v>
      </c>
      <c r="F4" s="884" t="s">
        <v>362</v>
      </c>
      <c r="G4" s="870"/>
      <c r="H4" s="884" t="s">
        <v>363</v>
      </c>
      <c r="I4" s="870"/>
      <c r="J4" s="275" t="s">
        <v>364</v>
      </c>
    </row>
    <row r="5" spans="1:10" ht="41.25" customHeight="1">
      <c r="A5" s="873"/>
      <c r="B5" s="964"/>
      <c r="C5" s="964"/>
      <c r="D5" s="964"/>
      <c r="E5" s="964"/>
      <c r="F5" s="276" t="s">
        <v>728</v>
      </c>
      <c r="G5" s="277" t="s">
        <v>187</v>
      </c>
      <c r="H5" s="278" t="s">
        <v>728</v>
      </c>
      <c r="I5" s="275" t="s">
        <v>187</v>
      </c>
      <c r="J5" s="279" t="s">
        <v>728</v>
      </c>
    </row>
    <row r="6" spans="1:10" ht="30" customHeight="1">
      <c r="A6" s="666" t="s">
        <v>729</v>
      </c>
      <c r="B6" s="280">
        <v>18030</v>
      </c>
      <c r="C6" s="280">
        <v>1485</v>
      </c>
      <c r="D6" s="280">
        <v>3896</v>
      </c>
      <c r="E6" s="280">
        <v>3851</v>
      </c>
      <c r="F6" s="280">
        <v>3851</v>
      </c>
      <c r="G6" s="95">
        <v>115</v>
      </c>
      <c r="H6" s="280">
        <v>4351</v>
      </c>
      <c r="I6" s="95">
        <v>137</v>
      </c>
      <c r="J6" s="95">
        <v>344</v>
      </c>
    </row>
    <row r="7" spans="1:10" ht="30" customHeight="1">
      <c r="A7" s="666">
        <v>29</v>
      </c>
      <c r="B7" s="280">
        <v>18325</v>
      </c>
      <c r="C7" s="280">
        <v>1515</v>
      </c>
      <c r="D7" s="280">
        <v>3757</v>
      </c>
      <c r="E7" s="280">
        <v>3969</v>
      </c>
      <c r="F7" s="280">
        <v>4015</v>
      </c>
      <c r="G7" s="95">
        <v>129</v>
      </c>
      <c r="H7" s="280">
        <v>4490</v>
      </c>
      <c r="I7" s="95">
        <v>127</v>
      </c>
      <c r="J7" s="95">
        <v>323</v>
      </c>
    </row>
    <row r="8" spans="1:10" ht="30" customHeight="1">
      <c r="A8" s="666">
        <v>30</v>
      </c>
      <c r="B8" s="280">
        <v>19262</v>
      </c>
      <c r="C8" s="280">
        <v>1570</v>
      </c>
      <c r="D8" s="280">
        <v>3891</v>
      </c>
      <c r="E8" s="280">
        <v>4101</v>
      </c>
      <c r="F8" s="280">
        <v>4223</v>
      </c>
      <c r="G8" s="95">
        <v>162</v>
      </c>
      <c r="H8" s="280">
        <v>4804</v>
      </c>
      <c r="I8" s="95">
        <v>110</v>
      </c>
      <c r="J8" s="95">
        <v>401</v>
      </c>
    </row>
    <row r="9" spans="1:10" ht="30" customHeight="1">
      <c r="A9" s="666" t="s">
        <v>730</v>
      </c>
      <c r="B9" s="280">
        <v>20294</v>
      </c>
      <c r="C9" s="280">
        <v>1583</v>
      </c>
      <c r="D9" s="280">
        <v>3988</v>
      </c>
      <c r="E9" s="280">
        <v>4279</v>
      </c>
      <c r="F9" s="280">
        <v>4524</v>
      </c>
      <c r="G9" s="95">
        <v>131</v>
      </c>
      <c r="H9" s="280">
        <v>5240</v>
      </c>
      <c r="I9" s="95">
        <v>108</v>
      </c>
      <c r="J9" s="95">
        <v>441</v>
      </c>
    </row>
    <row r="10" spans="1:10" ht="30" customHeight="1">
      <c r="A10" s="115">
        <v>2</v>
      </c>
      <c r="B10" s="281">
        <v>22004</v>
      </c>
      <c r="C10" s="281">
        <v>1712</v>
      </c>
      <c r="D10" s="281">
        <v>4287</v>
      </c>
      <c r="E10" s="281">
        <v>4422</v>
      </c>
      <c r="F10" s="281">
        <v>4801</v>
      </c>
      <c r="G10" s="273">
        <v>132</v>
      </c>
      <c r="H10" s="281">
        <v>6035</v>
      </c>
      <c r="I10" s="273">
        <v>95</v>
      </c>
      <c r="J10" s="273">
        <v>520</v>
      </c>
    </row>
    <row r="11" spans="1:10" ht="30" customHeight="1">
      <c r="A11" s="282"/>
    </row>
    <row r="12" spans="1:10" ht="30" customHeight="1">
      <c r="A12" s="283" t="s">
        <v>365</v>
      </c>
      <c r="B12" s="284">
        <v>158</v>
      </c>
      <c r="C12" s="284">
        <v>1</v>
      </c>
      <c r="D12" s="284">
        <v>5</v>
      </c>
      <c r="E12" s="284">
        <v>7</v>
      </c>
      <c r="F12" s="285">
        <v>2</v>
      </c>
      <c r="G12" s="284">
        <v>48</v>
      </c>
      <c r="H12" s="285">
        <v>0</v>
      </c>
      <c r="I12" s="284">
        <v>95</v>
      </c>
      <c r="J12" s="285">
        <v>0</v>
      </c>
    </row>
    <row r="13" spans="1:10" ht="30" customHeight="1">
      <c r="A13" s="283" t="s">
        <v>366</v>
      </c>
      <c r="B13" s="286">
        <v>2122</v>
      </c>
      <c r="C13" s="284">
        <v>95</v>
      </c>
      <c r="D13" s="284">
        <v>237</v>
      </c>
      <c r="E13" s="284">
        <v>915</v>
      </c>
      <c r="F13" s="284">
        <v>446</v>
      </c>
      <c r="G13" s="284">
        <v>80</v>
      </c>
      <c r="H13" s="284">
        <v>291</v>
      </c>
      <c r="I13" s="116">
        <v>0</v>
      </c>
      <c r="J13" s="284">
        <v>58</v>
      </c>
    </row>
    <row r="14" spans="1:10" ht="30" customHeight="1">
      <c r="A14" s="283" t="s">
        <v>367</v>
      </c>
      <c r="B14" s="286">
        <v>19724</v>
      </c>
      <c r="C14" s="286">
        <v>1616</v>
      </c>
      <c r="D14" s="286">
        <v>4045</v>
      </c>
      <c r="E14" s="286">
        <v>3500</v>
      </c>
      <c r="F14" s="286">
        <v>4353</v>
      </c>
      <c r="G14" s="285">
        <v>4</v>
      </c>
      <c r="H14" s="286">
        <v>5744</v>
      </c>
      <c r="I14" s="116">
        <v>0</v>
      </c>
      <c r="J14" s="284">
        <v>462</v>
      </c>
    </row>
    <row r="15" spans="1:10">
      <c r="A15" s="287"/>
      <c r="B15" s="288"/>
      <c r="C15" s="288"/>
      <c r="D15" s="288"/>
      <c r="E15" s="288"/>
      <c r="F15" s="288"/>
      <c r="G15" s="288"/>
      <c r="H15" s="288"/>
      <c r="I15" s="288"/>
      <c r="J15" s="288"/>
    </row>
    <row r="17" spans="1:8" ht="14.25" thickBot="1"/>
    <row r="18" spans="1:8" ht="25.5" customHeight="1" thickTop="1">
      <c r="A18" s="871" t="s">
        <v>97</v>
      </c>
      <c r="B18" s="694" t="s">
        <v>368</v>
      </c>
      <c r="C18" s="695"/>
      <c r="D18" s="695"/>
      <c r="E18" s="695"/>
      <c r="F18" s="696"/>
      <c r="G18" s="694" t="s">
        <v>369</v>
      </c>
      <c r="H18" s="695"/>
    </row>
    <row r="19" spans="1:8" ht="27" customHeight="1">
      <c r="A19" s="872"/>
      <c r="B19" s="884" t="s">
        <v>370</v>
      </c>
      <c r="C19" s="870"/>
      <c r="D19" s="881" t="s">
        <v>371</v>
      </c>
      <c r="E19" s="881" t="s">
        <v>731</v>
      </c>
      <c r="F19" s="963" t="s">
        <v>372</v>
      </c>
      <c r="G19" s="963" t="s">
        <v>373</v>
      </c>
      <c r="H19" s="963" t="s">
        <v>374</v>
      </c>
    </row>
    <row r="20" spans="1:8" ht="41.25" customHeight="1">
      <c r="A20" s="873"/>
      <c r="B20" s="668" t="s">
        <v>373</v>
      </c>
      <c r="C20" s="277" t="s">
        <v>374</v>
      </c>
      <c r="D20" s="883"/>
      <c r="E20" s="883"/>
      <c r="F20" s="964"/>
      <c r="G20" s="964"/>
      <c r="H20" s="964"/>
    </row>
    <row r="21" spans="1:8" ht="30.75" customHeight="1">
      <c r="A21" s="666" t="s">
        <v>729</v>
      </c>
      <c r="B21" s="280">
        <v>1156289</v>
      </c>
      <c r="C21" s="280">
        <v>690357</v>
      </c>
      <c r="D21" s="280">
        <v>6177973</v>
      </c>
      <c r="E21" s="280">
        <v>3792178</v>
      </c>
      <c r="F21" s="280">
        <v>370178</v>
      </c>
      <c r="G21" s="280">
        <v>164551</v>
      </c>
      <c r="H21" s="280">
        <v>135649</v>
      </c>
    </row>
    <row r="22" spans="1:8" ht="30.75" customHeight="1">
      <c r="A22" s="666">
        <v>29</v>
      </c>
      <c r="B22" s="280">
        <v>1214025</v>
      </c>
      <c r="C22" s="280">
        <v>696565</v>
      </c>
      <c r="D22" s="280">
        <v>6270331</v>
      </c>
      <c r="E22" s="280">
        <v>3929763</v>
      </c>
      <c r="F22" s="280">
        <v>385214</v>
      </c>
      <c r="G22" s="280">
        <v>169686</v>
      </c>
      <c r="H22" s="280">
        <v>139524</v>
      </c>
    </row>
    <row r="23" spans="1:8" ht="30.75" customHeight="1">
      <c r="A23" s="666">
        <v>30</v>
      </c>
      <c r="B23" s="280">
        <v>1231311</v>
      </c>
      <c r="C23" s="280">
        <v>660617</v>
      </c>
      <c r="D23" s="280">
        <v>6012690</v>
      </c>
      <c r="E23" s="280">
        <v>4105045</v>
      </c>
      <c r="F23" s="280">
        <v>387086</v>
      </c>
      <c r="G23" s="280">
        <v>174634</v>
      </c>
      <c r="H23" s="280">
        <v>143148</v>
      </c>
    </row>
    <row r="24" spans="1:8" ht="30.75" customHeight="1">
      <c r="A24" s="666" t="s">
        <v>730</v>
      </c>
      <c r="B24" s="280">
        <v>1280989</v>
      </c>
      <c r="C24" s="280">
        <v>656110</v>
      </c>
      <c r="D24" s="280">
        <v>6006325</v>
      </c>
      <c r="E24" s="280">
        <v>4572416</v>
      </c>
      <c r="F24" s="280">
        <v>413557</v>
      </c>
      <c r="G24" s="280">
        <v>181848</v>
      </c>
      <c r="H24" s="280">
        <v>148484</v>
      </c>
    </row>
    <row r="25" spans="1:8" s="290" customFormat="1" ht="30.75" customHeight="1">
      <c r="A25" s="115">
        <v>2</v>
      </c>
      <c r="B25" s="289">
        <v>1275028</v>
      </c>
      <c r="C25" s="289">
        <v>667257</v>
      </c>
      <c r="D25" s="289">
        <v>5674644</v>
      </c>
      <c r="E25" s="289">
        <v>4462835</v>
      </c>
      <c r="F25" s="289">
        <v>409251</v>
      </c>
      <c r="G25" s="289">
        <v>186967</v>
      </c>
      <c r="H25" s="289">
        <v>153269</v>
      </c>
    </row>
    <row r="26" spans="1:8" ht="30.75" customHeight="1">
      <c r="A26" s="282"/>
    </row>
    <row r="27" spans="1:8" ht="30.75" customHeight="1">
      <c r="A27" s="283" t="s">
        <v>365</v>
      </c>
      <c r="B27" s="286">
        <v>12137</v>
      </c>
      <c r="C27" s="284">
        <v>9</v>
      </c>
      <c r="D27" s="286">
        <v>124109</v>
      </c>
      <c r="E27" s="285">
        <v>0</v>
      </c>
      <c r="F27" s="286">
        <v>1554</v>
      </c>
      <c r="G27" s="284">
        <v>750</v>
      </c>
      <c r="H27" s="284">
        <v>11</v>
      </c>
    </row>
    <row r="28" spans="1:8" ht="30.75" customHeight="1">
      <c r="A28" s="283" t="s">
        <v>366</v>
      </c>
      <c r="B28" s="286">
        <v>477389</v>
      </c>
      <c r="C28" s="286">
        <v>102273</v>
      </c>
      <c r="D28" s="286">
        <v>2868266</v>
      </c>
      <c r="E28" s="286">
        <v>4115695</v>
      </c>
      <c r="F28" s="286">
        <v>79662</v>
      </c>
      <c r="G28" s="286">
        <v>18988</v>
      </c>
      <c r="H28" s="286">
        <v>13988</v>
      </c>
    </row>
    <row r="29" spans="1:8" ht="30.75" customHeight="1">
      <c r="A29" s="283" t="s">
        <v>367</v>
      </c>
      <c r="B29" s="286">
        <v>785502</v>
      </c>
      <c r="C29" s="286">
        <v>564975</v>
      </c>
      <c r="D29" s="286">
        <v>2682269</v>
      </c>
      <c r="E29" s="286">
        <v>347140</v>
      </c>
      <c r="F29" s="286">
        <v>328035</v>
      </c>
      <c r="G29" s="286">
        <v>167229</v>
      </c>
      <c r="H29" s="286">
        <v>139270</v>
      </c>
    </row>
    <row r="30" spans="1:8">
      <c r="A30" s="287"/>
      <c r="B30" s="288"/>
      <c r="C30" s="288"/>
      <c r="D30" s="288"/>
      <c r="E30" s="288"/>
      <c r="F30" s="288"/>
      <c r="G30" s="288"/>
      <c r="H30" s="288"/>
    </row>
    <row r="32" spans="1:8">
      <c r="A32" s="158" t="s">
        <v>375</v>
      </c>
    </row>
  </sheetData>
  <mergeCells count="17">
    <mergeCell ref="A18:A20"/>
    <mergeCell ref="G18:H18"/>
    <mergeCell ref="D19:D20"/>
    <mergeCell ref="E19:E20"/>
    <mergeCell ref="F19:F20"/>
    <mergeCell ref="G19:G20"/>
    <mergeCell ref="H19:H20"/>
    <mergeCell ref="B18:F18"/>
    <mergeCell ref="B19:C19"/>
    <mergeCell ref="A3:A5"/>
    <mergeCell ref="B3:J3"/>
    <mergeCell ref="B4:B5"/>
    <mergeCell ref="C4:C5"/>
    <mergeCell ref="D4:D5"/>
    <mergeCell ref="E4:E5"/>
    <mergeCell ref="F4:G4"/>
    <mergeCell ref="H4:I4"/>
  </mergeCells>
  <phoneticPr fontId="21"/>
  <pageMargins left="0.7" right="0.7" top="0.75" bottom="0.75" header="0.3" footer="0.3"/>
  <pageSetup paperSize="9" scale="7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120" zoomScaleNormal="120" workbookViewId="0"/>
  </sheetViews>
  <sheetFormatPr defaultRowHeight="13.5"/>
  <cols>
    <col min="1" max="1" width="4.625" style="161" customWidth="1"/>
    <col min="2" max="2" width="11.125" style="161" customWidth="1"/>
    <col min="3" max="8" width="9.625" style="161" customWidth="1"/>
    <col min="9" max="9" width="10.5" style="161" customWidth="1"/>
    <col min="10" max="10" width="9.625" style="161" customWidth="1"/>
    <col min="11" max="11" width="4.125" style="161" customWidth="1"/>
    <col min="12" max="16384" width="9" style="161"/>
  </cols>
  <sheetData>
    <row r="1" spans="1:13" ht="18.75" customHeight="1">
      <c r="A1" s="94" t="s">
        <v>377</v>
      </c>
      <c r="B1" s="160"/>
      <c r="C1" s="160"/>
      <c r="D1" s="160"/>
      <c r="E1" s="160"/>
      <c r="F1" s="160"/>
      <c r="G1" s="160"/>
      <c r="H1" s="160"/>
      <c r="I1" s="160"/>
    </row>
    <row r="2" spans="1:13" ht="13.5" customHeight="1" thickBot="1">
      <c r="A2" s="160"/>
      <c r="B2" s="160"/>
      <c r="C2" s="160"/>
      <c r="D2" s="160"/>
      <c r="E2" s="160"/>
      <c r="F2" s="160"/>
      <c r="G2" s="160"/>
      <c r="H2" s="160"/>
      <c r="I2" s="23"/>
      <c r="J2" s="259" t="s">
        <v>199</v>
      </c>
    </row>
    <row r="3" spans="1:13" ht="30" customHeight="1" thickTop="1">
      <c r="A3" s="965" t="s">
        <v>200</v>
      </c>
      <c r="B3" s="940"/>
      <c r="C3" s="854" t="s">
        <v>576</v>
      </c>
      <c r="D3" s="716"/>
      <c r="E3" s="714" t="s">
        <v>201</v>
      </c>
      <c r="F3" s="715"/>
      <c r="G3" s="715"/>
      <c r="H3" s="715"/>
      <c r="I3" s="715"/>
      <c r="J3" s="715"/>
      <c r="L3" s="692"/>
      <c r="M3" s="1010"/>
    </row>
    <row r="4" spans="1:13" ht="45.75" customHeight="1">
      <c r="A4" s="943"/>
      <c r="B4" s="944"/>
      <c r="C4" s="658" t="s">
        <v>202</v>
      </c>
      <c r="D4" s="658" t="s">
        <v>458</v>
      </c>
      <c r="E4" s="676" t="s">
        <v>787</v>
      </c>
      <c r="F4" s="676" t="s">
        <v>788</v>
      </c>
      <c r="G4" s="676" t="s">
        <v>577</v>
      </c>
      <c r="H4" s="659" t="s">
        <v>512</v>
      </c>
      <c r="I4" s="24" t="s">
        <v>283</v>
      </c>
      <c r="J4" s="260" t="s">
        <v>203</v>
      </c>
      <c r="L4" s="635"/>
      <c r="M4" s="635"/>
    </row>
    <row r="5" spans="1:13" ht="7.5" customHeight="1">
      <c r="A5" s="167"/>
      <c r="B5" s="168"/>
      <c r="C5" s="646"/>
      <c r="D5" s="646"/>
      <c r="E5" s="190"/>
      <c r="F5" s="190"/>
      <c r="G5" s="190"/>
      <c r="H5" s="190"/>
      <c r="I5" s="190"/>
      <c r="L5" s="261"/>
      <c r="M5" s="261"/>
    </row>
    <row r="6" spans="1:13" ht="22.5" customHeight="1">
      <c r="A6" s="201" t="s">
        <v>449</v>
      </c>
      <c r="B6" s="262">
        <v>28</v>
      </c>
      <c r="C6" s="174">
        <v>924</v>
      </c>
      <c r="D6" s="174">
        <v>50129</v>
      </c>
      <c r="E6" s="197">
        <v>22</v>
      </c>
      <c r="F6" s="197">
        <v>1</v>
      </c>
      <c r="G6" s="197">
        <v>114</v>
      </c>
      <c r="H6" s="197">
        <v>17</v>
      </c>
      <c r="I6" s="197">
        <v>26</v>
      </c>
      <c r="J6" s="197">
        <v>17</v>
      </c>
      <c r="L6" s="1011"/>
      <c r="M6" s="1011"/>
    </row>
    <row r="7" spans="1:13" s="58" customFormat="1" ht="22.5" customHeight="1">
      <c r="A7" s="201"/>
      <c r="B7" s="262">
        <v>29</v>
      </c>
      <c r="C7" s="170">
        <v>991</v>
      </c>
      <c r="D7" s="170">
        <v>47701</v>
      </c>
      <c r="E7" s="170">
        <v>22</v>
      </c>
      <c r="F7" s="170">
        <v>1</v>
      </c>
      <c r="G7" s="170">
        <v>116</v>
      </c>
      <c r="H7" s="170">
        <v>17</v>
      </c>
      <c r="I7" s="170">
        <v>26</v>
      </c>
      <c r="J7" s="170">
        <v>17</v>
      </c>
      <c r="L7" s="1011"/>
      <c r="M7" s="1011"/>
    </row>
    <row r="8" spans="1:13" s="58" customFormat="1" ht="22.5" customHeight="1">
      <c r="A8" s="201"/>
      <c r="B8" s="262">
        <v>30</v>
      </c>
      <c r="C8" s="170">
        <v>990</v>
      </c>
      <c r="D8" s="170">
        <v>47741</v>
      </c>
      <c r="E8" s="170">
        <v>22</v>
      </c>
      <c r="F8" s="170">
        <v>1</v>
      </c>
      <c r="G8" s="170">
        <v>116</v>
      </c>
      <c r="H8" s="170">
        <v>17</v>
      </c>
      <c r="I8" s="170">
        <v>27</v>
      </c>
      <c r="J8" s="170">
        <v>17</v>
      </c>
      <c r="L8" s="1011"/>
      <c r="M8" s="1011"/>
    </row>
    <row r="9" spans="1:13" s="58" customFormat="1" ht="22.5" customHeight="1">
      <c r="A9" s="201" t="s">
        <v>625</v>
      </c>
      <c r="B9" s="262" t="s">
        <v>626</v>
      </c>
      <c r="C9" s="170">
        <v>969</v>
      </c>
      <c r="D9" s="170">
        <v>44486</v>
      </c>
      <c r="E9" s="170">
        <v>22</v>
      </c>
      <c r="F9" s="170">
        <v>1</v>
      </c>
      <c r="G9" s="170">
        <v>116</v>
      </c>
      <c r="H9" s="170">
        <v>17</v>
      </c>
      <c r="I9" s="170">
        <v>27</v>
      </c>
      <c r="J9" s="170">
        <v>17</v>
      </c>
      <c r="L9" s="1011"/>
      <c r="M9" s="1011"/>
    </row>
    <row r="10" spans="1:13" s="67" customFormat="1" ht="22.5" customHeight="1">
      <c r="A10" s="25"/>
      <c r="B10" s="26">
        <v>2</v>
      </c>
      <c r="C10" s="27">
        <v>948</v>
      </c>
      <c r="D10" s="27">
        <v>41807</v>
      </c>
      <c r="E10" s="27">
        <v>22</v>
      </c>
      <c r="F10" s="27">
        <v>1</v>
      </c>
      <c r="G10" s="27">
        <v>115</v>
      </c>
      <c r="H10" s="27">
        <v>17</v>
      </c>
      <c r="I10" s="27">
        <v>27</v>
      </c>
      <c r="J10" s="27">
        <v>17</v>
      </c>
      <c r="K10" s="27"/>
    </row>
    <row r="11" spans="1:13" ht="22.5" customHeight="1">
      <c r="A11" s="172"/>
      <c r="B11" s="173"/>
      <c r="C11" s="197"/>
      <c r="D11" s="197"/>
      <c r="E11" s="197"/>
      <c r="F11" s="197"/>
      <c r="G11" s="197"/>
      <c r="H11" s="197"/>
      <c r="I11" s="197"/>
      <c r="J11" s="198"/>
    </row>
    <row r="12" spans="1:13" ht="22.5" customHeight="1">
      <c r="A12" s="175">
        <v>201</v>
      </c>
      <c r="B12" s="176" t="s">
        <v>74</v>
      </c>
      <c r="C12" s="96">
        <v>181</v>
      </c>
      <c r="D12" s="96">
        <v>10910</v>
      </c>
      <c r="E12" s="263">
        <v>2</v>
      </c>
      <c r="F12" s="264" t="s">
        <v>110</v>
      </c>
      <c r="G12" s="263">
        <v>25</v>
      </c>
      <c r="H12" s="263">
        <v>6</v>
      </c>
      <c r="I12" s="263">
        <v>6</v>
      </c>
      <c r="J12" s="263">
        <v>1</v>
      </c>
    </row>
    <row r="13" spans="1:13" ht="22.5" customHeight="1">
      <c r="A13" s="175">
        <v>202</v>
      </c>
      <c r="B13" s="176" t="s">
        <v>75</v>
      </c>
      <c r="C13" s="96">
        <v>52</v>
      </c>
      <c r="D13" s="197">
        <v>1705</v>
      </c>
      <c r="E13" s="263">
        <v>4</v>
      </c>
      <c r="F13" s="264" t="s">
        <v>110</v>
      </c>
      <c r="G13" s="263">
        <v>12</v>
      </c>
      <c r="H13" s="263">
        <v>1</v>
      </c>
      <c r="I13" s="263">
        <v>1</v>
      </c>
      <c r="J13" s="263">
        <v>1</v>
      </c>
    </row>
    <row r="14" spans="1:13" ht="22.5" customHeight="1">
      <c r="A14" s="175">
        <v>203</v>
      </c>
      <c r="B14" s="176" t="s">
        <v>76</v>
      </c>
      <c r="C14" s="180">
        <v>214</v>
      </c>
      <c r="D14" s="202">
        <v>11475</v>
      </c>
      <c r="E14" s="263">
        <v>1</v>
      </c>
      <c r="F14" s="265">
        <v>1</v>
      </c>
      <c r="G14" s="263">
        <v>21</v>
      </c>
      <c r="H14" s="263">
        <v>3</v>
      </c>
      <c r="I14" s="263">
        <v>1</v>
      </c>
      <c r="J14" s="263">
        <v>1</v>
      </c>
    </row>
    <row r="15" spans="1:13" ht="22.5" customHeight="1">
      <c r="A15" s="175">
        <v>204</v>
      </c>
      <c r="B15" s="176" t="s">
        <v>77</v>
      </c>
      <c r="C15" s="96">
        <v>44</v>
      </c>
      <c r="D15" s="96">
        <v>1414</v>
      </c>
      <c r="E15" s="263">
        <v>2</v>
      </c>
      <c r="F15" s="264" t="s">
        <v>110</v>
      </c>
      <c r="G15" s="263">
        <v>8</v>
      </c>
      <c r="H15" s="263">
        <v>4</v>
      </c>
      <c r="I15" s="263">
        <v>4</v>
      </c>
      <c r="J15" s="263">
        <v>2</v>
      </c>
    </row>
    <row r="16" spans="1:13" ht="22.5" customHeight="1">
      <c r="A16" s="175">
        <v>205</v>
      </c>
      <c r="B16" s="176" t="s">
        <v>78</v>
      </c>
      <c r="C16" s="96">
        <v>35</v>
      </c>
      <c r="D16" s="96">
        <v>1387</v>
      </c>
      <c r="E16" s="263">
        <v>1</v>
      </c>
      <c r="F16" s="264" t="s">
        <v>110</v>
      </c>
      <c r="G16" s="263">
        <v>7</v>
      </c>
      <c r="H16" s="263">
        <v>1</v>
      </c>
      <c r="I16" s="263">
        <v>1</v>
      </c>
      <c r="J16" s="263">
        <v>2</v>
      </c>
    </row>
    <row r="17" spans="1:10" ht="22.5" customHeight="1">
      <c r="A17" s="175">
        <v>206</v>
      </c>
      <c r="B17" s="176" t="s">
        <v>79</v>
      </c>
      <c r="C17" s="180">
        <v>87</v>
      </c>
      <c r="D17" s="202">
        <v>2737</v>
      </c>
      <c r="E17" s="263">
        <v>1</v>
      </c>
      <c r="F17" s="264" t="s">
        <v>110</v>
      </c>
      <c r="G17" s="263">
        <v>6</v>
      </c>
      <c r="H17" s="263">
        <v>1</v>
      </c>
      <c r="I17" s="263">
        <v>1</v>
      </c>
      <c r="J17" s="263">
        <v>1</v>
      </c>
    </row>
    <row r="18" spans="1:10" ht="22.5" customHeight="1">
      <c r="A18" s="175">
        <v>207</v>
      </c>
      <c r="B18" s="176" t="s">
        <v>80</v>
      </c>
      <c r="C18" s="180">
        <v>25</v>
      </c>
      <c r="D18" s="202">
        <v>721</v>
      </c>
      <c r="E18" s="264">
        <v>1</v>
      </c>
      <c r="F18" s="264" t="s">
        <v>110</v>
      </c>
      <c r="G18" s="263">
        <v>3</v>
      </c>
      <c r="H18" s="264" t="s">
        <v>110</v>
      </c>
      <c r="I18" s="263">
        <v>1</v>
      </c>
      <c r="J18" s="263">
        <v>1</v>
      </c>
    </row>
    <row r="19" spans="1:10" ht="22.5" customHeight="1">
      <c r="A19" s="175">
        <v>209</v>
      </c>
      <c r="B19" s="176" t="s">
        <v>81</v>
      </c>
      <c r="C19" s="197">
        <v>91</v>
      </c>
      <c r="D19" s="197">
        <v>3314</v>
      </c>
      <c r="E19" s="263">
        <v>1</v>
      </c>
      <c r="F19" s="264" t="s">
        <v>110</v>
      </c>
      <c r="G19" s="263">
        <v>9</v>
      </c>
      <c r="H19" s="264" t="s">
        <v>110</v>
      </c>
      <c r="I19" s="263">
        <v>1</v>
      </c>
      <c r="J19" s="263">
        <v>2</v>
      </c>
    </row>
    <row r="20" spans="1:10" ht="22.5" customHeight="1">
      <c r="A20" s="175"/>
      <c r="B20" s="266"/>
      <c r="C20" s="267"/>
      <c r="D20" s="267"/>
      <c r="E20" s="96"/>
      <c r="F20" s="96"/>
      <c r="G20" s="96"/>
      <c r="H20" s="96"/>
      <c r="I20" s="96"/>
      <c r="J20" s="96"/>
    </row>
    <row r="21" spans="1:10" ht="22.5" customHeight="1">
      <c r="A21" s="175">
        <v>343</v>
      </c>
      <c r="B21" s="176" t="s">
        <v>82</v>
      </c>
      <c r="C21" s="96">
        <v>29</v>
      </c>
      <c r="D21" s="197">
        <v>1160</v>
      </c>
      <c r="E21" s="263">
        <v>1</v>
      </c>
      <c r="F21" s="264" t="s">
        <v>110</v>
      </c>
      <c r="G21" s="263">
        <v>3</v>
      </c>
      <c r="H21" s="264" t="s">
        <v>110</v>
      </c>
      <c r="I21" s="263">
        <v>1</v>
      </c>
      <c r="J21" s="264" t="s">
        <v>110</v>
      </c>
    </row>
    <row r="22" spans="1:10" ht="22.5" customHeight="1">
      <c r="A22" s="175"/>
      <c r="B22" s="266"/>
      <c r="C22" s="267"/>
      <c r="D22" s="197"/>
      <c r="E22" s="96"/>
      <c r="F22" s="96"/>
      <c r="G22" s="268"/>
      <c r="H22" s="96"/>
      <c r="I22" s="268"/>
      <c r="J22" s="96"/>
    </row>
    <row r="23" spans="1:10" ht="22.5" customHeight="1">
      <c r="A23" s="175">
        <v>386</v>
      </c>
      <c r="B23" s="176" t="s">
        <v>83</v>
      </c>
      <c r="C23" s="96">
        <v>28</v>
      </c>
      <c r="D23" s="197">
        <v>1220</v>
      </c>
      <c r="E23" s="263">
        <v>1</v>
      </c>
      <c r="F23" s="264" t="s">
        <v>110</v>
      </c>
      <c r="G23" s="263">
        <v>3</v>
      </c>
      <c r="H23" s="264" t="s">
        <v>110</v>
      </c>
      <c r="I23" s="263">
        <v>1</v>
      </c>
      <c r="J23" s="263">
        <v>1</v>
      </c>
    </row>
    <row r="24" spans="1:10" ht="22.5" customHeight="1">
      <c r="A24" s="175"/>
      <c r="B24" s="266"/>
      <c r="C24" s="267"/>
      <c r="D24" s="267"/>
      <c r="E24" s="96"/>
      <c r="F24" s="96"/>
      <c r="G24" s="96"/>
      <c r="H24" s="96"/>
      <c r="I24" s="96"/>
      <c r="J24" s="96"/>
    </row>
    <row r="25" spans="1:10" ht="22.5" customHeight="1">
      <c r="A25" s="175">
        <v>441</v>
      </c>
      <c r="B25" s="176" t="s">
        <v>84</v>
      </c>
      <c r="C25" s="96">
        <v>14</v>
      </c>
      <c r="D25" s="96">
        <v>422</v>
      </c>
      <c r="E25" s="263">
        <v>1</v>
      </c>
      <c r="F25" s="264" t="s">
        <v>110</v>
      </c>
      <c r="G25" s="263">
        <v>1</v>
      </c>
      <c r="H25" s="264" t="s">
        <v>110</v>
      </c>
      <c r="I25" s="263">
        <v>1</v>
      </c>
      <c r="J25" s="264" t="s">
        <v>110</v>
      </c>
    </row>
    <row r="26" spans="1:10" ht="22.5" customHeight="1">
      <c r="A26" s="175">
        <v>448</v>
      </c>
      <c r="B26" s="176" t="s">
        <v>85</v>
      </c>
      <c r="C26" s="180">
        <v>14</v>
      </c>
      <c r="D26" s="202">
        <v>367</v>
      </c>
      <c r="E26" s="263">
        <v>1</v>
      </c>
      <c r="F26" s="264" t="s">
        <v>110</v>
      </c>
      <c r="G26" s="263">
        <v>2</v>
      </c>
      <c r="H26" s="264" t="s">
        <v>110</v>
      </c>
      <c r="I26" s="263">
        <v>1</v>
      </c>
      <c r="J26" s="264" t="s">
        <v>110</v>
      </c>
    </row>
    <row r="27" spans="1:10" ht="22.5" customHeight="1">
      <c r="A27" s="175">
        <v>449</v>
      </c>
      <c r="B27" s="176" t="s">
        <v>86</v>
      </c>
      <c r="C27" s="197">
        <v>27</v>
      </c>
      <c r="D27" s="197">
        <v>2340</v>
      </c>
      <c r="E27" s="263">
        <v>1</v>
      </c>
      <c r="F27" s="264" t="s">
        <v>110</v>
      </c>
      <c r="G27" s="263">
        <v>3</v>
      </c>
      <c r="H27" s="263">
        <v>1</v>
      </c>
      <c r="I27" s="263">
        <v>1</v>
      </c>
      <c r="J27" s="263">
        <v>1</v>
      </c>
    </row>
    <row r="28" spans="1:10" ht="22.5" customHeight="1">
      <c r="A28" s="175"/>
      <c r="B28" s="266"/>
      <c r="C28" s="197"/>
      <c r="D28" s="197"/>
      <c r="E28" s="268"/>
      <c r="F28" s="96"/>
      <c r="G28" s="268"/>
      <c r="H28" s="96"/>
      <c r="I28" s="268"/>
      <c r="J28" s="96"/>
    </row>
    <row r="29" spans="1:10" ht="22.5" customHeight="1">
      <c r="A29" s="175">
        <v>501</v>
      </c>
      <c r="B29" s="176" t="s">
        <v>87</v>
      </c>
      <c r="C29" s="96">
        <v>32</v>
      </c>
      <c r="D29" s="197">
        <v>936</v>
      </c>
      <c r="E29" s="264" t="s">
        <v>110</v>
      </c>
      <c r="F29" s="264" t="s">
        <v>110</v>
      </c>
      <c r="G29" s="263">
        <v>2</v>
      </c>
      <c r="H29" s="264" t="s">
        <v>110</v>
      </c>
      <c r="I29" s="263">
        <v>1</v>
      </c>
      <c r="J29" s="264" t="s">
        <v>110</v>
      </c>
    </row>
    <row r="30" spans="1:10" ht="22.5" customHeight="1">
      <c r="A30" s="175">
        <v>505</v>
      </c>
      <c r="B30" s="176" t="s">
        <v>204</v>
      </c>
      <c r="C30" s="96">
        <v>21</v>
      </c>
      <c r="D30" s="197">
        <v>624</v>
      </c>
      <c r="E30" s="263">
        <v>1</v>
      </c>
      <c r="F30" s="264" t="s">
        <v>110</v>
      </c>
      <c r="G30" s="263">
        <v>4</v>
      </c>
      <c r="H30" s="264" t="s">
        <v>110</v>
      </c>
      <c r="I30" s="263">
        <v>1</v>
      </c>
      <c r="J30" s="264" t="s">
        <v>110</v>
      </c>
    </row>
    <row r="31" spans="1:10" ht="22.5" customHeight="1">
      <c r="A31" s="175"/>
      <c r="B31" s="266"/>
      <c r="C31" s="267"/>
      <c r="D31" s="197"/>
      <c r="E31" s="96"/>
      <c r="F31" s="96"/>
      <c r="G31" s="268"/>
      <c r="H31" s="96"/>
      <c r="I31" s="268"/>
      <c r="J31" s="268"/>
    </row>
    <row r="32" spans="1:10" ht="22.5" customHeight="1">
      <c r="A32" s="175">
        <v>525</v>
      </c>
      <c r="B32" s="176" t="s">
        <v>89</v>
      </c>
      <c r="C32" s="96">
        <v>14</v>
      </c>
      <c r="D32" s="197">
        <v>413</v>
      </c>
      <c r="E32" s="264" t="s">
        <v>110</v>
      </c>
      <c r="F32" s="264" t="s">
        <v>110</v>
      </c>
      <c r="G32" s="263">
        <v>1</v>
      </c>
      <c r="H32" s="264" t="s">
        <v>110</v>
      </c>
      <c r="I32" s="263">
        <v>1</v>
      </c>
      <c r="J32" s="263">
        <v>2</v>
      </c>
    </row>
    <row r="33" spans="1:10" ht="22.5" customHeight="1">
      <c r="A33" s="175">
        <v>526</v>
      </c>
      <c r="B33" s="176" t="s">
        <v>90</v>
      </c>
      <c r="C33" s="96">
        <v>7</v>
      </c>
      <c r="D33" s="197">
        <v>123</v>
      </c>
      <c r="E33" s="263">
        <v>1</v>
      </c>
      <c r="F33" s="264" t="s">
        <v>110</v>
      </c>
      <c r="G33" s="263">
        <v>1</v>
      </c>
      <c r="H33" s="264" t="s">
        <v>110</v>
      </c>
      <c r="I33" s="263">
        <v>1</v>
      </c>
      <c r="J33" s="264" t="s">
        <v>110</v>
      </c>
    </row>
    <row r="34" spans="1:10" ht="22.5" customHeight="1">
      <c r="A34" s="175">
        <v>527</v>
      </c>
      <c r="B34" s="176" t="s">
        <v>91</v>
      </c>
      <c r="C34" s="96">
        <v>7</v>
      </c>
      <c r="D34" s="96">
        <v>110</v>
      </c>
      <c r="E34" s="264" t="s">
        <v>110</v>
      </c>
      <c r="F34" s="264" t="s">
        <v>110</v>
      </c>
      <c r="G34" s="265">
        <v>0</v>
      </c>
      <c r="H34" s="264" t="s">
        <v>110</v>
      </c>
      <c r="I34" s="263">
        <v>1</v>
      </c>
      <c r="J34" s="263">
        <v>1</v>
      </c>
    </row>
    <row r="35" spans="1:10" ht="22.5" customHeight="1">
      <c r="A35" s="175">
        <v>528</v>
      </c>
      <c r="B35" s="176" t="s">
        <v>92</v>
      </c>
      <c r="C35" s="218">
        <v>26</v>
      </c>
      <c r="D35" s="180">
        <v>429</v>
      </c>
      <c r="E35" s="263">
        <v>2</v>
      </c>
      <c r="F35" s="264" t="s">
        <v>110</v>
      </c>
      <c r="G35" s="263">
        <v>4</v>
      </c>
      <c r="H35" s="264" t="s">
        <v>110</v>
      </c>
      <c r="I35" s="263">
        <v>1</v>
      </c>
      <c r="J35" s="263">
        <v>1</v>
      </c>
    </row>
    <row r="36" spans="1:10" ht="7.5" customHeight="1">
      <c r="A36" s="674"/>
      <c r="B36" s="178"/>
      <c r="C36" s="269"/>
      <c r="D36" s="270"/>
      <c r="E36" s="271"/>
      <c r="F36" s="271"/>
      <c r="G36" s="271"/>
      <c r="H36" s="271"/>
      <c r="I36" s="271"/>
      <c r="J36" s="272"/>
    </row>
    <row r="37" spans="1:10" ht="13.5" customHeight="1">
      <c r="A37" s="161" t="s">
        <v>807</v>
      </c>
      <c r="B37" s="250"/>
      <c r="C37" s="193"/>
      <c r="D37" s="193"/>
      <c r="E37" s="190"/>
      <c r="F37" s="190"/>
      <c r="G37" s="190"/>
      <c r="H37" s="190"/>
      <c r="I37" s="190"/>
    </row>
    <row r="38" spans="1:10" ht="13.5" customHeight="1">
      <c r="A38" s="119" t="s">
        <v>459</v>
      </c>
      <c r="B38" s="188"/>
      <c r="C38" s="188"/>
      <c r="D38" s="188"/>
      <c r="E38" s="188"/>
      <c r="F38" s="188"/>
      <c r="G38" s="188"/>
      <c r="H38" s="188"/>
      <c r="I38" s="188"/>
    </row>
    <row r="39" spans="1:10" ht="13.5" customHeight="1"/>
    <row r="40" spans="1:10">
      <c r="E40" s="198"/>
      <c r="F40" s="198"/>
      <c r="G40" s="198"/>
      <c r="H40" s="198"/>
      <c r="I40" s="198"/>
      <c r="J40" s="198"/>
    </row>
    <row r="41" spans="1:10">
      <c r="E41" s="198"/>
      <c r="F41" s="198"/>
      <c r="G41" s="198"/>
      <c r="H41" s="198"/>
      <c r="I41" s="198"/>
      <c r="J41" s="198"/>
    </row>
  </sheetData>
  <mergeCells count="4">
    <mergeCell ref="A3:B4"/>
    <mergeCell ref="C3:D3"/>
    <mergeCell ref="E3:J3"/>
    <mergeCell ref="L3:M3"/>
  </mergeCells>
  <phoneticPr fontId="17"/>
  <printOptions horizontalCentered="1" verticalCentered="1" gridLinesSet="0"/>
  <pageMargins left="0.78740157480314965" right="0.59055118110236227" top="0.59055118110236227" bottom="0.39370078740157483" header="0.51181102362204722" footer="0.51181102362204722"/>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zoomScale="120" zoomScaleNormal="120" workbookViewId="0"/>
  </sheetViews>
  <sheetFormatPr defaultRowHeight="14.25"/>
  <cols>
    <col min="1" max="1" width="5.125" style="84" customWidth="1"/>
    <col min="2" max="2" width="6.625" style="60" customWidth="1"/>
    <col min="3" max="3" width="11.25" style="60" customWidth="1"/>
    <col min="4" max="4" width="15.125" style="60" customWidth="1"/>
    <col min="5" max="5" width="6.75" style="60" bestFit="1" customWidth="1"/>
    <col min="6" max="6" width="11.25" style="60" customWidth="1"/>
    <col min="7" max="7" width="6.75" style="60" bestFit="1" customWidth="1"/>
    <col min="8" max="8" width="10.875" style="60" bestFit="1" customWidth="1"/>
    <col min="9" max="9" width="11.5" style="60" customWidth="1"/>
    <col min="10" max="10" width="15" style="60" customWidth="1"/>
    <col min="11" max="11" width="8.625" style="60" customWidth="1"/>
    <col min="12" max="12" width="11.75" style="60" customWidth="1"/>
    <col min="13" max="13" width="9.125" style="60" bestFit="1" customWidth="1"/>
    <col min="14" max="14" width="10.25" style="60" customWidth="1"/>
    <col min="15" max="15" width="6.75" style="60" bestFit="1" customWidth="1"/>
    <col min="16" max="16" width="10.875" style="60" bestFit="1" customWidth="1"/>
    <col min="17" max="17" width="6.75" style="60" bestFit="1" customWidth="1"/>
    <col min="18" max="18" width="9.75" style="60" bestFit="1" customWidth="1"/>
    <col min="19" max="19" width="6.625" style="60" customWidth="1"/>
    <col min="20" max="20" width="12" style="60" bestFit="1" customWidth="1"/>
    <col min="21" max="21" width="5.75" style="60" bestFit="1" customWidth="1"/>
    <col min="22" max="22" width="9.375" style="60" customWidth="1"/>
    <col min="23" max="23" width="6.75" style="60" customWidth="1"/>
    <col min="24" max="24" width="10.5" style="60" customWidth="1"/>
    <col min="25" max="26" width="9.375" style="60" customWidth="1"/>
    <col min="27" max="28" width="9.125" style="60" customWidth="1"/>
    <col min="29" max="29" width="6.375" style="60" customWidth="1"/>
    <col min="30" max="16384" width="9" style="60"/>
  </cols>
  <sheetData>
    <row r="1" spans="1:31" ht="13.5" customHeight="1">
      <c r="A1" s="69" t="s">
        <v>394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13.5" customHeight="1" thickBot="1">
      <c r="A2" s="247"/>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E2" s="162" t="s">
        <v>205</v>
      </c>
    </row>
    <row r="3" spans="1:31" s="59" customFormat="1" ht="34.5" customHeight="1" thickTop="1">
      <c r="A3" s="939" t="s">
        <v>722</v>
      </c>
      <c r="B3" s="939"/>
      <c r="C3" s="854" t="s">
        <v>487</v>
      </c>
      <c r="D3" s="716"/>
      <c r="E3" s="854" t="s">
        <v>513</v>
      </c>
      <c r="F3" s="716"/>
      <c r="G3" s="966" t="s">
        <v>206</v>
      </c>
      <c r="H3" s="969"/>
      <c r="I3" s="854" t="s">
        <v>580</v>
      </c>
      <c r="J3" s="716"/>
      <c r="K3" s="854" t="s">
        <v>207</v>
      </c>
      <c r="L3" s="716"/>
      <c r="M3" s="968" t="s">
        <v>578</v>
      </c>
      <c r="N3" s="969"/>
      <c r="O3" s="966" t="s">
        <v>208</v>
      </c>
      <c r="P3" s="969"/>
      <c r="Q3" s="854" t="s">
        <v>581</v>
      </c>
      <c r="R3" s="716"/>
      <c r="S3" s="714" t="s">
        <v>723</v>
      </c>
      <c r="T3" s="716"/>
      <c r="U3" s="854" t="s">
        <v>582</v>
      </c>
      <c r="V3" s="716"/>
      <c r="W3" s="966" t="s">
        <v>460</v>
      </c>
      <c r="X3" s="967"/>
      <c r="Y3" s="966" t="s">
        <v>461</v>
      </c>
      <c r="Z3" s="967"/>
      <c r="AA3" s="966" t="s">
        <v>724</v>
      </c>
      <c r="AB3" s="967"/>
      <c r="AC3" s="854" t="s">
        <v>209</v>
      </c>
      <c r="AD3" s="716"/>
      <c r="AE3" s="938" t="s">
        <v>725</v>
      </c>
    </row>
    <row r="4" spans="1:31" s="59" customFormat="1" ht="19.5" customHeight="1">
      <c r="A4" s="970"/>
      <c r="B4" s="970"/>
      <c r="C4" s="848" t="s">
        <v>462</v>
      </c>
      <c r="D4" s="718" t="s">
        <v>312</v>
      </c>
      <c r="E4" s="848" t="s">
        <v>462</v>
      </c>
      <c r="F4" s="718" t="s">
        <v>579</v>
      </c>
      <c r="G4" s="848" t="s">
        <v>462</v>
      </c>
      <c r="H4" s="718" t="s">
        <v>210</v>
      </c>
      <c r="I4" s="848" t="s">
        <v>211</v>
      </c>
      <c r="J4" s="248" t="s">
        <v>212</v>
      </c>
      <c r="K4" s="848" t="s">
        <v>462</v>
      </c>
      <c r="L4" s="718" t="s">
        <v>579</v>
      </c>
      <c r="M4" s="848" t="s">
        <v>462</v>
      </c>
      <c r="N4" s="718" t="s">
        <v>579</v>
      </c>
      <c r="O4" s="848" t="s">
        <v>462</v>
      </c>
      <c r="P4" s="718" t="s">
        <v>579</v>
      </c>
      <c r="Q4" s="848" t="s">
        <v>462</v>
      </c>
      <c r="R4" s="718" t="s">
        <v>579</v>
      </c>
      <c r="S4" s="718" t="s">
        <v>427</v>
      </c>
      <c r="T4" s="718" t="s">
        <v>463</v>
      </c>
      <c r="U4" s="848" t="s">
        <v>462</v>
      </c>
      <c r="V4" s="720" t="s">
        <v>210</v>
      </c>
      <c r="W4" s="848" t="s">
        <v>462</v>
      </c>
      <c r="X4" s="848" t="s">
        <v>284</v>
      </c>
      <c r="Y4" s="848" t="s">
        <v>462</v>
      </c>
      <c r="Z4" s="848" t="s">
        <v>284</v>
      </c>
      <c r="AA4" s="848" t="s">
        <v>427</v>
      </c>
      <c r="AB4" s="848" t="s">
        <v>284</v>
      </c>
      <c r="AC4" s="848" t="s">
        <v>462</v>
      </c>
      <c r="AD4" s="718" t="s">
        <v>579</v>
      </c>
      <c r="AE4" s="722"/>
    </row>
    <row r="5" spans="1:31" s="59" customFormat="1" ht="18" customHeight="1">
      <c r="A5" s="971"/>
      <c r="B5" s="971"/>
      <c r="C5" s="850"/>
      <c r="D5" s="719"/>
      <c r="E5" s="850"/>
      <c r="F5" s="719"/>
      <c r="G5" s="850"/>
      <c r="H5" s="719"/>
      <c r="I5" s="850"/>
      <c r="J5" s="249" t="s">
        <v>213</v>
      </c>
      <c r="K5" s="850"/>
      <c r="L5" s="719"/>
      <c r="M5" s="850"/>
      <c r="N5" s="719"/>
      <c r="O5" s="850"/>
      <c r="P5" s="719"/>
      <c r="Q5" s="850"/>
      <c r="R5" s="719"/>
      <c r="S5" s="719"/>
      <c r="T5" s="719"/>
      <c r="U5" s="850"/>
      <c r="V5" s="721"/>
      <c r="W5" s="850"/>
      <c r="X5" s="850"/>
      <c r="Y5" s="850"/>
      <c r="Z5" s="850"/>
      <c r="AA5" s="850"/>
      <c r="AB5" s="850"/>
      <c r="AC5" s="850"/>
      <c r="AD5" s="719"/>
      <c r="AE5" s="724"/>
    </row>
    <row r="6" spans="1:31" ht="13.5" customHeight="1">
      <c r="A6" s="250"/>
      <c r="B6" s="188"/>
      <c r="C6" s="189"/>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2"/>
      <c r="AE6" s="251"/>
    </row>
    <row r="7" spans="1:31" s="59" customFormat="1" ht="36" customHeight="1">
      <c r="A7" s="119" t="s">
        <v>605</v>
      </c>
      <c r="B7" s="646">
        <v>28</v>
      </c>
      <c r="C7" s="252">
        <v>282843</v>
      </c>
      <c r="D7" s="253">
        <v>22528520</v>
      </c>
      <c r="E7" s="253">
        <v>278</v>
      </c>
      <c r="F7" s="253">
        <v>233419</v>
      </c>
      <c r="G7" s="253">
        <v>242</v>
      </c>
      <c r="H7" s="253">
        <v>77134</v>
      </c>
      <c r="I7" s="253">
        <v>278469</v>
      </c>
      <c r="J7" s="253">
        <v>20769323</v>
      </c>
      <c r="K7" s="253">
        <v>1518</v>
      </c>
      <c r="L7" s="253">
        <v>592566</v>
      </c>
      <c r="M7" s="197">
        <v>221</v>
      </c>
      <c r="N7" s="197">
        <v>135910</v>
      </c>
      <c r="O7" s="253">
        <v>219</v>
      </c>
      <c r="P7" s="253">
        <v>100869</v>
      </c>
      <c r="Q7" s="253">
        <v>467</v>
      </c>
      <c r="R7" s="253">
        <v>64059</v>
      </c>
      <c r="S7" s="253">
        <v>60</v>
      </c>
      <c r="T7" s="253">
        <v>14969</v>
      </c>
      <c r="U7" s="253">
        <v>6</v>
      </c>
      <c r="V7" s="253">
        <v>3271</v>
      </c>
      <c r="W7" s="253">
        <v>986</v>
      </c>
      <c r="X7" s="253">
        <v>399023</v>
      </c>
      <c r="Y7" s="253">
        <v>263</v>
      </c>
      <c r="Z7" s="253">
        <v>99817</v>
      </c>
      <c r="AA7" s="253">
        <v>114</v>
      </c>
      <c r="AB7" s="253">
        <v>38160</v>
      </c>
      <c r="AC7" s="199">
        <v>0</v>
      </c>
      <c r="AD7" s="200">
        <v>0</v>
      </c>
      <c r="AE7" s="254" t="s">
        <v>726</v>
      </c>
    </row>
    <row r="8" spans="1:31" s="65" customFormat="1" ht="36" customHeight="1">
      <c r="A8" s="81"/>
      <c r="B8" s="646">
        <v>29</v>
      </c>
      <c r="C8" s="255">
        <v>283174</v>
      </c>
      <c r="D8" s="199">
        <v>23674028</v>
      </c>
      <c r="E8" s="253">
        <v>281</v>
      </c>
      <c r="F8" s="253">
        <v>230678</v>
      </c>
      <c r="G8" s="253">
        <v>252</v>
      </c>
      <c r="H8" s="253">
        <v>80316</v>
      </c>
      <c r="I8" s="253">
        <v>278858</v>
      </c>
      <c r="J8" s="253">
        <v>21846772</v>
      </c>
      <c r="K8" s="253">
        <v>1332</v>
      </c>
      <c r="L8" s="253">
        <v>577467</v>
      </c>
      <c r="M8" s="174">
        <v>225</v>
      </c>
      <c r="N8" s="174">
        <v>183589</v>
      </c>
      <c r="O8" s="253">
        <v>293</v>
      </c>
      <c r="P8" s="253">
        <v>113899</v>
      </c>
      <c r="Q8" s="253">
        <v>500</v>
      </c>
      <c r="R8" s="253">
        <v>72535</v>
      </c>
      <c r="S8" s="253">
        <v>57</v>
      </c>
      <c r="T8" s="253">
        <v>14908</v>
      </c>
      <c r="U8" s="253">
        <v>7</v>
      </c>
      <c r="V8" s="253">
        <v>3338</v>
      </c>
      <c r="W8" s="253">
        <v>989</v>
      </c>
      <c r="X8" s="253">
        <v>402388</v>
      </c>
      <c r="Y8" s="253">
        <v>271</v>
      </c>
      <c r="Z8" s="253">
        <v>110644</v>
      </c>
      <c r="AA8" s="253">
        <v>109</v>
      </c>
      <c r="AB8" s="253">
        <v>37494</v>
      </c>
      <c r="AC8" s="199">
        <v>0</v>
      </c>
      <c r="AD8" s="200" t="s">
        <v>110</v>
      </c>
      <c r="AE8" s="254">
        <v>29</v>
      </c>
    </row>
    <row r="9" spans="1:31" s="65" customFormat="1" ht="36" customHeight="1">
      <c r="A9" s="81"/>
      <c r="B9" s="646">
        <v>30</v>
      </c>
      <c r="C9" s="252">
        <v>283428</v>
      </c>
      <c r="D9" s="171">
        <v>24430406</v>
      </c>
      <c r="E9" s="171">
        <v>275</v>
      </c>
      <c r="F9" s="171">
        <v>237322</v>
      </c>
      <c r="G9" s="171">
        <v>260</v>
      </c>
      <c r="H9" s="171">
        <v>81440</v>
      </c>
      <c r="I9" s="171">
        <v>279274</v>
      </c>
      <c r="J9" s="171">
        <v>22556970</v>
      </c>
      <c r="K9" s="171">
        <v>1391</v>
      </c>
      <c r="L9" s="171">
        <v>607311</v>
      </c>
      <c r="M9" s="174">
        <v>175</v>
      </c>
      <c r="N9" s="174">
        <v>193671</v>
      </c>
      <c r="O9" s="171">
        <v>190</v>
      </c>
      <c r="P9" s="171">
        <v>111115</v>
      </c>
      <c r="Q9" s="171">
        <v>425</v>
      </c>
      <c r="R9" s="171">
        <v>65804</v>
      </c>
      <c r="S9" s="171">
        <v>88</v>
      </c>
      <c r="T9" s="171">
        <v>28016</v>
      </c>
      <c r="U9" s="171">
        <v>6</v>
      </c>
      <c r="V9" s="171">
        <v>3430</v>
      </c>
      <c r="W9" s="171">
        <v>959</v>
      </c>
      <c r="X9" s="256">
        <v>400496</v>
      </c>
      <c r="Y9" s="171">
        <v>256</v>
      </c>
      <c r="Z9" s="256">
        <v>98972</v>
      </c>
      <c r="AA9" s="256">
        <v>129</v>
      </c>
      <c r="AB9" s="256">
        <v>45859</v>
      </c>
      <c r="AC9" s="199">
        <v>0</v>
      </c>
      <c r="AD9" s="200">
        <v>0</v>
      </c>
      <c r="AE9" s="254">
        <v>30</v>
      </c>
    </row>
    <row r="10" spans="1:31" s="65" customFormat="1" ht="36" customHeight="1">
      <c r="A10" s="81" t="s">
        <v>625</v>
      </c>
      <c r="B10" s="646" t="s">
        <v>626</v>
      </c>
      <c r="C10" s="252">
        <v>283107</v>
      </c>
      <c r="D10" s="171">
        <v>25190109</v>
      </c>
      <c r="E10" s="171">
        <v>251</v>
      </c>
      <c r="F10" s="171">
        <v>265706</v>
      </c>
      <c r="G10" s="171">
        <v>264</v>
      </c>
      <c r="H10" s="171">
        <v>85591</v>
      </c>
      <c r="I10" s="171">
        <v>278871</v>
      </c>
      <c r="J10" s="171">
        <v>23288681</v>
      </c>
      <c r="K10" s="171">
        <v>1414</v>
      </c>
      <c r="L10" s="171">
        <v>595580</v>
      </c>
      <c r="M10" s="174">
        <v>229</v>
      </c>
      <c r="N10" s="174">
        <v>209862</v>
      </c>
      <c r="O10" s="171">
        <v>180</v>
      </c>
      <c r="P10" s="171">
        <v>93382</v>
      </c>
      <c r="Q10" s="171">
        <v>451</v>
      </c>
      <c r="R10" s="171">
        <v>67341</v>
      </c>
      <c r="S10" s="171">
        <v>105</v>
      </c>
      <c r="T10" s="171">
        <v>30744</v>
      </c>
      <c r="U10" s="171">
        <v>4</v>
      </c>
      <c r="V10" s="171">
        <v>3021</v>
      </c>
      <c r="W10" s="171">
        <v>941</v>
      </c>
      <c r="X10" s="171">
        <v>413021</v>
      </c>
      <c r="Y10" s="171">
        <v>257</v>
      </c>
      <c r="Z10" s="171">
        <v>87095</v>
      </c>
      <c r="AA10" s="171">
        <v>140</v>
      </c>
      <c r="AB10" s="171">
        <v>50085</v>
      </c>
      <c r="AC10" s="199">
        <v>0</v>
      </c>
      <c r="AD10" s="200">
        <v>0</v>
      </c>
      <c r="AE10" s="254" t="s">
        <v>727</v>
      </c>
    </row>
    <row r="11" spans="1:31" s="111" customFormat="1" ht="36" customHeight="1">
      <c r="A11" s="82"/>
      <c r="B11" s="652">
        <v>2</v>
      </c>
      <c r="C11" s="101">
        <v>279150</v>
      </c>
      <c r="D11" s="98">
        <v>25835785</v>
      </c>
      <c r="E11" s="98">
        <v>230</v>
      </c>
      <c r="F11" s="98">
        <v>259517</v>
      </c>
      <c r="G11" s="98">
        <v>217</v>
      </c>
      <c r="H11" s="98">
        <v>85253</v>
      </c>
      <c r="I11" s="98">
        <v>275049</v>
      </c>
      <c r="J11" s="98">
        <v>23927488</v>
      </c>
      <c r="K11" s="98">
        <v>1380</v>
      </c>
      <c r="L11" s="98">
        <v>587329</v>
      </c>
      <c r="M11" s="102">
        <v>241</v>
      </c>
      <c r="N11" s="102">
        <v>218594</v>
      </c>
      <c r="O11" s="98">
        <v>164</v>
      </c>
      <c r="P11" s="98">
        <v>89272</v>
      </c>
      <c r="Q11" s="98">
        <v>437</v>
      </c>
      <c r="R11" s="98">
        <v>65867</v>
      </c>
      <c r="S11" s="98">
        <v>96</v>
      </c>
      <c r="T11" s="98">
        <v>27955</v>
      </c>
      <c r="U11" s="98">
        <v>9</v>
      </c>
      <c r="V11" s="98">
        <v>5405</v>
      </c>
      <c r="W11" s="98">
        <v>949</v>
      </c>
      <c r="X11" s="98">
        <v>429934</v>
      </c>
      <c r="Y11" s="98">
        <v>237</v>
      </c>
      <c r="Z11" s="98">
        <v>78694</v>
      </c>
      <c r="AA11" s="98">
        <v>141</v>
      </c>
      <c r="AB11" s="98">
        <v>60477</v>
      </c>
      <c r="AC11" s="28">
        <v>0</v>
      </c>
      <c r="AD11" s="97">
        <v>0</v>
      </c>
      <c r="AE11" s="104">
        <v>2</v>
      </c>
    </row>
    <row r="12" spans="1:31" s="83" customFormat="1" ht="17.25" customHeight="1">
      <c r="A12" s="82"/>
      <c r="B12" s="105"/>
      <c r="C12" s="157"/>
      <c r="E12" s="28"/>
      <c r="F12" s="28"/>
      <c r="G12" s="28"/>
      <c r="H12" s="28"/>
      <c r="I12" s="28"/>
      <c r="J12" s="28"/>
      <c r="K12" s="28"/>
      <c r="L12" s="28"/>
      <c r="M12" s="199"/>
      <c r="N12" s="199"/>
      <c r="O12" s="28"/>
      <c r="P12" s="28"/>
      <c r="Q12" s="28"/>
      <c r="R12" s="28"/>
      <c r="S12" s="28"/>
      <c r="T12" s="28"/>
      <c r="U12" s="28"/>
      <c r="V12" s="28"/>
      <c r="W12" s="28"/>
      <c r="X12" s="28"/>
      <c r="Y12" s="28"/>
      <c r="Z12" s="28"/>
      <c r="AA12" s="28"/>
      <c r="AB12" s="28"/>
      <c r="AC12" s="28"/>
      <c r="AD12" s="97"/>
      <c r="AE12" s="77"/>
    </row>
    <row r="13" spans="1:31" ht="7.5" customHeight="1">
      <c r="A13" s="257"/>
      <c r="B13" s="209"/>
      <c r="C13" s="237"/>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3"/>
      <c r="AE13" s="258"/>
    </row>
    <row r="14" spans="1:31" ht="13.5" customHeight="1">
      <c r="A14" s="84" t="s">
        <v>60</v>
      </c>
      <c r="B14" s="214" t="s">
        <v>607</v>
      </c>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row>
    <row r="15" spans="1:31" ht="13.5" customHeight="1">
      <c r="A15" s="214" t="s">
        <v>464</v>
      </c>
      <c r="B15" s="160"/>
      <c r="C15" s="160"/>
      <c r="D15" s="160"/>
      <c r="E15" s="160"/>
      <c r="F15" s="160"/>
      <c r="G15" s="160"/>
      <c r="H15" s="160"/>
      <c r="K15" s="160"/>
      <c r="L15" s="160"/>
      <c r="M15" s="160"/>
      <c r="N15" s="160"/>
      <c r="O15" s="160"/>
      <c r="P15" s="160"/>
      <c r="Q15" s="160"/>
      <c r="R15" s="160"/>
      <c r="S15" s="160"/>
      <c r="T15" s="160"/>
      <c r="U15" s="160"/>
      <c r="V15" s="160"/>
      <c r="W15" s="160"/>
      <c r="X15" s="160"/>
      <c r="Y15" s="160"/>
      <c r="Z15" s="160"/>
      <c r="AA15" s="160"/>
      <c r="AB15" s="160"/>
      <c r="AC15" s="160"/>
    </row>
    <row r="16" spans="1:31" ht="13.5" customHeight="1"/>
    <row r="17" spans="4:26">
      <c r="D17" s="85"/>
      <c r="M17" s="86"/>
      <c r="N17" s="86"/>
      <c r="T17" s="62"/>
      <c r="V17" s="62"/>
      <c r="X17" s="62"/>
      <c r="Y17" s="62"/>
      <c r="Z17" s="62"/>
    </row>
    <row r="18" spans="4:26">
      <c r="D18" s="85"/>
      <c r="M18" s="86"/>
      <c r="N18" s="86"/>
      <c r="T18" s="62"/>
      <c r="V18" s="62"/>
      <c r="X18" s="62"/>
      <c r="Y18" s="62"/>
      <c r="Z18" s="62"/>
    </row>
    <row r="19" spans="4:26">
      <c r="M19" s="86"/>
      <c r="N19" s="86"/>
      <c r="T19" s="62"/>
      <c r="V19" s="62"/>
      <c r="X19" s="62"/>
      <c r="Y19" s="62"/>
      <c r="Z19" s="62"/>
    </row>
    <row r="20" spans="4:26">
      <c r="M20" s="86"/>
      <c r="N20" s="86"/>
      <c r="T20" s="62"/>
      <c r="V20" s="62"/>
      <c r="X20" s="62"/>
      <c r="Y20" s="62"/>
      <c r="Z20" s="62"/>
    </row>
    <row r="21" spans="4:26">
      <c r="M21" s="86"/>
      <c r="N21" s="86"/>
      <c r="T21" s="62"/>
      <c r="V21" s="62"/>
      <c r="X21" s="62"/>
      <c r="Y21" s="62"/>
      <c r="Z21" s="62"/>
    </row>
    <row r="22" spans="4:26">
      <c r="T22" s="62"/>
      <c r="V22" s="62"/>
      <c r="X22" s="62"/>
      <c r="Y22" s="62"/>
      <c r="Z22" s="62"/>
    </row>
  </sheetData>
  <mergeCells count="43">
    <mergeCell ref="K3:L3"/>
    <mergeCell ref="C4:C5"/>
    <mergeCell ref="D4:D5"/>
    <mergeCell ref="E4:E5"/>
    <mergeCell ref="F4:F5"/>
    <mergeCell ref="A3:B5"/>
    <mergeCell ref="C3:D3"/>
    <mergeCell ref="E3:F3"/>
    <mergeCell ref="G3:H3"/>
    <mergeCell ref="I3:J3"/>
    <mergeCell ref="Y3:Z3"/>
    <mergeCell ref="AA3:AB3"/>
    <mergeCell ref="AC3:AD3"/>
    <mergeCell ref="AE3:AE5"/>
    <mergeCell ref="G4:G5"/>
    <mergeCell ref="H4:H5"/>
    <mergeCell ref="I4:I5"/>
    <mergeCell ref="K4:K5"/>
    <mergeCell ref="L4:L5"/>
    <mergeCell ref="M4:M5"/>
    <mergeCell ref="M3:N3"/>
    <mergeCell ref="O3:P3"/>
    <mergeCell ref="Q3:R3"/>
    <mergeCell ref="S3:T3"/>
    <mergeCell ref="U3:V3"/>
    <mergeCell ref="W3:X3"/>
    <mergeCell ref="Y4:Y5"/>
    <mergeCell ref="N4:N5"/>
    <mergeCell ref="O4:O5"/>
    <mergeCell ref="P4:P5"/>
    <mergeCell ref="Q4:Q5"/>
    <mergeCell ref="R4:R5"/>
    <mergeCell ref="S4:S5"/>
    <mergeCell ref="T4:T5"/>
    <mergeCell ref="U4:U5"/>
    <mergeCell ref="V4:V5"/>
    <mergeCell ref="W4:W5"/>
    <mergeCell ref="X4:X5"/>
    <mergeCell ref="Z4:Z5"/>
    <mergeCell ref="AA4:AA5"/>
    <mergeCell ref="AB4:AB5"/>
    <mergeCell ref="AC4:AC5"/>
    <mergeCell ref="AD4:AD5"/>
  </mergeCells>
  <phoneticPr fontId="17"/>
  <printOptions horizontalCentered="1" verticalCentered="1" gridLinesSet="0"/>
  <pageMargins left="0.19685039370078741" right="0.19685039370078741" top="0.19685039370078741" bottom="0.19685039370078741" header="0.51181102362204722" footer="0.51181102362204722"/>
  <pageSetup paperSize="9" scale="81" fitToWidth="2" orientation="landscape" r:id="rId1"/>
  <headerFooter alignWithMargins="0"/>
  <colBreaks count="1" manualBreakCount="1">
    <brk id="1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zoomScale="120" zoomScaleNormal="120" workbookViewId="0"/>
  </sheetViews>
  <sheetFormatPr defaultRowHeight="13.5"/>
  <cols>
    <col min="1" max="1" width="4.625" style="161" customWidth="1"/>
    <col min="2" max="2" width="3.625" style="161" customWidth="1"/>
    <col min="3" max="3" width="7.625" style="161" customWidth="1"/>
    <col min="4" max="4" width="11" style="161" customWidth="1"/>
    <col min="5" max="5" width="7.375" style="161" customWidth="1"/>
    <col min="6" max="6" width="10.625" style="161" customWidth="1"/>
    <col min="7" max="7" width="5.625" style="161" customWidth="1"/>
    <col min="8" max="8" width="10.625" style="161" customWidth="1"/>
    <col min="9" max="9" width="7.25" style="161" customWidth="1"/>
    <col min="10" max="10" width="10.625" style="161" customWidth="1"/>
    <col min="11" max="11" width="6.75" style="161" customWidth="1"/>
    <col min="12" max="12" width="10.75" style="161" customWidth="1"/>
    <col min="13" max="13" width="5.625" style="161" customWidth="1"/>
    <col min="14" max="14" width="10.625" style="161" customWidth="1"/>
    <col min="15" max="15" width="6.75" style="161" bestFit="1" customWidth="1"/>
    <col min="16" max="16" width="10.625" style="161" customWidth="1"/>
    <col min="17" max="16384" width="9" style="161"/>
  </cols>
  <sheetData>
    <row r="1" spans="1:16" ht="13.5" customHeight="1">
      <c r="A1" s="69" t="s">
        <v>465</v>
      </c>
      <c r="B1" s="160"/>
      <c r="C1" s="160"/>
      <c r="D1" s="160"/>
      <c r="E1" s="160"/>
      <c r="F1" s="160"/>
      <c r="G1" s="160"/>
      <c r="H1" s="160"/>
      <c r="I1" s="160"/>
      <c r="J1" s="160"/>
      <c r="K1" s="160"/>
      <c r="L1" s="160"/>
      <c r="M1" s="160"/>
      <c r="N1" s="160"/>
      <c r="O1" s="160"/>
      <c r="P1" s="160"/>
    </row>
    <row r="2" spans="1:16" ht="13.5" customHeight="1">
      <c r="A2" s="160" t="s">
        <v>428</v>
      </c>
      <c r="B2" s="160"/>
      <c r="C2" s="160"/>
      <c r="D2" s="160"/>
      <c r="E2" s="160"/>
      <c r="F2" s="160"/>
      <c r="G2" s="160"/>
      <c r="H2" s="160"/>
      <c r="I2" s="160"/>
      <c r="J2" s="160"/>
      <c r="K2" s="160"/>
      <c r="L2" s="160"/>
      <c r="M2" s="160"/>
      <c r="N2" s="160"/>
      <c r="O2" s="160"/>
      <c r="P2" s="160"/>
    </row>
    <row r="3" spans="1:16" ht="14.25" thickBot="1">
      <c r="C3" s="238"/>
      <c r="D3" s="238"/>
      <c r="E3" s="238"/>
      <c r="F3" s="238"/>
      <c r="G3" s="238"/>
      <c r="H3" s="238"/>
      <c r="I3" s="238"/>
      <c r="J3" s="238"/>
      <c r="K3" s="238"/>
      <c r="L3" s="239"/>
      <c r="M3" s="238"/>
      <c r="N3" s="238"/>
      <c r="O3" s="238" t="s">
        <v>429</v>
      </c>
      <c r="P3" s="239"/>
    </row>
    <row r="4" spans="1:16" ht="14.25" thickTop="1">
      <c r="A4" s="711" t="s">
        <v>404</v>
      </c>
      <c r="B4" s="844"/>
      <c r="C4" s="972" t="s">
        <v>583</v>
      </c>
      <c r="D4" s="973"/>
      <c r="E4" s="973"/>
      <c r="F4" s="973"/>
      <c r="G4" s="973"/>
      <c r="H4" s="973"/>
      <c r="I4" s="973"/>
      <c r="J4" s="973"/>
      <c r="K4" s="973"/>
      <c r="L4" s="973"/>
      <c r="M4" s="973"/>
      <c r="N4" s="973"/>
      <c r="O4" s="973"/>
      <c r="P4" s="973"/>
    </row>
    <row r="5" spans="1:16" ht="29.25" customHeight="1">
      <c r="A5" s="712"/>
      <c r="B5" s="845"/>
      <c r="C5" s="240" t="s">
        <v>418</v>
      </c>
      <c r="D5" s="241"/>
      <c r="E5" s="240" t="s">
        <v>268</v>
      </c>
      <c r="F5" s="241"/>
      <c r="G5" s="745" t="s">
        <v>269</v>
      </c>
      <c r="H5" s="746"/>
      <c r="I5" s="726" t="s">
        <v>270</v>
      </c>
      <c r="J5" s="727"/>
      <c r="K5" s="974" t="s">
        <v>215</v>
      </c>
      <c r="L5" s="975"/>
      <c r="M5" s="974" t="s">
        <v>271</v>
      </c>
      <c r="N5" s="975"/>
      <c r="O5" s="976" t="s">
        <v>378</v>
      </c>
      <c r="P5" s="976"/>
    </row>
    <row r="6" spans="1:16" ht="27">
      <c r="A6" s="713"/>
      <c r="B6" s="846"/>
      <c r="C6" s="658" t="s">
        <v>411</v>
      </c>
      <c r="D6" s="187" t="s">
        <v>430</v>
      </c>
      <c r="E6" s="658" t="s">
        <v>411</v>
      </c>
      <c r="F6" s="187" t="s">
        <v>430</v>
      </c>
      <c r="G6" s="658" t="s">
        <v>411</v>
      </c>
      <c r="H6" s="187" t="s">
        <v>430</v>
      </c>
      <c r="I6" s="658" t="s">
        <v>411</v>
      </c>
      <c r="J6" s="187" t="s">
        <v>430</v>
      </c>
      <c r="K6" s="658" t="s">
        <v>411</v>
      </c>
      <c r="L6" s="243" t="s">
        <v>430</v>
      </c>
      <c r="M6" s="658" t="s">
        <v>411</v>
      </c>
      <c r="N6" s="243" t="s">
        <v>430</v>
      </c>
      <c r="O6" s="658" t="s">
        <v>59</v>
      </c>
      <c r="P6" s="187" t="s">
        <v>379</v>
      </c>
    </row>
    <row r="7" spans="1:16">
      <c r="A7" s="244"/>
      <c r="B7" s="245"/>
      <c r="C7" s="190"/>
      <c r="D7" s="190"/>
      <c r="E7" s="190"/>
      <c r="F7" s="190"/>
      <c r="G7" s="190"/>
      <c r="H7" s="190"/>
      <c r="I7" s="190"/>
      <c r="J7" s="190"/>
      <c r="K7" s="190"/>
      <c r="L7" s="190"/>
      <c r="M7" s="190"/>
      <c r="N7" s="190"/>
      <c r="O7" s="190"/>
      <c r="P7" s="190"/>
    </row>
    <row r="8" spans="1:16">
      <c r="A8" s="194" t="s">
        <v>56</v>
      </c>
      <c r="B8" s="195">
        <v>28</v>
      </c>
      <c r="C8" s="246">
        <v>196</v>
      </c>
      <c r="D8" s="197">
        <v>119323</v>
      </c>
      <c r="E8" s="197">
        <v>6</v>
      </c>
      <c r="F8" s="197">
        <v>1068</v>
      </c>
      <c r="G8" s="197">
        <v>57</v>
      </c>
      <c r="H8" s="197">
        <v>42262</v>
      </c>
      <c r="I8" s="197">
        <v>98</v>
      </c>
      <c r="J8" s="197">
        <v>73254</v>
      </c>
      <c r="K8" s="197">
        <v>35</v>
      </c>
      <c r="L8" s="197">
        <v>2739</v>
      </c>
      <c r="M8" s="197" t="s">
        <v>110</v>
      </c>
      <c r="N8" s="197" t="s">
        <v>110</v>
      </c>
      <c r="O8" s="197" t="s">
        <v>110</v>
      </c>
      <c r="P8" s="197" t="s">
        <v>110</v>
      </c>
    </row>
    <row r="9" spans="1:16">
      <c r="A9" s="194"/>
      <c r="B9" s="195">
        <v>29</v>
      </c>
      <c r="C9" s="246">
        <v>165</v>
      </c>
      <c r="D9" s="197">
        <v>106175</v>
      </c>
      <c r="E9" s="197">
        <v>3</v>
      </c>
      <c r="F9" s="197">
        <v>638</v>
      </c>
      <c r="G9" s="197">
        <v>47</v>
      </c>
      <c r="H9" s="197">
        <v>30430</v>
      </c>
      <c r="I9" s="197">
        <v>78</v>
      </c>
      <c r="J9" s="197">
        <v>58027</v>
      </c>
      <c r="K9" s="197">
        <v>36</v>
      </c>
      <c r="L9" s="197">
        <v>3262</v>
      </c>
      <c r="M9" s="197" t="s">
        <v>110</v>
      </c>
      <c r="N9" s="197" t="s">
        <v>110</v>
      </c>
      <c r="O9" s="197">
        <v>1</v>
      </c>
      <c r="P9" s="197">
        <v>13818</v>
      </c>
    </row>
    <row r="10" spans="1:16">
      <c r="A10" s="194"/>
      <c r="B10" s="195">
        <v>30</v>
      </c>
      <c r="C10" s="246">
        <v>188</v>
      </c>
      <c r="D10" s="197">
        <v>93842</v>
      </c>
      <c r="E10" s="197">
        <v>3</v>
      </c>
      <c r="F10" s="197">
        <v>616</v>
      </c>
      <c r="G10" s="197">
        <v>60</v>
      </c>
      <c r="H10" s="197">
        <v>33410</v>
      </c>
      <c r="I10" s="197">
        <v>81</v>
      </c>
      <c r="J10" s="197">
        <v>47586</v>
      </c>
      <c r="K10" s="197">
        <v>42</v>
      </c>
      <c r="L10" s="197">
        <v>3795</v>
      </c>
      <c r="M10" s="199">
        <v>0</v>
      </c>
      <c r="N10" s="199">
        <v>0</v>
      </c>
      <c r="O10" s="199">
        <v>2</v>
      </c>
      <c r="P10" s="199">
        <v>8435</v>
      </c>
    </row>
    <row r="11" spans="1:16">
      <c r="A11" s="194" t="s">
        <v>616</v>
      </c>
      <c r="B11" s="195" t="s">
        <v>619</v>
      </c>
      <c r="C11" s="246">
        <v>214</v>
      </c>
      <c r="D11" s="197">
        <v>129248</v>
      </c>
      <c r="E11" s="197">
        <v>11</v>
      </c>
      <c r="F11" s="197">
        <v>2030</v>
      </c>
      <c r="G11" s="197">
        <v>49</v>
      </c>
      <c r="H11" s="197">
        <v>28132</v>
      </c>
      <c r="I11" s="197">
        <v>97</v>
      </c>
      <c r="J11" s="197">
        <v>91815</v>
      </c>
      <c r="K11" s="197">
        <v>57</v>
      </c>
      <c r="L11" s="197">
        <v>7271</v>
      </c>
      <c r="M11" s="199">
        <v>0</v>
      </c>
      <c r="N11" s="199">
        <v>0</v>
      </c>
      <c r="O11" s="199">
        <v>0</v>
      </c>
      <c r="P11" s="199">
        <v>0</v>
      </c>
    </row>
    <row r="12" spans="1:16">
      <c r="A12" s="108"/>
      <c r="B12" s="31">
        <v>2</v>
      </c>
      <c r="C12" s="106">
        <v>5473</v>
      </c>
      <c r="D12" s="19">
        <v>1761494</v>
      </c>
      <c r="E12" s="19">
        <v>1380</v>
      </c>
      <c r="F12" s="19">
        <v>914916</v>
      </c>
      <c r="G12" s="19">
        <v>38</v>
      </c>
      <c r="H12" s="19">
        <v>22155</v>
      </c>
      <c r="I12" s="19">
        <v>70</v>
      </c>
      <c r="J12" s="19">
        <v>94819</v>
      </c>
      <c r="K12" s="19">
        <v>3985</v>
      </c>
      <c r="L12" s="19">
        <v>729604</v>
      </c>
      <c r="M12" s="199">
        <v>0</v>
      </c>
      <c r="N12" s="199">
        <v>0</v>
      </c>
      <c r="O12" s="199">
        <v>0</v>
      </c>
      <c r="P12" s="199">
        <v>0</v>
      </c>
    </row>
    <row r="13" spans="1:16">
      <c r="A13" s="179"/>
      <c r="B13" s="179"/>
      <c r="C13" s="671"/>
      <c r="D13" s="179"/>
      <c r="E13" s="179"/>
      <c r="F13" s="179"/>
      <c r="G13" s="179"/>
      <c r="H13" s="179"/>
      <c r="I13" s="179"/>
      <c r="J13" s="179"/>
      <c r="K13" s="179"/>
      <c r="L13" s="179"/>
      <c r="M13" s="179"/>
      <c r="N13" s="179"/>
      <c r="O13" s="179"/>
      <c r="P13" s="179"/>
    </row>
    <row r="14" spans="1:16">
      <c r="A14" s="161" t="s">
        <v>272</v>
      </c>
    </row>
  </sheetData>
  <mergeCells count="7">
    <mergeCell ref="A4:B6"/>
    <mergeCell ref="C4:P4"/>
    <mergeCell ref="G5:H5"/>
    <mergeCell ref="I5:J5"/>
    <mergeCell ref="K5:L5"/>
    <mergeCell ref="M5:N5"/>
    <mergeCell ref="O5:P5"/>
  </mergeCells>
  <phoneticPr fontId="17"/>
  <printOptions horizontalCentered="1" verticalCentered="1" gridLinesSet="0"/>
  <pageMargins left="0.19685039370078741" right="0.19685039370078741" top="0.19685039370078741" bottom="0.19685039370078741" header="0.51181102362204722" footer="0.51181102362204722"/>
  <pageSetup paperSize="9" scale="7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zoomScale="120" zoomScaleNormal="120" zoomScaleSheetLayoutView="85" workbookViewId="0"/>
  </sheetViews>
  <sheetFormatPr defaultRowHeight="13.5"/>
  <cols>
    <col min="1" max="1" width="4.625" style="161" customWidth="1"/>
    <col min="2" max="2" width="3.625" style="161" customWidth="1"/>
    <col min="3" max="3" width="10.25" style="161" bestFit="1" customWidth="1"/>
    <col min="4" max="4" width="10.5" style="161" customWidth="1"/>
    <col min="5" max="5" width="5.625" style="161" customWidth="1"/>
    <col min="6" max="6" width="10.625" style="161" customWidth="1"/>
    <col min="7" max="7" width="5.625" style="161" customWidth="1"/>
    <col min="8" max="8" width="10.625" style="161" customWidth="1"/>
    <col min="9" max="9" width="5.625" style="161" customWidth="1"/>
    <col min="10" max="10" width="10.625" style="161" customWidth="1"/>
    <col min="11" max="11" width="5.625" style="161" customWidth="1"/>
    <col min="12" max="12" width="10.625" style="161" customWidth="1"/>
    <col min="13" max="13" width="5.625" style="161" customWidth="1"/>
    <col min="14" max="14" width="10.625" style="161" customWidth="1"/>
    <col min="15" max="15" width="5.625" style="161" customWidth="1"/>
    <col min="16" max="16" width="10.625" style="161" customWidth="1"/>
    <col min="17" max="17" width="6.625" style="161" bestFit="1" customWidth="1"/>
    <col min="18" max="18" width="10.625" style="161" customWidth="1"/>
    <col min="19" max="19" width="5.75" style="161" customWidth="1"/>
    <col min="20" max="20" width="10.625" style="161" customWidth="1"/>
    <col min="21" max="21" width="7.875" style="161" bestFit="1" customWidth="1"/>
    <col min="22" max="22" width="10.625" style="161" customWidth="1"/>
    <col min="23" max="23" width="5.625" style="161" customWidth="1"/>
    <col min="24" max="24" width="10.625" style="161" customWidth="1"/>
    <col min="25" max="25" width="5.625" style="161" customWidth="1"/>
    <col min="26" max="26" width="10.625" style="161" customWidth="1"/>
    <col min="27" max="27" width="5.625" style="161" customWidth="1"/>
    <col min="28" max="28" width="10.625" style="161" customWidth="1"/>
    <col min="29" max="29" width="5.625" style="161" customWidth="1"/>
    <col min="30" max="16384" width="9" style="161"/>
  </cols>
  <sheetData>
    <row r="1" spans="1:30" ht="13.5" customHeight="1">
      <c r="A1" s="69" t="s">
        <v>465</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row>
    <row r="2" spans="1:30" ht="13.5" customHeight="1" thickBot="1">
      <c r="A2" s="160" t="s">
        <v>716</v>
      </c>
      <c r="B2" s="160"/>
      <c r="C2" s="160"/>
      <c r="D2" s="160"/>
      <c r="E2" s="160"/>
      <c r="F2" s="160"/>
      <c r="G2" s="160"/>
      <c r="H2" s="160"/>
      <c r="I2" s="160"/>
      <c r="J2" s="160"/>
      <c r="K2" s="160"/>
      <c r="L2" s="160"/>
      <c r="M2" s="160"/>
      <c r="N2" s="160"/>
      <c r="O2" s="160"/>
      <c r="P2" s="160"/>
      <c r="Q2" s="160"/>
      <c r="S2" s="160"/>
      <c r="T2" s="160"/>
      <c r="U2" s="160"/>
      <c r="V2" s="160"/>
      <c r="W2" s="160"/>
      <c r="X2" s="160"/>
      <c r="Y2" s="160"/>
      <c r="Z2" s="160"/>
      <c r="AA2" s="160"/>
      <c r="AB2" s="160"/>
      <c r="AC2" s="185" t="s">
        <v>717</v>
      </c>
    </row>
    <row r="3" spans="1:30" ht="18" customHeight="1" thickTop="1">
      <c r="A3" s="711" t="s">
        <v>404</v>
      </c>
      <c r="B3" s="844"/>
      <c r="C3" s="983" t="s">
        <v>214</v>
      </c>
      <c r="D3" s="984"/>
      <c r="E3" s="984"/>
      <c r="F3" s="984"/>
      <c r="G3" s="984"/>
      <c r="H3" s="984"/>
      <c r="I3" s="984"/>
      <c r="J3" s="984"/>
      <c r="K3" s="984"/>
      <c r="L3" s="984"/>
      <c r="M3" s="984"/>
      <c r="N3" s="984"/>
      <c r="O3" s="984"/>
      <c r="P3" s="984"/>
      <c r="Q3" s="984"/>
      <c r="R3" s="984"/>
      <c r="S3" s="984"/>
      <c r="T3" s="984"/>
      <c r="U3" s="984"/>
      <c r="V3" s="984"/>
      <c r="W3" s="984"/>
      <c r="X3" s="984"/>
      <c r="Y3" s="984"/>
      <c r="Z3" s="984"/>
      <c r="AA3" s="984"/>
      <c r="AB3" s="985"/>
      <c r="AC3" s="861" t="s">
        <v>409</v>
      </c>
    </row>
    <row r="4" spans="1:30" ht="18" customHeight="1">
      <c r="A4" s="712"/>
      <c r="B4" s="845"/>
      <c r="C4" s="186" t="s">
        <v>418</v>
      </c>
      <c r="D4" s="186"/>
      <c r="E4" s="186" t="s">
        <v>586</v>
      </c>
      <c r="F4" s="186"/>
      <c r="G4" s="186" t="s">
        <v>514</v>
      </c>
      <c r="H4" s="186"/>
      <c r="I4" s="186" t="s">
        <v>587</v>
      </c>
      <c r="J4" s="186"/>
      <c r="K4" s="186" t="s">
        <v>588</v>
      </c>
      <c r="L4" s="186"/>
      <c r="M4" s="186" t="s">
        <v>515</v>
      </c>
      <c r="N4" s="186"/>
      <c r="O4" s="186" t="s">
        <v>217</v>
      </c>
      <c r="P4" s="186"/>
      <c r="Q4" s="186" t="s">
        <v>216</v>
      </c>
      <c r="R4" s="186"/>
      <c r="S4" s="977" t="s">
        <v>219</v>
      </c>
      <c r="T4" s="978"/>
      <c r="U4" s="977" t="s">
        <v>220</v>
      </c>
      <c r="V4" s="978"/>
      <c r="W4" s="977" t="s">
        <v>585</v>
      </c>
      <c r="X4" s="978"/>
      <c r="Y4" s="977" t="s">
        <v>221</v>
      </c>
      <c r="Z4" s="978"/>
      <c r="AA4" s="977" t="s">
        <v>718</v>
      </c>
      <c r="AB4" s="978"/>
      <c r="AC4" s="862"/>
    </row>
    <row r="5" spans="1:30" ht="27" customHeight="1">
      <c r="A5" s="713"/>
      <c r="B5" s="846"/>
      <c r="C5" s="658" t="s">
        <v>411</v>
      </c>
      <c r="D5" s="187" t="s">
        <v>430</v>
      </c>
      <c r="E5" s="658" t="s">
        <v>411</v>
      </c>
      <c r="F5" s="187" t="s">
        <v>430</v>
      </c>
      <c r="G5" s="658" t="s">
        <v>411</v>
      </c>
      <c r="H5" s="187" t="s">
        <v>430</v>
      </c>
      <c r="I5" s="658" t="s">
        <v>411</v>
      </c>
      <c r="J5" s="187" t="s">
        <v>430</v>
      </c>
      <c r="K5" s="658" t="s">
        <v>411</v>
      </c>
      <c r="L5" s="187" t="s">
        <v>430</v>
      </c>
      <c r="M5" s="658" t="s">
        <v>411</v>
      </c>
      <c r="N5" s="187" t="s">
        <v>430</v>
      </c>
      <c r="O5" s="658" t="s">
        <v>411</v>
      </c>
      <c r="P5" s="187" t="s">
        <v>430</v>
      </c>
      <c r="Q5" s="658" t="s">
        <v>411</v>
      </c>
      <c r="R5" s="187" t="s">
        <v>430</v>
      </c>
      <c r="S5" s="658" t="s">
        <v>411</v>
      </c>
      <c r="T5" s="187" t="s">
        <v>430</v>
      </c>
      <c r="U5" s="658" t="s">
        <v>411</v>
      </c>
      <c r="V5" s="187" t="s">
        <v>430</v>
      </c>
      <c r="W5" s="658" t="s">
        <v>411</v>
      </c>
      <c r="X5" s="187" t="s">
        <v>430</v>
      </c>
      <c r="Y5" s="658" t="s">
        <v>411</v>
      </c>
      <c r="Z5" s="187" t="s">
        <v>430</v>
      </c>
      <c r="AA5" s="658" t="s">
        <v>411</v>
      </c>
      <c r="AB5" s="187" t="s">
        <v>430</v>
      </c>
      <c r="AC5" s="863"/>
    </row>
    <row r="6" spans="1:30" ht="13.5" customHeight="1">
      <c r="A6" s="188"/>
      <c r="B6" s="188"/>
      <c r="C6" s="189"/>
      <c r="D6" s="190"/>
      <c r="E6" s="190"/>
      <c r="F6" s="190"/>
      <c r="G6" s="190"/>
      <c r="H6" s="190"/>
      <c r="I6" s="190"/>
      <c r="J6" s="190"/>
      <c r="K6" s="190"/>
      <c r="L6" s="190"/>
      <c r="M6" s="190"/>
      <c r="N6" s="190"/>
      <c r="O6" s="190"/>
      <c r="P6" s="190"/>
      <c r="Q6" s="190"/>
      <c r="R6" s="190"/>
      <c r="S6" s="191"/>
      <c r="T6" s="190"/>
      <c r="U6" s="190"/>
      <c r="V6" s="190"/>
      <c r="W6" s="190"/>
      <c r="X6" s="190"/>
      <c r="Y6" s="190"/>
      <c r="Z6" s="190"/>
      <c r="AA6" s="190"/>
      <c r="AB6" s="192"/>
      <c r="AC6" s="193"/>
    </row>
    <row r="7" spans="1:30" ht="13.5" customHeight="1">
      <c r="A7" s="194" t="s">
        <v>605</v>
      </c>
      <c r="B7" s="195">
        <v>28</v>
      </c>
      <c r="C7" s="196">
        <v>796</v>
      </c>
      <c r="D7" s="197">
        <v>420001</v>
      </c>
      <c r="E7" s="197">
        <v>0</v>
      </c>
      <c r="F7" s="197">
        <v>0</v>
      </c>
      <c r="G7" s="197">
        <v>3</v>
      </c>
      <c r="H7" s="197">
        <v>545</v>
      </c>
      <c r="I7" s="197">
        <v>16</v>
      </c>
      <c r="J7" s="197">
        <v>7506</v>
      </c>
      <c r="K7" s="197">
        <v>2</v>
      </c>
      <c r="L7" s="197">
        <v>296</v>
      </c>
      <c r="M7" s="197">
        <v>0</v>
      </c>
      <c r="N7" s="197">
        <v>0</v>
      </c>
      <c r="O7" s="197">
        <v>1</v>
      </c>
      <c r="P7" s="197">
        <v>1500</v>
      </c>
      <c r="Q7" s="197">
        <v>572</v>
      </c>
      <c r="R7" s="197">
        <v>340091</v>
      </c>
      <c r="S7" s="182">
        <v>28</v>
      </c>
      <c r="T7" s="197">
        <v>11936</v>
      </c>
      <c r="U7" s="182">
        <v>193</v>
      </c>
      <c r="V7" s="197">
        <v>58040</v>
      </c>
      <c r="W7" s="198">
        <v>1</v>
      </c>
      <c r="X7" s="197">
        <v>87</v>
      </c>
      <c r="Y7" s="199" t="s">
        <v>110</v>
      </c>
      <c r="Z7" s="199" t="s">
        <v>110</v>
      </c>
      <c r="AA7" s="199" t="s">
        <v>110</v>
      </c>
      <c r="AB7" s="200" t="s">
        <v>110</v>
      </c>
      <c r="AC7" s="201">
        <v>28</v>
      </c>
    </row>
    <row r="8" spans="1:30" s="62" customFormat="1" ht="13.5" customHeight="1">
      <c r="A8" s="29"/>
      <c r="B8" s="195">
        <v>29</v>
      </c>
      <c r="C8" s="196">
        <v>803</v>
      </c>
      <c r="D8" s="182">
        <v>423121</v>
      </c>
      <c r="E8" s="180" t="s">
        <v>110</v>
      </c>
      <c r="F8" s="180" t="s">
        <v>110</v>
      </c>
      <c r="G8" s="182">
        <v>5</v>
      </c>
      <c r="H8" s="182">
        <v>932</v>
      </c>
      <c r="I8" s="182">
        <v>15</v>
      </c>
      <c r="J8" s="182">
        <v>6088</v>
      </c>
      <c r="K8" s="182">
        <v>1</v>
      </c>
      <c r="L8" s="182">
        <v>206</v>
      </c>
      <c r="M8" s="199" t="s">
        <v>110</v>
      </c>
      <c r="N8" s="199" t="s">
        <v>110</v>
      </c>
      <c r="O8" s="180" t="s">
        <v>110</v>
      </c>
      <c r="P8" s="180" t="s">
        <v>110</v>
      </c>
      <c r="Q8" s="180">
        <v>546</v>
      </c>
      <c r="R8" s="180">
        <v>346359</v>
      </c>
      <c r="S8" s="180">
        <v>16</v>
      </c>
      <c r="T8" s="202">
        <v>5962</v>
      </c>
      <c r="U8" s="202">
        <v>219</v>
      </c>
      <c r="V8" s="202">
        <v>63455</v>
      </c>
      <c r="W8" s="202">
        <v>1</v>
      </c>
      <c r="X8" s="202">
        <v>118</v>
      </c>
      <c r="Y8" s="202" t="s">
        <v>110</v>
      </c>
      <c r="Z8" s="202" t="s">
        <v>110</v>
      </c>
      <c r="AA8" s="199" t="s">
        <v>110</v>
      </c>
      <c r="AB8" s="200" t="s">
        <v>110</v>
      </c>
      <c r="AC8" s="203">
        <v>29</v>
      </c>
    </row>
    <row r="9" spans="1:30" ht="13.5" customHeight="1">
      <c r="A9" s="188"/>
      <c r="B9" s="195">
        <v>30</v>
      </c>
      <c r="C9" s="204">
        <v>749</v>
      </c>
      <c r="D9" s="205">
        <v>410757</v>
      </c>
      <c r="E9" s="182">
        <v>0</v>
      </c>
      <c r="F9" s="182">
        <v>0</v>
      </c>
      <c r="G9" s="182">
        <v>1</v>
      </c>
      <c r="H9" s="182">
        <v>275</v>
      </c>
      <c r="I9" s="205">
        <v>10</v>
      </c>
      <c r="J9" s="205">
        <v>6074</v>
      </c>
      <c r="K9" s="205">
        <v>3</v>
      </c>
      <c r="L9" s="205">
        <v>782</v>
      </c>
      <c r="M9" s="182">
        <v>0</v>
      </c>
      <c r="N9" s="182">
        <v>0</v>
      </c>
      <c r="O9" s="182">
        <v>0</v>
      </c>
      <c r="P9" s="182">
        <v>0</v>
      </c>
      <c r="Q9" s="205">
        <v>516</v>
      </c>
      <c r="R9" s="205">
        <v>331661</v>
      </c>
      <c r="S9" s="206">
        <v>25</v>
      </c>
      <c r="T9" s="207">
        <v>12180</v>
      </c>
      <c r="U9" s="207">
        <v>188</v>
      </c>
      <c r="V9" s="207">
        <v>59282</v>
      </c>
      <c r="W9" s="207">
        <v>6</v>
      </c>
      <c r="X9" s="207">
        <v>503</v>
      </c>
      <c r="Y9" s="202">
        <v>0</v>
      </c>
      <c r="Z9" s="202">
        <v>0</v>
      </c>
      <c r="AA9" s="202">
        <v>0</v>
      </c>
      <c r="AB9" s="208">
        <v>0</v>
      </c>
      <c r="AC9" s="203">
        <v>30</v>
      </c>
    </row>
    <row r="10" spans="1:30" ht="13.5" customHeight="1">
      <c r="A10" s="30" t="s">
        <v>616</v>
      </c>
      <c r="B10" s="195" t="s">
        <v>619</v>
      </c>
      <c r="C10" s="204">
        <v>739</v>
      </c>
      <c r="D10" s="205">
        <v>418242</v>
      </c>
      <c r="E10" s="182">
        <v>0</v>
      </c>
      <c r="F10" s="182">
        <v>0</v>
      </c>
      <c r="G10" s="182">
        <v>2</v>
      </c>
      <c r="H10" s="182">
        <v>505</v>
      </c>
      <c r="I10" s="205">
        <v>10</v>
      </c>
      <c r="J10" s="205">
        <v>6167</v>
      </c>
      <c r="K10" s="205">
        <v>4</v>
      </c>
      <c r="L10" s="205">
        <v>1731</v>
      </c>
      <c r="M10" s="182">
        <v>0</v>
      </c>
      <c r="N10" s="182">
        <v>0</v>
      </c>
      <c r="O10" s="182">
        <v>0</v>
      </c>
      <c r="P10" s="182">
        <v>0</v>
      </c>
      <c r="Q10" s="205">
        <v>514</v>
      </c>
      <c r="R10" s="205">
        <v>339412</v>
      </c>
      <c r="S10" s="206">
        <v>23</v>
      </c>
      <c r="T10" s="207">
        <v>11600</v>
      </c>
      <c r="U10" s="207">
        <v>185</v>
      </c>
      <c r="V10" s="207">
        <v>58761</v>
      </c>
      <c r="W10" s="207">
        <v>1</v>
      </c>
      <c r="X10" s="207">
        <v>66</v>
      </c>
      <c r="Y10" s="202">
        <v>0</v>
      </c>
      <c r="Z10" s="202">
        <v>0</v>
      </c>
      <c r="AA10" s="202">
        <v>0</v>
      </c>
      <c r="AB10" s="208">
        <v>0</v>
      </c>
      <c r="AC10" s="203" t="s">
        <v>719</v>
      </c>
    </row>
    <row r="11" spans="1:30" s="67" customFormat="1" ht="13.5" customHeight="1">
      <c r="B11" s="31">
        <v>2</v>
      </c>
      <c r="C11" s="152">
        <v>708</v>
      </c>
      <c r="D11" s="11">
        <v>364867</v>
      </c>
      <c r="E11" s="153">
        <v>1</v>
      </c>
      <c r="F11" s="153">
        <v>2930</v>
      </c>
      <c r="G11" s="153">
        <v>1</v>
      </c>
      <c r="H11" s="153">
        <v>275</v>
      </c>
      <c r="I11" s="12">
        <v>11</v>
      </c>
      <c r="J11" s="12">
        <v>4341</v>
      </c>
      <c r="K11" s="12">
        <v>5</v>
      </c>
      <c r="L11" s="12">
        <v>3064</v>
      </c>
      <c r="M11" s="182">
        <v>1</v>
      </c>
      <c r="N11" s="182">
        <v>1440</v>
      </c>
      <c r="O11" s="153">
        <v>0</v>
      </c>
      <c r="P11" s="153">
        <v>0</v>
      </c>
      <c r="Q11" s="12">
        <v>527</v>
      </c>
      <c r="R11" s="12">
        <v>291703</v>
      </c>
      <c r="S11" s="154">
        <v>20</v>
      </c>
      <c r="T11" s="5">
        <v>9142</v>
      </c>
      <c r="U11" s="5">
        <v>140</v>
      </c>
      <c r="V11" s="5">
        <v>51617</v>
      </c>
      <c r="W11" s="5">
        <v>1</v>
      </c>
      <c r="X11" s="5">
        <v>69</v>
      </c>
      <c r="Y11" s="202">
        <v>0</v>
      </c>
      <c r="Z11" s="202">
        <v>0</v>
      </c>
      <c r="AA11" s="139">
        <v>1</v>
      </c>
      <c r="AB11" s="155">
        <v>289</v>
      </c>
      <c r="AC11" s="107">
        <v>2</v>
      </c>
      <c r="AD11" s="32"/>
    </row>
    <row r="12" spans="1:30" ht="13.5" customHeight="1">
      <c r="A12" s="209"/>
      <c r="B12" s="209"/>
      <c r="C12" s="210"/>
      <c r="D12" s="211"/>
      <c r="E12" s="211"/>
      <c r="F12" s="211"/>
      <c r="G12" s="211"/>
      <c r="H12" s="211"/>
      <c r="I12" s="211"/>
      <c r="J12" s="211"/>
      <c r="K12" s="211"/>
      <c r="L12" s="211"/>
      <c r="M12" s="211"/>
      <c r="N12" s="211"/>
      <c r="O12" s="211"/>
      <c r="P12" s="211"/>
      <c r="Q12" s="211"/>
      <c r="R12" s="211"/>
      <c r="S12" s="212"/>
      <c r="T12" s="212"/>
      <c r="U12" s="212"/>
      <c r="V12" s="212"/>
      <c r="W12" s="212"/>
      <c r="X12" s="212"/>
      <c r="Y12" s="212"/>
      <c r="Z12" s="212"/>
      <c r="AA12" s="212"/>
      <c r="AB12" s="213"/>
      <c r="AC12" s="87"/>
    </row>
    <row r="13" spans="1:30" ht="13.5" customHeight="1">
      <c r="A13" s="214"/>
      <c r="B13" s="188"/>
      <c r="C13" s="160"/>
      <c r="D13" s="160"/>
      <c r="E13" s="160"/>
      <c r="F13" s="160"/>
      <c r="G13" s="160"/>
      <c r="H13" s="160"/>
      <c r="I13" s="160"/>
      <c r="J13" s="160"/>
      <c r="K13" s="160"/>
      <c r="L13" s="160"/>
      <c r="M13" s="160"/>
      <c r="N13" s="160"/>
      <c r="O13" s="160"/>
      <c r="P13" s="160"/>
      <c r="Q13" s="160"/>
      <c r="R13" s="160"/>
      <c r="S13" s="169"/>
      <c r="T13" s="169"/>
      <c r="U13" s="169"/>
      <c r="V13" s="169"/>
      <c r="W13" s="169"/>
      <c r="X13" s="169"/>
      <c r="Y13" s="169"/>
      <c r="Z13" s="169"/>
      <c r="AA13" s="169"/>
      <c r="AB13" s="169"/>
      <c r="AC13" s="32"/>
    </row>
    <row r="14" spans="1:30" ht="13.5" customHeight="1" thickBot="1">
      <c r="B14" s="160"/>
      <c r="C14" s="169"/>
      <c r="D14" s="169"/>
      <c r="E14" s="32"/>
      <c r="F14" s="32"/>
      <c r="G14" s="32"/>
      <c r="H14" s="32"/>
      <c r="I14" s="32"/>
      <c r="J14" s="32"/>
      <c r="K14" s="32"/>
      <c r="L14" s="32"/>
      <c r="M14" s="32"/>
      <c r="N14" s="32"/>
      <c r="O14" s="32"/>
      <c r="P14" s="32"/>
      <c r="Q14" s="32"/>
      <c r="R14" s="32"/>
      <c r="S14" s="160"/>
      <c r="T14" s="160"/>
      <c r="U14" s="160"/>
      <c r="V14" s="160"/>
      <c r="W14" s="160"/>
      <c r="X14" s="160"/>
      <c r="Y14" s="160"/>
      <c r="Z14" s="160"/>
      <c r="AA14" s="160"/>
      <c r="AB14" s="160"/>
      <c r="AC14" s="185" t="s">
        <v>717</v>
      </c>
    </row>
    <row r="15" spans="1:30" ht="18" customHeight="1" thickTop="1">
      <c r="A15" s="711" t="s">
        <v>404</v>
      </c>
      <c r="B15" s="711"/>
      <c r="C15" s="979" t="s">
        <v>466</v>
      </c>
      <c r="D15" s="980"/>
      <c r="E15" s="980"/>
      <c r="F15" s="980"/>
      <c r="G15" s="980"/>
      <c r="H15" s="980"/>
      <c r="I15" s="980"/>
      <c r="J15" s="980"/>
      <c r="K15" s="980"/>
      <c r="L15" s="980"/>
      <c r="M15" s="980"/>
      <c r="N15" s="980"/>
      <c r="O15" s="980"/>
      <c r="P15" s="980"/>
      <c r="Q15" s="980"/>
      <c r="R15" s="980"/>
      <c r="S15" s="980"/>
      <c r="T15" s="980"/>
      <c r="U15" s="980"/>
      <c r="V15" s="980"/>
      <c r="W15" s="980"/>
      <c r="X15" s="980"/>
      <c r="Y15" s="980"/>
      <c r="Z15" s="980"/>
      <c r="AA15" s="980"/>
      <c r="AB15" s="981"/>
      <c r="AC15" s="861" t="s">
        <v>409</v>
      </c>
    </row>
    <row r="16" spans="1:30" ht="18" customHeight="1">
      <c r="A16" s="712"/>
      <c r="B16" s="712"/>
      <c r="C16" s="977" t="s">
        <v>431</v>
      </c>
      <c r="D16" s="978"/>
      <c r="E16" s="977" t="s">
        <v>222</v>
      </c>
      <c r="F16" s="978"/>
      <c r="G16" s="977" t="s">
        <v>223</v>
      </c>
      <c r="H16" s="978"/>
      <c r="I16" s="977" t="s">
        <v>224</v>
      </c>
      <c r="J16" s="978"/>
      <c r="K16" s="977" t="s">
        <v>225</v>
      </c>
      <c r="L16" s="978"/>
      <c r="M16" s="977" t="s">
        <v>226</v>
      </c>
      <c r="N16" s="978"/>
      <c r="O16" s="977" t="s">
        <v>217</v>
      </c>
      <c r="P16" s="978"/>
      <c r="Q16" s="977" t="s">
        <v>216</v>
      </c>
      <c r="R16" s="978"/>
      <c r="S16" s="977" t="s">
        <v>584</v>
      </c>
      <c r="T16" s="978"/>
      <c r="U16" s="977" t="s">
        <v>220</v>
      </c>
      <c r="V16" s="978"/>
      <c r="W16" s="977" t="s">
        <v>585</v>
      </c>
      <c r="X16" s="978"/>
      <c r="Y16" s="977" t="s">
        <v>221</v>
      </c>
      <c r="Z16" s="978"/>
      <c r="AA16" s="977" t="s">
        <v>227</v>
      </c>
      <c r="AB16" s="978"/>
      <c r="AC16" s="982"/>
    </row>
    <row r="17" spans="1:30" ht="27" customHeight="1">
      <c r="A17" s="713"/>
      <c r="B17" s="713"/>
      <c r="C17" s="658" t="s">
        <v>411</v>
      </c>
      <c r="D17" s="187" t="s">
        <v>430</v>
      </c>
      <c r="E17" s="658" t="s">
        <v>411</v>
      </c>
      <c r="F17" s="187" t="s">
        <v>430</v>
      </c>
      <c r="G17" s="658" t="s">
        <v>411</v>
      </c>
      <c r="H17" s="187" t="s">
        <v>430</v>
      </c>
      <c r="I17" s="658" t="s">
        <v>411</v>
      </c>
      <c r="J17" s="187" t="s">
        <v>430</v>
      </c>
      <c r="K17" s="658" t="s">
        <v>411</v>
      </c>
      <c r="L17" s="187" t="s">
        <v>430</v>
      </c>
      <c r="M17" s="658" t="s">
        <v>411</v>
      </c>
      <c r="N17" s="187" t="s">
        <v>430</v>
      </c>
      <c r="O17" s="658" t="s">
        <v>411</v>
      </c>
      <c r="P17" s="187" t="s">
        <v>430</v>
      </c>
      <c r="Q17" s="658" t="s">
        <v>411</v>
      </c>
      <c r="R17" s="187" t="s">
        <v>430</v>
      </c>
      <c r="S17" s="658" t="s">
        <v>411</v>
      </c>
      <c r="T17" s="187" t="s">
        <v>430</v>
      </c>
      <c r="U17" s="658" t="s">
        <v>411</v>
      </c>
      <c r="V17" s="187" t="s">
        <v>430</v>
      </c>
      <c r="W17" s="658" t="s">
        <v>411</v>
      </c>
      <c r="X17" s="187" t="s">
        <v>430</v>
      </c>
      <c r="Y17" s="658" t="s">
        <v>411</v>
      </c>
      <c r="Z17" s="187" t="s">
        <v>430</v>
      </c>
      <c r="AA17" s="658" t="s">
        <v>411</v>
      </c>
      <c r="AB17" s="187" t="s">
        <v>430</v>
      </c>
      <c r="AC17" s="918"/>
    </row>
    <row r="18" spans="1:30" ht="13.5" customHeight="1">
      <c r="A18" s="188"/>
      <c r="B18" s="188"/>
      <c r="C18" s="215"/>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643"/>
      <c r="AC18" s="193"/>
    </row>
    <row r="19" spans="1:30" ht="13.5" customHeight="1">
      <c r="A19" s="194" t="s">
        <v>56</v>
      </c>
      <c r="B19" s="195">
        <v>28</v>
      </c>
      <c r="C19" s="196">
        <v>51</v>
      </c>
      <c r="D19" s="197">
        <v>22325</v>
      </c>
      <c r="E19" s="197">
        <v>0</v>
      </c>
      <c r="F19" s="197">
        <v>0</v>
      </c>
      <c r="G19" s="197">
        <v>0</v>
      </c>
      <c r="H19" s="197">
        <v>0</v>
      </c>
      <c r="I19" s="197">
        <v>0</v>
      </c>
      <c r="J19" s="197">
        <v>0</v>
      </c>
      <c r="K19" s="197">
        <v>0</v>
      </c>
      <c r="L19" s="197">
        <v>0</v>
      </c>
      <c r="M19" s="197">
        <v>0</v>
      </c>
      <c r="N19" s="197">
        <v>0</v>
      </c>
      <c r="O19" s="197">
        <v>0</v>
      </c>
      <c r="P19" s="197">
        <v>0</v>
      </c>
      <c r="Q19" s="197">
        <v>29</v>
      </c>
      <c r="R19" s="197">
        <v>14635</v>
      </c>
      <c r="S19" s="197">
        <v>4</v>
      </c>
      <c r="T19" s="197">
        <v>2480</v>
      </c>
      <c r="U19" s="197">
        <v>17</v>
      </c>
      <c r="V19" s="197">
        <v>5165</v>
      </c>
      <c r="W19" s="197">
        <v>0</v>
      </c>
      <c r="X19" s="197">
        <v>0</v>
      </c>
      <c r="Y19" s="197">
        <v>0</v>
      </c>
      <c r="Z19" s="197">
        <v>0</v>
      </c>
      <c r="AA19" s="197">
        <v>0</v>
      </c>
      <c r="AB19" s="216">
        <v>0</v>
      </c>
      <c r="AC19" s="217">
        <v>28</v>
      </c>
    </row>
    <row r="20" spans="1:30" ht="13.5" customHeight="1">
      <c r="A20" s="194"/>
      <c r="B20" s="195">
        <v>29</v>
      </c>
      <c r="C20" s="218">
        <v>65</v>
      </c>
      <c r="D20" s="199">
        <v>29703</v>
      </c>
      <c r="E20" s="199" t="s">
        <v>110</v>
      </c>
      <c r="F20" s="199" t="s">
        <v>110</v>
      </c>
      <c r="G20" s="199" t="s">
        <v>110</v>
      </c>
      <c r="H20" s="199" t="s">
        <v>110</v>
      </c>
      <c r="I20" s="199" t="s">
        <v>110</v>
      </c>
      <c r="J20" s="199" t="s">
        <v>110</v>
      </c>
      <c r="K20" s="199" t="s">
        <v>110</v>
      </c>
      <c r="L20" s="199" t="s">
        <v>110</v>
      </c>
      <c r="M20" s="199" t="s">
        <v>110</v>
      </c>
      <c r="N20" s="199" t="s">
        <v>110</v>
      </c>
      <c r="O20" s="199" t="s">
        <v>110</v>
      </c>
      <c r="P20" s="199" t="s">
        <v>110</v>
      </c>
      <c r="Q20" s="199">
        <v>45</v>
      </c>
      <c r="R20" s="199">
        <v>22933</v>
      </c>
      <c r="S20" s="199">
        <v>4</v>
      </c>
      <c r="T20" s="199">
        <v>2450</v>
      </c>
      <c r="U20" s="199">
        <v>16</v>
      </c>
      <c r="V20" s="199">
        <v>4320</v>
      </c>
      <c r="W20" s="199" t="s">
        <v>110</v>
      </c>
      <c r="X20" s="199" t="s">
        <v>110</v>
      </c>
      <c r="Y20" s="199" t="s">
        <v>110</v>
      </c>
      <c r="Z20" s="199" t="s">
        <v>110</v>
      </c>
      <c r="AA20" s="199" t="s">
        <v>110</v>
      </c>
      <c r="AB20" s="200" t="s">
        <v>110</v>
      </c>
      <c r="AC20" s="217">
        <v>29</v>
      </c>
    </row>
    <row r="21" spans="1:30" ht="13.5" customHeight="1">
      <c r="A21" s="194"/>
      <c r="B21" s="195">
        <v>30</v>
      </c>
      <c r="C21" s="218">
        <v>70</v>
      </c>
      <c r="D21" s="199">
        <v>30897</v>
      </c>
      <c r="E21" s="199" t="s">
        <v>110</v>
      </c>
      <c r="F21" s="199" t="s">
        <v>110</v>
      </c>
      <c r="G21" s="199">
        <v>1</v>
      </c>
      <c r="H21" s="199">
        <v>100</v>
      </c>
      <c r="I21" s="199" t="s">
        <v>110</v>
      </c>
      <c r="J21" s="199" t="s">
        <v>110</v>
      </c>
      <c r="K21" s="199" t="s">
        <v>110</v>
      </c>
      <c r="L21" s="199" t="s">
        <v>110</v>
      </c>
      <c r="M21" s="199" t="s">
        <v>110</v>
      </c>
      <c r="N21" s="199" t="s">
        <v>110</v>
      </c>
      <c r="O21" s="199" t="s">
        <v>110</v>
      </c>
      <c r="P21" s="199" t="s">
        <v>110</v>
      </c>
      <c r="Q21" s="199">
        <v>48</v>
      </c>
      <c r="R21" s="199">
        <v>24433</v>
      </c>
      <c r="S21" s="199">
        <v>3</v>
      </c>
      <c r="T21" s="199">
        <v>1368</v>
      </c>
      <c r="U21" s="199">
        <v>18</v>
      </c>
      <c r="V21" s="199">
        <v>4996</v>
      </c>
      <c r="W21" s="199" t="s">
        <v>110</v>
      </c>
      <c r="X21" s="199" t="s">
        <v>110</v>
      </c>
      <c r="Y21" s="199" t="s">
        <v>110</v>
      </c>
      <c r="Z21" s="199" t="s">
        <v>110</v>
      </c>
      <c r="AA21" s="199" t="s">
        <v>110</v>
      </c>
      <c r="AB21" s="200" t="s">
        <v>110</v>
      </c>
      <c r="AC21" s="217">
        <v>30</v>
      </c>
    </row>
    <row r="22" spans="1:30" ht="13.5" customHeight="1">
      <c r="A22" s="194" t="s">
        <v>625</v>
      </c>
      <c r="B22" s="195" t="s">
        <v>626</v>
      </c>
      <c r="C22" s="196">
        <v>75</v>
      </c>
      <c r="D22" s="197">
        <v>40277</v>
      </c>
      <c r="E22" s="197">
        <v>0</v>
      </c>
      <c r="F22" s="197">
        <v>0</v>
      </c>
      <c r="G22" s="197">
        <v>0</v>
      </c>
      <c r="H22" s="197">
        <v>0</v>
      </c>
      <c r="I22" s="197">
        <v>0</v>
      </c>
      <c r="J22" s="197">
        <v>0</v>
      </c>
      <c r="K22" s="197">
        <v>0</v>
      </c>
      <c r="L22" s="197">
        <v>0</v>
      </c>
      <c r="M22" s="197">
        <v>0</v>
      </c>
      <c r="N22" s="197">
        <v>0</v>
      </c>
      <c r="O22" s="197">
        <v>0</v>
      </c>
      <c r="P22" s="197">
        <v>0</v>
      </c>
      <c r="Q22" s="197">
        <v>64</v>
      </c>
      <c r="R22" s="197">
        <v>36646</v>
      </c>
      <c r="S22" s="197">
        <v>2</v>
      </c>
      <c r="T22" s="197">
        <v>1496</v>
      </c>
      <c r="U22" s="197">
        <v>9</v>
      </c>
      <c r="V22" s="197">
        <v>2135</v>
      </c>
      <c r="W22" s="197">
        <v>0</v>
      </c>
      <c r="X22" s="197">
        <v>0</v>
      </c>
      <c r="Y22" s="197">
        <v>0</v>
      </c>
      <c r="Z22" s="197">
        <v>0</v>
      </c>
      <c r="AA22" s="197">
        <v>0</v>
      </c>
      <c r="AB22" s="216">
        <v>0</v>
      </c>
      <c r="AC22" s="217" t="s">
        <v>719</v>
      </c>
    </row>
    <row r="23" spans="1:30" s="67" customFormat="1" ht="13.5" customHeight="1">
      <c r="A23" s="108"/>
      <c r="B23" s="31">
        <v>2</v>
      </c>
      <c r="C23" s="156">
        <v>79</v>
      </c>
      <c r="D23" s="19">
        <v>39174</v>
      </c>
      <c r="E23" s="19">
        <v>0</v>
      </c>
      <c r="F23" s="19">
        <v>0</v>
      </c>
      <c r="G23" s="19">
        <v>0</v>
      </c>
      <c r="H23" s="19">
        <v>0</v>
      </c>
      <c r="I23" s="19">
        <v>0</v>
      </c>
      <c r="J23" s="19">
        <v>0</v>
      </c>
      <c r="K23" s="19">
        <v>1</v>
      </c>
      <c r="L23" s="19">
        <v>121</v>
      </c>
      <c r="M23" s="19">
        <v>0</v>
      </c>
      <c r="N23" s="19">
        <v>0</v>
      </c>
      <c r="O23" s="19">
        <v>0</v>
      </c>
      <c r="P23" s="19">
        <v>0</v>
      </c>
      <c r="Q23" s="19">
        <v>58</v>
      </c>
      <c r="R23" s="19">
        <v>31475</v>
      </c>
      <c r="S23" s="19">
        <v>0</v>
      </c>
      <c r="T23" s="19">
        <v>0</v>
      </c>
      <c r="U23" s="19">
        <v>19</v>
      </c>
      <c r="V23" s="19">
        <v>7267</v>
      </c>
      <c r="W23" s="19">
        <v>0</v>
      </c>
      <c r="X23" s="19">
        <v>0</v>
      </c>
      <c r="Y23" s="19">
        <v>1</v>
      </c>
      <c r="Z23" s="19">
        <v>312</v>
      </c>
      <c r="AA23" s="19">
        <v>0</v>
      </c>
      <c r="AB23" s="20">
        <v>0</v>
      </c>
      <c r="AC23" s="109">
        <v>2</v>
      </c>
    </row>
    <row r="24" spans="1:30" s="62" customFormat="1" ht="13.5" customHeight="1">
      <c r="A24" s="103"/>
      <c r="B24" s="219"/>
      <c r="C24" s="220"/>
      <c r="D24" s="221"/>
      <c r="E24" s="222"/>
      <c r="F24" s="222"/>
      <c r="G24" s="222"/>
      <c r="H24" s="222"/>
      <c r="I24" s="222"/>
      <c r="J24" s="222"/>
      <c r="K24" s="222"/>
      <c r="L24" s="222"/>
      <c r="M24" s="222"/>
      <c r="N24" s="222"/>
      <c r="O24" s="222"/>
      <c r="P24" s="222"/>
      <c r="Q24" s="222"/>
      <c r="R24" s="222"/>
      <c r="S24" s="222"/>
      <c r="T24" s="222"/>
      <c r="U24" s="221"/>
      <c r="V24" s="221"/>
      <c r="W24" s="223"/>
      <c r="X24" s="223"/>
      <c r="Y24" s="222"/>
      <c r="Z24" s="222"/>
      <c r="AA24" s="222"/>
      <c r="AB24" s="224"/>
      <c r="AC24" s="225"/>
    </row>
    <row r="25" spans="1:30" ht="13.5" customHeight="1">
      <c r="A25" s="29"/>
      <c r="B25" s="195"/>
      <c r="C25" s="226"/>
      <c r="D25" s="226"/>
      <c r="E25" s="227"/>
      <c r="F25" s="227"/>
      <c r="G25" s="227"/>
      <c r="H25" s="227"/>
      <c r="I25" s="227"/>
      <c r="J25" s="227"/>
      <c r="K25" s="227"/>
      <c r="L25" s="227"/>
      <c r="M25" s="227"/>
      <c r="N25" s="227"/>
      <c r="O25" s="227"/>
      <c r="P25" s="227"/>
      <c r="Q25" s="227"/>
      <c r="R25" s="227"/>
      <c r="S25" s="227"/>
      <c r="T25" s="227"/>
      <c r="U25" s="226"/>
      <c r="V25" s="226"/>
      <c r="W25" s="228"/>
      <c r="X25" s="228"/>
      <c r="Y25" s="227"/>
      <c r="Z25" s="227"/>
      <c r="AA25" s="227"/>
      <c r="AB25" s="227"/>
      <c r="AC25" s="229"/>
    </row>
    <row r="26" spans="1:30" ht="13.5" customHeight="1" thickBot="1">
      <c r="A26" s="29"/>
      <c r="B26" s="195"/>
      <c r="C26" s="230"/>
      <c r="D26" s="221"/>
      <c r="E26" s="222"/>
      <c r="F26" s="222"/>
      <c r="G26" s="222"/>
      <c r="H26" s="222"/>
      <c r="I26" s="222"/>
      <c r="J26" s="222"/>
      <c r="K26" s="222"/>
      <c r="L26" s="222"/>
      <c r="M26" s="222"/>
      <c r="N26" s="222"/>
      <c r="O26" s="222"/>
      <c r="P26" s="222"/>
      <c r="Q26" s="222"/>
      <c r="R26" s="222"/>
      <c r="S26" s="222"/>
      <c r="T26" s="222"/>
      <c r="U26" s="221"/>
      <c r="V26" s="221"/>
      <c r="W26" s="223"/>
      <c r="X26" s="223"/>
      <c r="Y26" s="222"/>
      <c r="Z26" s="222"/>
      <c r="AA26" s="222"/>
      <c r="AB26" s="231" t="s">
        <v>720</v>
      </c>
    </row>
    <row r="27" spans="1:30" s="67" customFormat="1" ht="13.5" customHeight="1" thickTop="1">
      <c r="A27" s="711" t="s">
        <v>404</v>
      </c>
      <c r="B27" s="711"/>
      <c r="C27" s="979" t="s">
        <v>516</v>
      </c>
      <c r="D27" s="980"/>
      <c r="E27" s="980"/>
      <c r="F27" s="980"/>
      <c r="G27" s="980"/>
      <c r="H27" s="980"/>
      <c r="I27" s="980"/>
      <c r="J27" s="980"/>
      <c r="K27" s="980"/>
      <c r="L27" s="980"/>
      <c r="M27" s="980"/>
      <c r="N27" s="980"/>
      <c r="O27" s="980"/>
      <c r="P27" s="980"/>
      <c r="Q27" s="980"/>
      <c r="R27" s="980"/>
      <c r="S27" s="980"/>
      <c r="T27" s="980"/>
      <c r="U27" s="980"/>
      <c r="V27" s="980"/>
      <c r="W27" s="980"/>
      <c r="X27" s="980"/>
      <c r="Y27" s="980"/>
      <c r="Z27" s="980"/>
      <c r="AA27" s="980"/>
      <c r="AB27" s="981"/>
      <c r="AC27" s="861" t="s">
        <v>409</v>
      </c>
      <c r="AD27" s="32"/>
    </row>
    <row r="28" spans="1:30" ht="13.5" customHeight="1">
      <c r="A28" s="712"/>
      <c r="B28" s="712"/>
      <c r="C28" s="977" t="s">
        <v>431</v>
      </c>
      <c r="D28" s="978"/>
      <c r="E28" s="977" t="s">
        <v>222</v>
      </c>
      <c r="F28" s="978"/>
      <c r="G28" s="977" t="s">
        <v>223</v>
      </c>
      <c r="H28" s="978"/>
      <c r="I28" s="977" t="s">
        <v>224</v>
      </c>
      <c r="J28" s="978"/>
      <c r="K28" s="977" t="s">
        <v>225</v>
      </c>
      <c r="L28" s="978"/>
      <c r="M28" s="977" t="s">
        <v>226</v>
      </c>
      <c r="N28" s="978"/>
      <c r="O28" s="977" t="s">
        <v>217</v>
      </c>
      <c r="P28" s="978"/>
      <c r="Q28" s="977" t="s">
        <v>216</v>
      </c>
      <c r="R28" s="978"/>
      <c r="S28" s="977" t="s">
        <v>584</v>
      </c>
      <c r="T28" s="978"/>
      <c r="U28" s="977" t="s">
        <v>220</v>
      </c>
      <c r="V28" s="978"/>
      <c r="W28" s="977" t="s">
        <v>585</v>
      </c>
      <c r="X28" s="978"/>
      <c r="Y28" s="977" t="s">
        <v>221</v>
      </c>
      <c r="Z28" s="978"/>
      <c r="AA28" s="977" t="s">
        <v>227</v>
      </c>
      <c r="AB28" s="978"/>
      <c r="AC28" s="982"/>
    </row>
    <row r="29" spans="1:30" ht="27">
      <c r="A29" s="713"/>
      <c r="B29" s="713"/>
      <c r="C29" s="658" t="s">
        <v>411</v>
      </c>
      <c r="D29" s="187" t="s">
        <v>430</v>
      </c>
      <c r="E29" s="658" t="s">
        <v>411</v>
      </c>
      <c r="F29" s="187" t="s">
        <v>430</v>
      </c>
      <c r="G29" s="658" t="s">
        <v>411</v>
      </c>
      <c r="H29" s="187" t="s">
        <v>430</v>
      </c>
      <c r="I29" s="658" t="s">
        <v>411</v>
      </c>
      <c r="J29" s="187" t="s">
        <v>430</v>
      </c>
      <c r="K29" s="658" t="s">
        <v>411</v>
      </c>
      <c r="L29" s="187" t="s">
        <v>430</v>
      </c>
      <c r="M29" s="658" t="s">
        <v>411</v>
      </c>
      <c r="N29" s="187" t="s">
        <v>430</v>
      </c>
      <c r="O29" s="658" t="s">
        <v>411</v>
      </c>
      <c r="P29" s="187" t="s">
        <v>430</v>
      </c>
      <c r="Q29" s="658" t="s">
        <v>411</v>
      </c>
      <c r="R29" s="187" t="s">
        <v>430</v>
      </c>
      <c r="S29" s="658" t="s">
        <v>411</v>
      </c>
      <c r="T29" s="187" t="s">
        <v>430</v>
      </c>
      <c r="U29" s="658" t="s">
        <v>411</v>
      </c>
      <c r="V29" s="187" t="s">
        <v>430</v>
      </c>
      <c r="W29" s="658" t="s">
        <v>411</v>
      </c>
      <c r="X29" s="187" t="s">
        <v>430</v>
      </c>
      <c r="Y29" s="658" t="s">
        <v>411</v>
      </c>
      <c r="Z29" s="187" t="s">
        <v>430</v>
      </c>
      <c r="AA29" s="658" t="s">
        <v>411</v>
      </c>
      <c r="AB29" s="187" t="s">
        <v>430</v>
      </c>
      <c r="AC29" s="918"/>
    </row>
    <row r="30" spans="1:30">
      <c r="A30" s="188"/>
      <c r="B30" s="188"/>
      <c r="C30" s="215"/>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643"/>
      <c r="AC30" s="193"/>
    </row>
    <row r="31" spans="1:30">
      <c r="A31" s="194" t="s">
        <v>56</v>
      </c>
      <c r="B31" s="232">
        <v>28</v>
      </c>
      <c r="C31" s="218">
        <v>11</v>
      </c>
      <c r="D31" s="199">
        <v>8537</v>
      </c>
      <c r="E31" s="199">
        <v>0</v>
      </c>
      <c r="F31" s="199">
        <v>0</v>
      </c>
      <c r="G31" s="199">
        <v>0</v>
      </c>
      <c r="H31" s="199">
        <v>0</v>
      </c>
      <c r="I31" s="199">
        <v>0</v>
      </c>
      <c r="J31" s="199">
        <v>0</v>
      </c>
      <c r="K31" s="199">
        <v>0</v>
      </c>
      <c r="L31" s="199">
        <v>0</v>
      </c>
      <c r="M31" s="199">
        <v>0</v>
      </c>
      <c r="N31" s="199">
        <v>0</v>
      </c>
      <c r="O31" s="199">
        <v>0</v>
      </c>
      <c r="P31" s="199">
        <v>0</v>
      </c>
      <c r="Q31" s="199">
        <v>10</v>
      </c>
      <c r="R31" s="199">
        <v>7721</v>
      </c>
      <c r="S31" s="199">
        <v>1</v>
      </c>
      <c r="T31" s="199">
        <v>816</v>
      </c>
      <c r="U31" s="199" t="s">
        <v>110</v>
      </c>
      <c r="V31" s="199" t="s">
        <v>110</v>
      </c>
      <c r="W31" s="199" t="s">
        <v>110</v>
      </c>
      <c r="X31" s="199" t="s">
        <v>110</v>
      </c>
      <c r="Y31" s="199" t="s">
        <v>110</v>
      </c>
      <c r="Z31" s="199" t="s">
        <v>110</v>
      </c>
      <c r="AA31" s="199" t="s">
        <v>110</v>
      </c>
      <c r="AB31" s="200" t="s">
        <v>110</v>
      </c>
      <c r="AC31" s="201">
        <v>28</v>
      </c>
    </row>
    <row r="32" spans="1:30">
      <c r="A32" s="29"/>
      <c r="B32" s="232">
        <v>29</v>
      </c>
      <c r="C32" s="218">
        <v>5</v>
      </c>
      <c r="D32" s="180">
        <v>4761</v>
      </c>
      <c r="E32" s="199" t="s">
        <v>110</v>
      </c>
      <c r="F32" s="199" t="s">
        <v>110</v>
      </c>
      <c r="G32" s="199" t="s">
        <v>110</v>
      </c>
      <c r="H32" s="199" t="s">
        <v>110</v>
      </c>
      <c r="I32" s="199" t="s">
        <v>110</v>
      </c>
      <c r="J32" s="199" t="s">
        <v>110</v>
      </c>
      <c r="K32" s="199" t="s">
        <v>110</v>
      </c>
      <c r="L32" s="199" t="s">
        <v>110</v>
      </c>
      <c r="M32" s="199" t="s">
        <v>110</v>
      </c>
      <c r="N32" s="199" t="s">
        <v>110</v>
      </c>
      <c r="O32" s="199" t="s">
        <v>110</v>
      </c>
      <c r="P32" s="199" t="s">
        <v>110</v>
      </c>
      <c r="Q32" s="199">
        <v>5</v>
      </c>
      <c r="R32" s="199">
        <v>4761</v>
      </c>
      <c r="S32" s="199" t="s">
        <v>110</v>
      </c>
      <c r="T32" s="199" t="s">
        <v>110</v>
      </c>
      <c r="U32" s="180" t="s">
        <v>110</v>
      </c>
      <c r="V32" s="180" t="s">
        <v>110</v>
      </c>
      <c r="W32" s="180" t="s">
        <v>110</v>
      </c>
      <c r="X32" s="180" t="s">
        <v>110</v>
      </c>
      <c r="Y32" s="199" t="s">
        <v>110</v>
      </c>
      <c r="Z32" s="199" t="s">
        <v>110</v>
      </c>
      <c r="AA32" s="199" t="s">
        <v>110</v>
      </c>
      <c r="AB32" s="200" t="s">
        <v>110</v>
      </c>
      <c r="AC32" s="203">
        <v>29</v>
      </c>
    </row>
    <row r="33" spans="1:29">
      <c r="A33" s="188"/>
      <c r="B33" s="232">
        <v>30</v>
      </c>
      <c r="C33" s="233">
        <v>14</v>
      </c>
      <c r="D33" s="234">
        <v>11567</v>
      </c>
      <c r="E33" s="199">
        <v>0</v>
      </c>
      <c r="F33" s="199">
        <v>0</v>
      </c>
      <c r="G33" s="199">
        <v>0</v>
      </c>
      <c r="H33" s="199">
        <v>0</v>
      </c>
      <c r="I33" s="199">
        <v>1</v>
      </c>
      <c r="J33" s="199">
        <v>720</v>
      </c>
      <c r="K33" s="199">
        <v>0</v>
      </c>
      <c r="L33" s="199">
        <v>0</v>
      </c>
      <c r="M33" s="199">
        <v>0</v>
      </c>
      <c r="N33" s="199">
        <v>0</v>
      </c>
      <c r="O33" s="199">
        <v>0</v>
      </c>
      <c r="P33" s="199">
        <v>0</v>
      </c>
      <c r="Q33" s="234">
        <v>10</v>
      </c>
      <c r="R33" s="234">
        <v>9923</v>
      </c>
      <c r="S33" s="234">
        <v>3</v>
      </c>
      <c r="T33" s="234">
        <v>924</v>
      </c>
      <c r="U33" s="180" t="s">
        <v>110</v>
      </c>
      <c r="V33" s="180" t="s">
        <v>110</v>
      </c>
      <c r="W33" s="180">
        <v>0</v>
      </c>
      <c r="X33" s="180">
        <v>0</v>
      </c>
      <c r="Y33" s="180">
        <v>0</v>
      </c>
      <c r="Z33" s="180">
        <v>0</v>
      </c>
      <c r="AA33" s="180">
        <v>0</v>
      </c>
      <c r="AB33" s="208">
        <v>0</v>
      </c>
      <c r="AC33" s="203">
        <v>30</v>
      </c>
    </row>
    <row r="34" spans="1:29">
      <c r="A34" s="188" t="s">
        <v>625</v>
      </c>
      <c r="B34" s="232" t="s">
        <v>626</v>
      </c>
      <c r="C34" s="235">
        <v>12</v>
      </c>
      <c r="D34" s="236">
        <v>9971</v>
      </c>
      <c r="E34" s="199">
        <v>0</v>
      </c>
      <c r="F34" s="199">
        <v>0</v>
      </c>
      <c r="G34" s="199">
        <v>0</v>
      </c>
      <c r="H34" s="199">
        <v>0</v>
      </c>
      <c r="I34" s="199">
        <v>1</v>
      </c>
      <c r="J34" s="199">
        <v>480</v>
      </c>
      <c r="K34" s="199">
        <v>0</v>
      </c>
      <c r="L34" s="199">
        <v>0</v>
      </c>
      <c r="M34" s="199">
        <v>0</v>
      </c>
      <c r="N34" s="199">
        <v>0</v>
      </c>
      <c r="O34" s="199">
        <v>0</v>
      </c>
      <c r="P34" s="199">
        <v>0</v>
      </c>
      <c r="Q34" s="234">
        <v>8</v>
      </c>
      <c r="R34" s="234">
        <v>7838</v>
      </c>
      <c r="S34" s="234">
        <v>2</v>
      </c>
      <c r="T34" s="234">
        <v>1393</v>
      </c>
      <c r="U34" s="234">
        <v>1</v>
      </c>
      <c r="V34" s="234">
        <v>260</v>
      </c>
      <c r="W34" s="180">
        <v>0</v>
      </c>
      <c r="X34" s="180">
        <v>0</v>
      </c>
      <c r="Y34" s="202">
        <v>0</v>
      </c>
      <c r="Z34" s="180">
        <v>0</v>
      </c>
      <c r="AA34" s="180">
        <v>0</v>
      </c>
      <c r="AB34" s="208">
        <v>0</v>
      </c>
      <c r="AC34" s="203" t="s">
        <v>719</v>
      </c>
    </row>
    <row r="35" spans="1:29">
      <c r="A35" s="30"/>
      <c r="B35" s="31">
        <v>2</v>
      </c>
      <c r="C35" s="152">
        <v>7</v>
      </c>
      <c r="D35" s="11">
        <v>5094</v>
      </c>
      <c r="E35" s="197">
        <v>0</v>
      </c>
      <c r="F35" s="197">
        <v>0</v>
      </c>
      <c r="G35" s="197">
        <v>0</v>
      </c>
      <c r="H35" s="197">
        <v>0</v>
      </c>
      <c r="I35" s="197">
        <v>0</v>
      </c>
      <c r="J35" s="197">
        <v>0</v>
      </c>
      <c r="K35" s="197">
        <v>0</v>
      </c>
      <c r="L35" s="197">
        <v>0</v>
      </c>
      <c r="M35" s="197">
        <v>0</v>
      </c>
      <c r="N35" s="197">
        <v>0</v>
      </c>
      <c r="O35" s="197">
        <v>0</v>
      </c>
      <c r="P35" s="197">
        <v>0</v>
      </c>
      <c r="Q35" s="154">
        <v>6</v>
      </c>
      <c r="R35" s="154">
        <v>5064</v>
      </c>
      <c r="S35" s="180">
        <v>0</v>
      </c>
      <c r="T35" s="180">
        <v>0</v>
      </c>
      <c r="U35" s="154">
        <v>1</v>
      </c>
      <c r="V35" s="154">
        <v>30</v>
      </c>
      <c r="W35" s="180">
        <v>0</v>
      </c>
      <c r="X35" s="180">
        <v>0</v>
      </c>
      <c r="Y35" s="202">
        <v>0</v>
      </c>
      <c r="Z35" s="180">
        <v>0</v>
      </c>
      <c r="AA35" s="180">
        <v>0</v>
      </c>
      <c r="AB35" s="208">
        <v>0</v>
      </c>
      <c r="AC35" s="107">
        <v>2</v>
      </c>
    </row>
    <row r="36" spans="1:29">
      <c r="A36" s="209"/>
      <c r="B36" s="209"/>
      <c r="C36" s="237"/>
      <c r="D36" s="212"/>
      <c r="E36" s="212"/>
      <c r="F36" s="212"/>
      <c r="G36" s="212"/>
      <c r="H36" s="212"/>
      <c r="I36" s="212"/>
      <c r="J36" s="212"/>
      <c r="K36" s="212"/>
      <c r="L36" s="212"/>
      <c r="M36" s="33"/>
      <c r="N36" s="33"/>
      <c r="O36" s="33"/>
      <c r="P36" s="33"/>
      <c r="Q36" s="33"/>
      <c r="R36" s="33"/>
      <c r="S36" s="33"/>
      <c r="T36" s="33"/>
      <c r="U36" s="33"/>
      <c r="V36" s="33"/>
      <c r="W36" s="33"/>
      <c r="X36" s="33"/>
      <c r="Y36" s="33"/>
      <c r="Z36" s="33"/>
      <c r="AA36" s="33"/>
      <c r="AB36" s="34"/>
      <c r="AC36" s="33"/>
    </row>
    <row r="37" spans="1:29">
      <c r="A37" s="161" t="s">
        <v>721</v>
      </c>
    </row>
  </sheetData>
  <mergeCells count="40">
    <mergeCell ref="A3:B5"/>
    <mergeCell ref="C3:AB3"/>
    <mergeCell ref="AC3:AC5"/>
    <mergeCell ref="S4:T4"/>
    <mergeCell ref="U4:V4"/>
    <mergeCell ref="W4:X4"/>
    <mergeCell ref="Y4:Z4"/>
    <mergeCell ref="AA4:AB4"/>
    <mergeCell ref="AA16:AB16"/>
    <mergeCell ref="A15:B17"/>
    <mergeCell ref="C15:AB15"/>
    <mergeCell ref="AC15:AC17"/>
    <mergeCell ref="C16:D16"/>
    <mergeCell ref="E16:F16"/>
    <mergeCell ref="G16:H16"/>
    <mergeCell ref="I16:J16"/>
    <mergeCell ref="K16:L16"/>
    <mergeCell ref="M16:N16"/>
    <mergeCell ref="O16:P16"/>
    <mergeCell ref="Q16:R16"/>
    <mergeCell ref="S16:T16"/>
    <mergeCell ref="U16:V16"/>
    <mergeCell ref="W16:X16"/>
    <mergeCell ref="Y16:Z16"/>
    <mergeCell ref="AA28:AB28"/>
    <mergeCell ref="A27:B29"/>
    <mergeCell ref="C27:AB27"/>
    <mergeCell ref="AC27:AC29"/>
    <mergeCell ref="C28:D28"/>
    <mergeCell ref="E28:F28"/>
    <mergeCell ref="G28:H28"/>
    <mergeCell ref="I28:J28"/>
    <mergeCell ref="K28:L28"/>
    <mergeCell ref="M28:N28"/>
    <mergeCell ref="O28:P28"/>
    <mergeCell ref="Q28:R28"/>
    <mergeCell ref="S28:T28"/>
    <mergeCell ref="U28:V28"/>
    <mergeCell ref="W28:X28"/>
    <mergeCell ref="Y28:Z28"/>
  </mergeCells>
  <phoneticPr fontId="17"/>
  <printOptions horizontalCentered="1" verticalCentered="1"/>
  <pageMargins left="0.78740157480314965" right="0.78740157480314965" top="0.98425196850393704" bottom="0.98425196850393704" header="0.51181102362204722" footer="0.51181102362204722"/>
  <pageSetup paperSize="9" scale="5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zoomScale="120" zoomScaleNormal="120" workbookViewId="0"/>
  </sheetViews>
  <sheetFormatPr defaultRowHeight="13.5"/>
  <cols>
    <col min="1" max="1" width="5.625" style="161" customWidth="1"/>
    <col min="2" max="2" width="4" style="161" customWidth="1"/>
    <col min="3" max="3" width="11.125" style="161" customWidth="1"/>
    <col min="4" max="4" width="11" style="161" customWidth="1"/>
    <col min="5" max="6" width="8.75" style="161" customWidth="1"/>
    <col min="7" max="7" width="10.375" style="161" customWidth="1"/>
    <col min="8" max="8" width="8.75" style="161" customWidth="1"/>
    <col min="9" max="9" width="11.25" style="161" customWidth="1"/>
    <col min="10" max="10" width="10.25" style="161" customWidth="1"/>
    <col min="11" max="12" width="8.75" style="161" customWidth="1"/>
    <col min="13" max="13" width="9.75" style="161" customWidth="1"/>
    <col min="14" max="15" width="8.75" style="161" customWidth="1"/>
    <col min="16" max="16" width="12.125" style="161" customWidth="1"/>
    <col min="17" max="17" width="9.75" style="161" customWidth="1"/>
    <col min="18" max="18" width="11.125" style="161" customWidth="1"/>
    <col min="19" max="19" width="11.25" style="161" customWidth="1"/>
    <col min="20" max="20" width="10" style="161" customWidth="1"/>
    <col min="21" max="21" width="8.75" style="161" customWidth="1"/>
    <col min="22" max="22" width="9.625" style="161" customWidth="1"/>
    <col min="23" max="23" width="10.25" style="161" customWidth="1"/>
    <col min="24" max="24" width="8.75" style="161" customWidth="1"/>
    <col min="25" max="25" width="9.75" style="161" customWidth="1"/>
    <col min="26" max="26" width="5.625" style="161" customWidth="1"/>
    <col min="27" max="16384" width="9" style="161"/>
  </cols>
  <sheetData>
    <row r="1" spans="1:26" ht="13.5" customHeight="1">
      <c r="A1" s="69" t="s">
        <v>432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row>
    <row r="2" spans="1:26" ht="14.25" thickBot="1">
      <c r="A2" s="296"/>
      <c r="B2" s="296"/>
      <c r="C2" s="296"/>
      <c r="D2" s="296"/>
      <c r="E2" s="296"/>
      <c r="F2" s="296"/>
      <c r="G2" s="296"/>
      <c r="H2" s="296"/>
      <c r="I2" s="296"/>
      <c r="J2" s="296"/>
      <c r="K2" s="296"/>
      <c r="L2" s="296"/>
      <c r="M2" s="296"/>
      <c r="N2" s="296"/>
      <c r="O2" s="296"/>
      <c r="P2" s="296"/>
      <c r="Q2" s="296"/>
      <c r="R2" s="296"/>
      <c r="S2" s="296"/>
      <c r="T2" s="296"/>
      <c r="U2" s="296"/>
      <c r="V2" s="296"/>
      <c r="W2" s="296"/>
      <c r="X2" s="296"/>
      <c r="Z2" s="297" t="s">
        <v>433</v>
      </c>
    </row>
    <row r="3" spans="1:26" ht="13.5" customHeight="1" thickTop="1">
      <c r="A3" s="691" t="s">
        <v>424</v>
      </c>
      <c r="B3" s="932"/>
      <c r="C3" s="694" t="s">
        <v>228</v>
      </c>
      <c r="D3" s="715"/>
      <c r="E3" s="715"/>
      <c r="F3" s="715"/>
      <c r="G3" s="715"/>
      <c r="H3" s="715"/>
      <c r="I3" s="715"/>
      <c r="J3" s="715"/>
      <c r="K3" s="715"/>
      <c r="L3" s="715"/>
      <c r="M3" s="715"/>
      <c r="N3" s="715"/>
      <c r="O3" s="715"/>
      <c r="P3" s="715"/>
      <c r="Q3" s="716"/>
      <c r="R3" s="694" t="s">
        <v>229</v>
      </c>
      <c r="S3" s="715"/>
      <c r="T3" s="715"/>
      <c r="U3" s="715"/>
      <c r="V3" s="715"/>
      <c r="W3" s="715"/>
      <c r="X3" s="715"/>
      <c r="Y3" s="716"/>
      <c r="Z3" s="935" t="s">
        <v>409</v>
      </c>
    </row>
    <row r="4" spans="1:26" ht="13.5" customHeight="1">
      <c r="A4" s="692"/>
      <c r="B4" s="732"/>
      <c r="C4" s="707" t="s">
        <v>230</v>
      </c>
      <c r="D4" s="707" t="s">
        <v>231</v>
      </c>
      <c r="E4" s="707" t="s">
        <v>232</v>
      </c>
      <c r="F4" s="709" t="s">
        <v>434</v>
      </c>
      <c r="G4" s="986" t="s">
        <v>435</v>
      </c>
      <c r="H4" s="986" t="s">
        <v>517</v>
      </c>
      <c r="I4" s="709" t="s">
        <v>233</v>
      </c>
      <c r="J4" s="709" t="s">
        <v>627</v>
      </c>
      <c r="K4" s="709" t="s">
        <v>234</v>
      </c>
      <c r="L4" s="709" t="s">
        <v>467</v>
      </c>
      <c r="M4" s="709" t="s">
        <v>518</v>
      </c>
      <c r="N4" s="709" t="s">
        <v>519</v>
      </c>
      <c r="O4" s="707" t="s">
        <v>235</v>
      </c>
      <c r="P4" s="709" t="s">
        <v>236</v>
      </c>
      <c r="Q4" s="709" t="s">
        <v>436</v>
      </c>
      <c r="R4" s="707" t="s">
        <v>237</v>
      </c>
      <c r="S4" s="707" t="s">
        <v>238</v>
      </c>
      <c r="T4" s="707" t="s">
        <v>239</v>
      </c>
      <c r="U4" s="986" t="s">
        <v>520</v>
      </c>
      <c r="V4" s="720" t="s">
        <v>437</v>
      </c>
      <c r="W4" s="986" t="s">
        <v>521</v>
      </c>
      <c r="X4" s="986" t="s">
        <v>589</v>
      </c>
      <c r="Y4" s="707" t="s">
        <v>187</v>
      </c>
      <c r="Z4" s="989"/>
    </row>
    <row r="5" spans="1:26" ht="13.5" customHeight="1">
      <c r="A5" s="692"/>
      <c r="B5" s="732"/>
      <c r="C5" s="708"/>
      <c r="D5" s="708"/>
      <c r="E5" s="708"/>
      <c r="F5" s="946"/>
      <c r="G5" s="987"/>
      <c r="H5" s="987"/>
      <c r="I5" s="946"/>
      <c r="J5" s="946"/>
      <c r="K5" s="710"/>
      <c r="L5" s="946"/>
      <c r="M5" s="946"/>
      <c r="N5" s="946"/>
      <c r="O5" s="708"/>
      <c r="P5" s="946"/>
      <c r="Q5" s="946"/>
      <c r="R5" s="708"/>
      <c r="S5" s="708"/>
      <c r="T5" s="708"/>
      <c r="U5" s="987"/>
      <c r="V5" s="734"/>
      <c r="W5" s="987"/>
      <c r="X5" s="987"/>
      <c r="Y5" s="708"/>
      <c r="Z5" s="989"/>
    </row>
    <row r="6" spans="1:26" ht="13.5" customHeight="1">
      <c r="A6" s="693"/>
      <c r="B6" s="933"/>
      <c r="C6" s="744"/>
      <c r="D6" s="744"/>
      <c r="E6" s="744"/>
      <c r="F6" s="947"/>
      <c r="G6" s="988"/>
      <c r="H6" s="988"/>
      <c r="I6" s="947"/>
      <c r="J6" s="947"/>
      <c r="K6" s="958"/>
      <c r="L6" s="947"/>
      <c r="M6" s="947"/>
      <c r="N6" s="947"/>
      <c r="O6" s="744"/>
      <c r="P6" s="947"/>
      <c r="Q6" s="947"/>
      <c r="R6" s="744"/>
      <c r="S6" s="744"/>
      <c r="T6" s="744"/>
      <c r="U6" s="988"/>
      <c r="V6" s="721"/>
      <c r="W6" s="988"/>
      <c r="X6" s="988"/>
      <c r="Y6" s="744"/>
      <c r="Z6" s="936"/>
    </row>
    <row r="7" spans="1:26" ht="13.5" customHeight="1">
      <c r="A7" s="298"/>
      <c r="B7" s="299"/>
      <c r="C7" s="300"/>
      <c r="D7" s="300"/>
      <c r="E7" s="300"/>
      <c r="F7" s="635"/>
      <c r="G7" s="635"/>
      <c r="H7" s="635"/>
      <c r="I7" s="635"/>
      <c r="J7" s="635"/>
      <c r="K7" s="300"/>
      <c r="L7" s="635"/>
      <c r="M7" s="635"/>
      <c r="N7" s="635"/>
      <c r="O7" s="300"/>
      <c r="P7" s="635"/>
      <c r="Q7" s="635"/>
      <c r="R7" s="300"/>
      <c r="S7" s="300"/>
      <c r="T7" s="300"/>
      <c r="U7" s="635"/>
      <c r="V7" s="300"/>
      <c r="W7" s="635"/>
      <c r="X7" s="635"/>
      <c r="Y7" s="300"/>
      <c r="Z7" s="521"/>
    </row>
    <row r="8" spans="1:26" s="67" customFormat="1" ht="13.5" customHeight="1">
      <c r="A8" s="30"/>
      <c r="B8" s="74"/>
      <c r="C8" s="17"/>
      <c r="D8" s="17"/>
      <c r="E8" s="17"/>
      <c r="F8" s="17"/>
      <c r="G8" s="17"/>
      <c r="H8" s="17"/>
      <c r="I8" s="105" t="s">
        <v>522</v>
      </c>
      <c r="J8" s="522"/>
      <c r="K8" s="522"/>
      <c r="L8" s="522"/>
      <c r="M8" s="522"/>
      <c r="N8" s="522"/>
      <c r="O8" s="522"/>
      <c r="P8" s="522"/>
      <c r="Q8" s="522"/>
      <c r="R8" s="522"/>
      <c r="S8" s="17"/>
      <c r="T8" s="17"/>
      <c r="U8" s="17"/>
      <c r="V8" s="522"/>
      <c r="W8" s="30"/>
      <c r="X8" s="17"/>
      <c r="Y8" s="17"/>
      <c r="Z8" s="71"/>
    </row>
    <row r="9" spans="1:26" ht="13.5" customHeight="1">
      <c r="A9" s="354" t="s">
        <v>56</v>
      </c>
      <c r="B9" s="303">
        <v>28</v>
      </c>
      <c r="C9" s="523">
        <v>454635</v>
      </c>
      <c r="D9" s="523">
        <v>185493</v>
      </c>
      <c r="E9" s="523">
        <v>1564</v>
      </c>
      <c r="F9" s="523">
        <v>2381</v>
      </c>
      <c r="G9" s="523">
        <v>13464</v>
      </c>
      <c r="H9" s="523">
        <v>3634</v>
      </c>
      <c r="I9" s="523">
        <v>150312</v>
      </c>
      <c r="J9" s="523">
        <v>15215</v>
      </c>
      <c r="K9" s="523">
        <v>8235</v>
      </c>
      <c r="L9" s="523">
        <v>5990</v>
      </c>
      <c r="M9" s="523">
        <v>24022</v>
      </c>
      <c r="N9" s="523">
        <v>5413</v>
      </c>
      <c r="O9" s="523">
        <v>7162</v>
      </c>
      <c r="P9" s="523">
        <v>7339</v>
      </c>
      <c r="Q9" s="523">
        <v>24411</v>
      </c>
      <c r="R9" s="523">
        <v>457472</v>
      </c>
      <c r="S9" s="523">
        <v>329993</v>
      </c>
      <c r="T9" s="523">
        <v>52309</v>
      </c>
      <c r="U9" s="523">
        <v>5745</v>
      </c>
      <c r="V9" s="523">
        <v>1349</v>
      </c>
      <c r="W9" s="523">
        <v>9353</v>
      </c>
      <c r="X9" s="523">
        <v>1852</v>
      </c>
      <c r="Y9" s="523">
        <v>56871</v>
      </c>
      <c r="Z9" s="524" t="s">
        <v>715</v>
      </c>
    </row>
    <row r="10" spans="1:26" ht="13.5" customHeight="1">
      <c r="A10" s="285"/>
      <c r="B10" s="303">
        <v>29</v>
      </c>
      <c r="C10" s="182">
        <v>463038</v>
      </c>
      <c r="D10" s="198">
        <v>195643</v>
      </c>
      <c r="E10" s="198">
        <v>1608</v>
      </c>
      <c r="F10" s="198">
        <v>2566</v>
      </c>
      <c r="G10" s="198">
        <v>11876</v>
      </c>
      <c r="H10" s="198">
        <v>3467</v>
      </c>
      <c r="I10" s="198">
        <v>152541</v>
      </c>
      <c r="J10" s="198">
        <v>14349</v>
      </c>
      <c r="K10" s="198">
        <v>8015</v>
      </c>
      <c r="L10" s="198">
        <v>5895</v>
      </c>
      <c r="M10" s="198">
        <v>22080</v>
      </c>
      <c r="N10" s="198">
        <v>5198</v>
      </c>
      <c r="O10" s="198">
        <v>7186</v>
      </c>
      <c r="P10" s="198">
        <v>6900</v>
      </c>
      <c r="Q10" s="198">
        <v>25714</v>
      </c>
      <c r="R10" s="198">
        <v>466880</v>
      </c>
      <c r="S10" s="198">
        <v>334747</v>
      </c>
      <c r="T10" s="198">
        <v>53651</v>
      </c>
      <c r="U10" s="198">
        <v>5773</v>
      </c>
      <c r="V10" s="198">
        <v>1320</v>
      </c>
      <c r="W10" s="198">
        <v>8661</v>
      </c>
      <c r="X10" s="198">
        <v>1920</v>
      </c>
      <c r="Y10" s="198">
        <v>60808</v>
      </c>
      <c r="Z10" s="524">
        <v>29</v>
      </c>
    </row>
    <row r="11" spans="1:26" s="58" customFormat="1" ht="13.5" customHeight="1">
      <c r="A11" s="525"/>
      <c r="B11" s="303">
        <v>30</v>
      </c>
      <c r="C11" s="182">
        <v>504999</v>
      </c>
      <c r="D11" s="198">
        <v>231772</v>
      </c>
      <c r="E11" s="198">
        <v>1451</v>
      </c>
      <c r="F11" s="198">
        <v>2622</v>
      </c>
      <c r="G11" s="198">
        <v>10080</v>
      </c>
      <c r="H11" s="198">
        <v>3481</v>
      </c>
      <c r="I11" s="198">
        <v>157062</v>
      </c>
      <c r="J11" s="198">
        <v>15935</v>
      </c>
      <c r="K11" s="198">
        <v>7944</v>
      </c>
      <c r="L11" s="198">
        <v>5062</v>
      </c>
      <c r="M11" s="198">
        <v>22039</v>
      </c>
      <c r="N11" s="198">
        <v>5171</v>
      </c>
      <c r="O11" s="198">
        <v>7305</v>
      </c>
      <c r="P11" s="198">
        <v>6901</v>
      </c>
      <c r="Q11" s="198">
        <v>28174</v>
      </c>
      <c r="R11" s="198">
        <v>504856</v>
      </c>
      <c r="S11" s="198">
        <v>358817</v>
      </c>
      <c r="T11" s="198">
        <v>60175</v>
      </c>
      <c r="U11" s="198">
        <v>6684</v>
      </c>
      <c r="V11" s="198">
        <v>1104</v>
      </c>
      <c r="W11" s="198">
        <v>8478</v>
      </c>
      <c r="X11" s="198">
        <v>1800</v>
      </c>
      <c r="Y11" s="198">
        <v>67798</v>
      </c>
      <c r="Z11" s="524">
        <v>30</v>
      </c>
    </row>
    <row r="12" spans="1:26" ht="13.5" customHeight="1">
      <c r="A12" s="285" t="s">
        <v>616</v>
      </c>
      <c r="B12" s="303" t="s">
        <v>619</v>
      </c>
      <c r="C12" s="182">
        <v>536553</v>
      </c>
      <c r="D12" s="198">
        <v>262983</v>
      </c>
      <c r="E12" s="198">
        <v>1302</v>
      </c>
      <c r="F12" s="198">
        <v>2445</v>
      </c>
      <c r="G12" s="198">
        <v>8903</v>
      </c>
      <c r="H12" s="198">
        <v>3276</v>
      </c>
      <c r="I12" s="198">
        <v>159005</v>
      </c>
      <c r="J12" s="198">
        <v>15633</v>
      </c>
      <c r="K12" s="198">
        <v>7129</v>
      </c>
      <c r="L12" s="198">
        <v>4858</v>
      </c>
      <c r="M12" s="198">
        <v>20641</v>
      </c>
      <c r="N12" s="198">
        <v>4680</v>
      </c>
      <c r="O12" s="198">
        <v>7406</v>
      </c>
      <c r="P12" s="198">
        <v>7094</v>
      </c>
      <c r="Q12" s="198">
        <v>31198</v>
      </c>
      <c r="R12" s="198">
        <v>544698</v>
      </c>
      <c r="S12" s="198">
        <v>382322</v>
      </c>
      <c r="T12" s="198">
        <v>66023</v>
      </c>
      <c r="U12" s="198">
        <v>8007</v>
      </c>
      <c r="V12" s="198">
        <v>994</v>
      </c>
      <c r="W12" s="198">
        <v>8647</v>
      </c>
      <c r="X12" s="198">
        <v>2025</v>
      </c>
      <c r="Y12" s="198">
        <v>76680</v>
      </c>
      <c r="Z12" s="524" t="s">
        <v>624</v>
      </c>
    </row>
    <row r="13" spans="1:26" s="67" customFormat="1" ht="13.5" customHeight="1">
      <c r="B13" s="76">
        <v>2</v>
      </c>
      <c r="C13" s="2">
        <v>520483</v>
      </c>
      <c r="D13" s="2">
        <v>275073</v>
      </c>
      <c r="E13" s="2">
        <v>1229</v>
      </c>
      <c r="F13" s="2">
        <v>2041</v>
      </c>
      <c r="G13" s="2">
        <f>323+6942</f>
        <v>7265</v>
      </c>
      <c r="H13" s="2">
        <v>2668</v>
      </c>
      <c r="I13" s="2">
        <v>138060</v>
      </c>
      <c r="J13" s="2">
        <v>13425</v>
      </c>
      <c r="K13" s="2">
        <v>6096</v>
      </c>
      <c r="L13" s="2">
        <v>4227</v>
      </c>
      <c r="M13" s="2">
        <v>20527</v>
      </c>
      <c r="N13" s="2">
        <v>3765</v>
      </c>
      <c r="O13" s="2">
        <v>6707</v>
      </c>
      <c r="P13" s="2">
        <v>6709</v>
      </c>
      <c r="Q13" s="6">
        <v>32691</v>
      </c>
      <c r="R13" s="153">
        <v>527272</v>
      </c>
      <c r="S13" s="6">
        <v>360962</v>
      </c>
      <c r="T13" s="6">
        <v>65680</v>
      </c>
      <c r="U13" s="6">
        <v>8025</v>
      </c>
      <c r="V13" s="6">
        <v>921</v>
      </c>
      <c r="W13" s="6">
        <v>7170</v>
      </c>
      <c r="X13" s="6">
        <v>1812</v>
      </c>
      <c r="Y13" s="526">
        <f>R13-SUM(S13:X13)</f>
        <v>82702</v>
      </c>
      <c r="Z13" s="67">
        <v>2</v>
      </c>
    </row>
    <row r="14" spans="1:26" s="67" customFormat="1" ht="13.5" customHeight="1">
      <c r="A14" s="75"/>
      <c r="B14" s="527"/>
      <c r="C14" s="153"/>
      <c r="D14" s="6"/>
      <c r="E14" s="6"/>
      <c r="F14" s="6"/>
      <c r="G14" s="6"/>
      <c r="H14" s="6"/>
      <c r="I14" s="6"/>
      <c r="J14" s="6"/>
      <c r="K14" s="6"/>
      <c r="L14" s="6"/>
      <c r="M14" s="6"/>
      <c r="N14" s="6"/>
      <c r="O14" s="6"/>
      <c r="P14" s="6"/>
      <c r="Q14" s="6"/>
      <c r="R14" s="6"/>
      <c r="S14" s="6"/>
      <c r="T14" s="6"/>
      <c r="U14" s="6"/>
      <c r="V14" s="6"/>
      <c r="W14" s="6"/>
      <c r="X14" s="6"/>
      <c r="Y14" s="6"/>
      <c r="Z14" s="147"/>
    </row>
    <row r="15" spans="1:26" s="67" customFormat="1" ht="13.5" customHeight="1">
      <c r="A15" s="75"/>
      <c r="B15" s="133"/>
      <c r="C15" s="19"/>
      <c r="D15" s="19"/>
      <c r="E15" s="19"/>
      <c r="F15" s="19"/>
      <c r="G15" s="19"/>
      <c r="H15" s="19"/>
      <c r="I15" s="528" t="s">
        <v>590</v>
      </c>
      <c r="J15" s="528"/>
      <c r="K15" s="528"/>
      <c r="L15" s="528"/>
      <c r="M15" s="528"/>
      <c r="N15" s="528"/>
      <c r="O15" s="528"/>
      <c r="P15" s="528"/>
      <c r="Q15" s="528"/>
      <c r="R15" s="528"/>
      <c r="S15" s="19"/>
      <c r="T15" s="19"/>
      <c r="U15" s="19"/>
      <c r="V15" s="528"/>
      <c r="W15" s="19"/>
      <c r="X15" s="19"/>
      <c r="Y15" s="19"/>
      <c r="Z15" s="71"/>
    </row>
    <row r="16" spans="1:26" ht="13.5" customHeight="1">
      <c r="A16" s="354" t="s">
        <v>56</v>
      </c>
      <c r="B16" s="303">
        <v>28</v>
      </c>
      <c r="C16" s="196">
        <v>2641</v>
      </c>
      <c r="D16" s="182">
        <v>1027</v>
      </c>
      <c r="E16" s="182">
        <v>1</v>
      </c>
      <c r="F16" s="182">
        <v>12</v>
      </c>
      <c r="G16" s="182">
        <v>169</v>
      </c>
      <c r="H16" s="182">
        <v>7</v>
      </c>
      <c r="I16" s="182">
        <v>854</v>
      </c>
      <c r="J16" s="182">
        <v>21</v>
      </c>
      <c r="K16" s="182">
        <v>65</v>
      </c>
      <c r="L16" s="182">
        <v>45</v>
      </c>
      <c r="M16" s="182">
        <v>143</v>
      </c>
      <c r="N16" s="182">
        <v>46</v>
      </c>
      <c r="O16" s="182">
        <v>123</v>
      </c>
      <c r="P16" s="182">
        <v>46</v>
      </c>
      <c r="Q16" s="182">
        <v>82</v>
      </c>
      <c r="R16" s="182">
        <v>2686</v>
      </c>
      <c r="S16" s="182">
        <v>1756</v>
      </c>
      <c r="T16" s="182">
        <v>548</v>
      </c>
      <c r="U16" s="182">
        <v>20</v>
      </c>
      <c r="V16" s="529">
        <v>2</v>
      </c>
      <c r="W16" s="182">
        <v>96</v>
      </c>
      <c r="X16" s="529">
        <v>15</v>
      </c>
      <c r="Y16" s="182">
        <v>249</v>
      </c>
      <c r="Z16" s="524" t="s">
        <v>715</v>
      </c>
    </row>
    <row r="17" spans="1:26" ht="13.5" customHeight="1">
      <c r="A17" s="285"/>
      <c r="B17" s="303">
        <v>29</v>
      </c>
      <c r="C17" s="196">
        <v>2231</v>
      </c>
      <c r="D17" s="182">
        <v>826</v>
      </c>
      <c r="E17" s="182">
        <v>1</v>
      </c>
      <c r="F17" s="182">
        <v>13</v>
      </c>
      <c r="G17" s="182">
        <v>186</v>
      </c>
      <c r="H17" s="182">
        <v>5</v>
      </c>
      <c r="I17" s="182">
        <v>742</v>
      </c>
      <c r="J17" s="182">
        <v>14</v>
      </c>
      <c r="K17" s="182">
        <v>40</v>
      </c>
      <c r="L17" s="182">
        <v>50</v>
      </c>
      <c r="M17" s="182">
        <v>122</v>
      </c>
      <c r="N17" s="182">
        <v>39</v>
      </c>
      <c r="O17" s="182">
        <v>125</v>
      </c>
      <c r="P17" s="182">
        <v>20</v>
      </c>
      <c r="Q17" s="182">
        <v>48</v>
      </c>
      <c r="R17" s="182">
        <v>2244</v>
      </c>
      <c r="S17" s="182">
        <v>1513</v>
      </c>
      <c r="T17" s="182">
        <v>404</v>
      </c>
      <c r="U17" s="182">
        <v>6</v>
      </c>
      <c r="V17" s="529">
        <v>0</v>
      </c>
      <c r="W17" s="182">
        <v>55</v>
      </c>
      <c r="X17" s="529">
        <v>11</v>
      </c>
      <c r="Y17" s="182">
        <v>255</v>
      </c>
      <c r="Z17" s="524">
        <v>29</v>
      </c>
    </row>
    <row r="18" spans="1:26" s="58" customFormat="1" ht="13.5" customHeight="1">
      <c r="A18" s="525"/>
      <c r="B18" s="303">
        <v>30</v>
      </c>
      <c r="C18" s="196">
        <v>2449</v>
      </c>
      <c r="D18" s="182">
        <v>1014</v>
      </c>
      <c r="E18" s="182">
        <v>0</v>
      </c>
      <c r="F18" s="182">
        <v>8</v>
      </c>
      <c r="G18" s="182">
        <v>168</v>
      </c>
      <c r="H18" s="182">
        <v>1</v>
      </c>
      <c r="I18" s="182">
        <v>744</v>
      </c>
      <c r="J18" s="182">
        <v>23</v>
      </c>
      <c r="K18" s="182">
        <v>22</v>
      </c>
      <c r="L18" s="182">
        <v>47</v>
      </c>
      <c r="M18" s="182">
        <v>108</v>
      </c>
      <c r="N18" s="182">
        <v>37</v>
      </c>
      <c r="O18" s="182">
        <v>225</v>
      </c>
      <c r="P18" s="182">
        <v>14</v>
      </c>
      <c r="Q18" s="182">
        <v>38</v>
      </c>
      <c r="R18" s="182">
        <v>2512</v>
      </c>
      <c r="S18" s="182">
        <v>1615</v>
      </c>
      <c r="T18" s="182">
        <v>388</v>
      </c>
      <c r="U18" s="182">
        <v>11</v>
      </c>
      <c r="V18" s="529">
        <v>1</v>
      </c>
      <c r="W18" s="182">
        <v>83</v>
      </c>
      <c r="X18" s="529">
        <v>12</v>
      </c>
      <c r="Y18" s="182">
        <v>402</v>
      </c>
      <c r="Z18" s="524">
        <v>30</v>
      </c>
    </row>
    <row r="19" spans="1:26" ht="13.5" customHeight="1">
      <c r="A19" s="285" t="s">
        <v>616</v>
      </c>
      <c r="B19" s="303" t="s">
        <v>619</v>
      </c>
      <c r="C19" s="196">
        <v>2360</v>
      </c>
      <c r="D19" s="182">
        <v>1003</v>
      </c>
      <c r="E19" s="182">
        <v>0</v>
      </c>
      <c r="F19" s="182">
        <v>16</v>
      </c>
      <c r="G19" s="182">
        <v>143</v>
      </c>
      <c r="H19" s="182">
        <v>6</v>
      </c>
      <c r="I19" s="182">
        <v>728</v>
      </c>
      <c r="J19" s="182">
        <v>33</v>
      </c>
      <c r="K19" s="182">
        <v>20</v>
      </c>
      <c r="L19" s="182">
        <v>29</v>
      </c>
      <c r="M19" s="182">
        <v>91</v>
      </c>
      <c r="N19" s="182">
        <v>29</v>
      </c>
      <c r="O19" s="182">
        <v>211</v>
      </c>
      <c r="P19" s="182">
        <v>16</v>
      </c>
      <c r="Q19" s="182">
        <v>35</v>
      </c>
      <c r="R19" s="182">
        <v>2497</v>
      </c>
      <c r="S19" s="182">
        <v>1565</v>
      </c>
      <c r="T19" s="182">
        <v>411</v>
      </c>
      <c r="U19" s="182">
        <v>52</v>
      </c>
      <c r="V19" s="389">
        <v>6</v>
      </c>
      <c r="W19" s="182">
        <v>71</v>
      </c>
      <c r="X19" s="529">
        <v>16</v>
      </c>
      <c r="Y19" s="182">
        <v>376</v>
      </c>
      <c r="Z19" s="524" t="s">
        <v>624</v>
      </c>
    </row>
    <row r="20" spans="1:26" s="67" customFormat="1" ht="13.5" customHeight="1">
      <c r="B20" s="76">
        <v>2</v>
      </c>
      <c r="C20" s="530">
        <v>2474</v>
      </c>
      <c r="D20" s="530">
        <v>1095</v>
      </c>
      <c r="E20" s="153">
        <v>0</v>
      </c>
      <c r="F20" s="530">
        <v>14</v>
      </c>
      <c r="G20" s="153">
        <v>152</v>
      </c>
      <c r="H20" s="530">
        <v>3</v>
      </c>
      <c r="I20" s="530">
        <v>767</v>
      </c>
      <c r="J20" s="14">
        <v>23</v>
      </c>
      <c r="K20" s="14">
        <v>29</v>
      </c>
      <c r="L20" s="14">
        <v>23</v>
      </c>
      <c r="M20" s="14">
        <v>119</v>
      </c>
      <c r="N20" s="14">
        <v>28</v>
      </c>
      <c r="O20" s="14">
        <v>173</v>
      </c>
      <c r="P20" s="14">
        <v>6</v>
      </c>
      <c r="Q20" s="153">
        <v>42</v>
      </c>
      <c r="R20" s="153">
        <v>2490</v>
      </c>
      <c r="S20" s="153">
        <v>1646</v>
      </c>
      <c r="T20" s="153">
        <v>387</v>
      </c>
      <c r="U20" s="153">
        <v>19</v>
      </c>
      <c r="V20" s="14" t="s">
        <v>110</v>
      </c>
      <c r="W20" s="153">
        <v>56</v>
      </c>
      <c r="X20" s="153">
        <v>12</v>
      </c>
      <c r="Y20" s="526">
        <f>R20-SUM(S20:X20)</f>
        <v>370</v>
      </c>
      <c r="Z20" s="67">
        <v>2</v>
      </c>
    </row>
    <row r="21" spans="1:26" ht="13.5" customHeight="1">
      <c r="A21" s="306"/>
      <c r="B21" s="307"/>
      <c r="C21" s="531"/>
      <c r="D21" s="306"/>
      <c r="E21" s="306"/>
      <c r="F21" s="306"/>
      <c r="G21" s="306"/>
      <c r="H21" s="306"/>
      <c r="I21" s="306"/>
      <c r="J21" s="306"/>
      <c r="K21" s="306"/>
      <c r="L21" s="306"/>
      <c r="M21" s="306"/>
      <c r="N21" s="306"/>
      <c r="O21" s="306"/>
      <c r="P21" s="306"/>
      <c r="Q21" s="306"/>
      <c r="R21" s="532"/>
      <c r="S21" s="306"/>
      <c r="T21" s="306"/>
      <c r="U21" s="306"/>
      <c r="V21" s="306"/>
      <c r="W21" s="306"/>
      <c r="X21" s="306"/>
      <c r="Y21" s="306"/>
      <c r="Z21" s="308"/>
    </row>
    <row r="22" spans="1:26">
      <c r="A22" s="302" t="s">
        <v>240</v>
      </c>
    </row>
  </sheetData>
  <mergeCells count="27">
    <mergeCell ref="A3:B6"/>
    <mergeCell ref="C3:Q3"/>
    <mergeCell ref="R3:Y3"/>
    <mergeCell ref="Z3:Z6"/>
    <mergeCell ref="C4:C6"/>
    <mergeCell ref="D4:D6"/>
    <mergeCell ref="E4:E6"/>
    <mergeCell ref="F4:F6"/>
    <mergeCell ref="G4:G6"/>
    <mergeCell ref="H4:H6"/>
    <mergeCell ref="T4:T6"/>
    <mergeCell ref="I4:I6"/>
    <mergeCell ref="J4:J6"/>
    <mergeCell ref="K4:K6"/>
    <mergeCell ref="L4:L6"/>
    <mergeCell ref="M4:M6"/>
    <mergeCell ref="N4:N6"/>
    <mergeCell ref="O4:O6"/>
    <mergeCell ref="P4:P6"/>
    <mergeCell ref="Q4:Q6"/>
    <mergeCell ref="R4:R6"/>
    <mergeCell ref="Y4:Y6"/>
    <mergeCell ref="S4:S6"/>
    <mergeCell ref="U4:U6"/>
    <mergeCell ref="V4:V6"/>
    <mergeCell ref="W4:W6"/>
    <mergeCell ref="X4:X6"/>
  </mergeCells>
  <phoneticPr fontId="17"/>
  <printOptions horizontalCentered="1" verticalCentered="1" gridLinesSet="0"/>
  <pageMargins left="0.19685039370078741" right="0.19685039370078741" top="0.19685039370078741" bottom="0.19685039370078741" header="0.51181102362204722" footer="0.51181102362204722"/>
  <pageSetup paperSize="9" scale="6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zoomScale="120" zoomScaleNormal="120" workbookViewId="0"/>
  </sheetViews>
  <sheetFormatPr defaultRowHeight="13.5"/>
  <cols>
    <col min="1" max="1" width="5.75" style="161" customWidth="1"/>
    <col min="2" max="2" width="9.375" style="161" customWidth="1"/>
    <col min="3" max="3" width="32" style="161" customWidth="1"/>
    <col min="4" max="4" width="1.625" style="161" customWidth="1"/>
    <col min="5" max="13" width="11.625" style="161" customWidth="1"/>
    <col min="14" max="16" width="11.625" style="316" customWidth="1"/>
    <col min="17" max="19" width="11.625" style="161" customWidth="1"/>
    <col min="20" max="20" width="4.625" style="161" customWidth="1"/>
    <col min="21" max="21" width="4.5" style="161" customWidth="1"/>
    <col min="22" max="16384" width="9" style="161"/>
  </cols>
  <sheetData>
    <row r="1" spans="1:20" ht="13.5" customHeight="1">
      <c r="A1" s="69" t="s">
        <v>380</v>
      </c>
      <c r="B1" s="160"/>
      <c r="C1" s="160"/>
      <c r="D1" s="160"/>
      <c r="E1" s="160"/>
      <c r="F1" s="160"/>
      <c r="G1" s="160"/>
      <c r="H1" s="160"/>
      <c r="I1" s="160"/>
      <c r="J1" s="160"/>
      <c r="K1" s="160"/>
      <c r="L1" s="160"/>
      <c r="M1" s="160"/>
      <c r="N1" s="318"/>
      <c r="O1" s="318"/>
      <c r="P1" s="318"/>
      <c r="Q1" s="160"/>
      <c r="R1" s="160"/>
      <c r="S1" s="160"/>
      <c r="T1" s="160"/>
    </row>
    <row r="2" spans="1:20" ht="13.5" customHeight="1" thickBot="1">
      <c r="A2" s="160" t="s">
        <v>313</v>
      </c>
      <c r="B2" s="160"/>
      <c r="C2" s="160"/>
      <c r="D2" s="160"/>
      <c r="E2" s="160"/>
      <c r="F2" s="160"/>
      <c r="G2" s="160"/>
      <c r="H2" s="160"/>
      <c r="I2" s="160"/>
      <c r="J2" s="160"/>
      <c r="K2" s="160"/>
      <c r="L2" s="160"/>
      <c r="M2" s="160"/>
      <c r="N2" s="318"/>
      <c r="O2" s="318"/>
      <c r="P2" s="318"/>
      <c r="Q2" s="160"/>
      <c r="R2" s="160"/>
      <c r="S2" s="160"/>
      <c r="T2" s="185" t="s">
        <v>241</v>
      </c>
    </row>
    <row r="3" spans="1:20" ht="13.5" customHeight="1" thickTop="1">
      <c r="A3" s="711" t="s">
        <v>591</v>
      </c>
      <c r="B3" s="711"/>
      <c r="C3" s="711"/>
      <c r="D3" s="844"/>
      <c r="E3" s="714" t="s">
        <v>738</v>
      </c>
      <c r="F3" s="715"/>
      <c r="G3" s="716"/>
      <c r="H3" s="714" t="s">
        <v>751</v>
      </c>
      <c r="I3" s="715"/>
      <c r="J3" s="716"/>
      <c r="K3" s="714" t="s">
        <v>752</v>
      </c>
      <c r="L3" s="715"/>
      <c r="M3" s="716"/>
      <c r="N3" s="997" t="s">
        <v>741</v>
      </c>
      <c r="O3" s="997"/>
      <c r="P3" s="998"/>
      <c r="Q3" s="715" t="s">
        <v>742</v>
      </c>
      <c r="R3" s="715"/>
      <c r="S3" s="716"/>
      <c r="T3" s="939" t="s">
        <v>592</v>
      </c>
    </row>
    <row r="4" spans="1:20" ht="13.5" customHeight="1">
      <c r="A4" s="712"/>
      <c r="B4" s="712"/>
      <c r="C4" s="712"/>
      <c r="D4" s="845"/>
      <c r="E4" s="718" t="s">
        <v>242</v>
      </c>
      <c r="F4" s="718" t="s">
        <v>243</v>
      </c>
      <c r="G4" s="718" t="s">
        <v>16</v>
      </c>
      <c r="H4" s="718" t="s">
        <v>242</v>
      </c>
      <c r="I4" s="718" t="s">
        <v>243</v>
      </c>
      <c r="J4" s="718" t="s">
        <v>16</v>
      </c>
      <c r="K4" s="718" t="s">
        <v>242</v>
      </c>
      <c r="L4" s="718" t="s">
        <v>243</v>
      </c>
      <c r="M4" s="718" t="s">
        <v>16</v>
      </c>
      <c r="N4" s="994" t="s">
        <v>242</v>
      </c>
      <c r="O4" s="990" t="s">
        <v>243</v>
      </c>
      <c r="P4" s="990" t="s">
        <v>16</v>
      </c>
      <c r="Q4" s="718" t="s">
        <v>242</v>
      </c>
      <c r="R4" s="718" t="s">
        <v>243</v>
      </c>
      <c r="S4" s="718" t="s">
        <v>16</v>
      </c>
      <c r="T4" s="941"/>
    </row>
    <row r="5" spans="1:20" ht="13.5" customHeight="1">
      <c r="A5" s="713"/>
      <c r="B5" s="713"/>
      <c r="C5" s="713"/>
      <c r="D5" s="846"/>
      <c r="E5" s="719"/>
      <c r="F5" s="719"/>
      <c r="G5" s="719"/>
      <c r="H5" s="719"/>
      <c r="I5" s="719"/>
      <c r="J5" s="719"/>
      <c r="K5" s="719"/>
      <c r="L5" s="719"/>
      <c r="M5" s="719"/>
      <c r="N5" s="995"/>
      <c r="O5" s="991"/>
      <c r="P5" s="991"/>
      <c r="Q5" s="719"/>
      <c r="R5" s="719"/>
      <c r="S5" s="719"/>
      <c r="T5" s="943"/>
    </row>
    <row r="6" spans="1:20" ht="9" customHeight="1">
      <c r="A6" s="244"/>
      <c r="B6" s="499"/>
      <c r="C6" s="244"/>
      <c r="D6" s="245"/>
      <c r="E6" s="646"/>
      <c r="F6" s="646"/>
      <c r="G6" s="662"/>
      <c r="H6" s="662"/>
      <c r="I6" s="662"/>
      <c r="J6" s="662"/>
      <c r="K6" s="646"/>
      <c r="L6" s="646"/>
      <c r="M6" s="662"/>
      <c r="N6" s="500"/>
      <c r="O6" s="500"/>
      <c r="P6" s="680"/>
      <c r="Q6" s="662"/>
      <c r="R6" s="646"/>
      <c r="S6" s="662"/>
      <c r="T6" s="662"/>
    </row>
    <row r="7" spans="1:20" s="67" customFormat="1" ht="13.5" customHeight="1">
      <c r="A7" s="992" t="s">
        <v>438</v>
      </c>
      <c r="B7" s="992"/>
      <c r="C7" s="992"/>
      <c r="D7" s="74"/>
      <c r="E7" s="131">
        <v>590</v>
      </c>
      <c r="F7" s="14">
        <v>28324</v>
      </c>
      <c r="G7" s="14">
        <v>28209</v>
      </c>
      <c r="H7" s="131">
        <v>603</v>
      </c>
      <c r="I7" s="14">
        <v>28353</v>
      </c>
      <c r="J7" s="14">
        <v>28020</v>
      </c>
      <c r="K7" s="501">
        <v>615</v>
      </c>
      <c r="L7" s="13">
        <v>30268</v>
      </c>
      <c r="M7" s="13">
        <v>28787</v>
      </c>
      <c r="N7" s="72">
        <v>617</v>
      </c>
      <c r="O7" s="72">
        <v>30836</v>
      </c>
      <c r="P7" s="72">
        <v>29743</v>
      </c>
      <c r="Q7" s="30">
        <v>610</v>
      </c>
      <c r="R7" s="153">
        <v>30430</v>
      </c>
      <c r="S7" s="153">
        <v>28819</v>
      </c>
      <c r="T7" s="502" t="s">
        <v>244</v>
      </c>
    </row>
    <row r="8" spans="1:20" ht="13.5" customHeight="1">
      <c r="A8" s="430">
        <v>1</v>
      </c>
      <c r="B8" s="697" t="s">
        <v>593</v>
      </c>
      <c r="C8" s="697"/>
      <c r="D8" s="310"/>
      <c r="E8" s="180">
        <v>3</v>
      </c>
      <c r="F8" s="180">
        <v>240</v>
      </c>
      <c r="G8" s="180">
        <v>231</v>
      </c>
      <c r="H8" s="180">
        <v>3</v>
      </c>
      <c r="I8" s="180">
        <v>240</v>
      </c>
      <c r="J8" s="180">
        <v>229</v>
      </c>
      <c r="K8" s="503">
        <v>3</v>
      </c>
      <c r="L8" s="181">
        <v>240</v>
      </c>
      <c r="M8" s="181">
        <v>223</v>
      </c>
      <c r="N8" s="315">
        <v>3</v>
      </c>
      <c r="O8" s="315">
        <v>230</v>
      </c>
      <c r="P8" s="315">
        <v>222</v>
      </c>
      <c r="Q8" s="188">
        <v>3</v>
      </c>
      <c r="R8" s="182">
        <v>230</v>
      </c>
      <c r="S8" s="182">
        <v>211</v>
      </c>
      <c r="T8" s="504">
        <v>1</v>
      </c>
    </row>
    <row r="9" spans="1:20" ht="13.5" customHeight="1">
      <c r="A9" s="188"/>
      <c r="B9" s="505" t="s">
        <v>753</v>
      </c>
      <c r="C9" s="636" t="s">
        <v>245</v>
      </c>
      <c r="D9" s="506"/>
      <c r="E9" s="180">
        <v>3</v>
      </c>
      <c r="F9" s="180">
        <v>240</v>
      </c>
      <c r="G9" s="180">
        <v>231</v>
      </c>
      <c r="H9" s="180">
        <v>3</v>
      </c>
      <c r="I9" s="180">
        <v>240</v>
      </c>
      <c r="J9" s="180">
        <v>229</v>
      </c>
      <c r="K9" s="503">
        <v>3</v>
      </c>
      <c r="L9" s="181">
        <v>240</v>
      </c>
      <c r="M9" s="181">
        <v>223</v>
      </c>
      <c r="N9" s="315">
        <v>3</v>
      </c>
      <c r="O9" s="315">
        <v>230</v>
      </c>
      <c r="P9" s="315">
        <v>222</v>
      </c>
      <c r="Q9" s="188">
        <v>3</v>
      </c>
      <c r="R9" s="182">
        <v>230</v>
      </c>
      <c r="S9" s="182">
        <v>211</v>
      </c>
      <c r="T9" s="507" t="s">
        <v>753</v>
      </c>
    </row>
    <row r="10" spans="1:20" ht="13.5" customHeight="1">
      <c r="A10" s="430">
        <v>2</v>
      </c>
      <c r="B10" s="993" t="s">
        <v>594</v>
      </c>
      <c r="C10" s="993"/>
      <c r="D10" s="310"/>
      <c r="E10" s="180">
        <v>61</v>
      </c>
      <c r="F10" s="180">
        <v>2216</v>
      </c>
      <c r="G10" s="180">
        <v>2030</v>
      </c>
      <c r="H10" s="180">
        <v>61</v>
      </c>
      <c r="I10" s="180">
        <v>2171</v>
      </c>
      <c r="J10" s="180">
        <v>1903</v>
      </c>
      <c r="K10" s="503">
        <v>58</v>
      </c>
      <c r="L10" s="181">
        <v>2277</v>
      </c>
      <c r="M10" s="181">
        <v>2097</v>
      </c>
      <c r="N10" s="315">
        <v>58</v>
      </c>
      <c r="O10" s="315">
        <v>2271</v>
      </c>
      <c r="P10" s="315">
        <v>2054</v>
      </c>
      <c r="Q10" s="188">
        <v>53</v>
      </c>
      <c r="R10" s="182">
        <v>2271</v>
      </c>
      <c r="S10" s="182">
        <v>2079</v>
      </c>
      <c r="T10" s="504">
        <v>2</v>
      </c>
    </row>
    <row r="11" spans="1:20" ht="13.5" customHeight="1">
      <c r="A11" s="188"/>
      <c r="B11" s="505" t="s">
        <v>753</v>
      </c>
      <c r="C11" s="636" t="s">
        <v>246</v>
      </c>
      <c r="D11" s="506"/>
      <c r="E11" s="180">
        <v>23</v>
      </c>
      <c r="F11" s="180">
        <v>1216</v>
      </c>
      <c r="G11" s="180">
        <v>1180</v>
      </c>
      <c r="H11" s="180">
        <v>23</v>
      </c>
      <c r="I11" s="180">
        <v>1221</v>
      </c>
      <c r="J11" s="180">
        <v>1192</v>
      </c>
      <c r="K11" s="503">
        <v>23</v>
      </c>
      <c r="L11" s="181">
        <v>1277</v>
      </c>
      <c r="M11" s="181">
        <v>1240</v>
      </c>
      <c r="N11" s="315">
        <v>23</v>
      </c>
      <c r="O11" s="315">
        <v>1271</v>
      </c>
      <c r="P11" s="315">
        <v>1242</v>
      </c>
      <c r="Q11" s="188">
        <v>23</v>
      </c>
      <c r="R11" s="182">
        <v>1271</v>
      </c>
      <c r="S11" s="182">
        <v>1240</v>
      </c>
      <c r="T11" s="507" t="s">
        <v>753</v>
      </c>
    </row>
    <row r="12" spans="1:20" ht="13.5" customHeight="1">
      <c r="B12" s="505" t="s">
        <v>754</v>
      </c>
      <c r="C12" s="636" t="s">
        <v>247</v>
      </c>
      <c r="D12" s="506"/>
      <c r="E12" s="180">
        <v>17</v>
      </c>
      <c r="F12" s="180">
        <v>1000</v>
      </c>
      <c r="G12" s="180">
        <v>850</v>
      </c>
      <c r="H12" s="180">
        <v>17</v>
      </c>
      <c r="I12" s="180">
        <v>950</v>
      </c>
      <c r="J12" s="180">
        <v>711</v>
      </c>
      <c r="K12" s="503">
        <v>17</v>
      </c>
      <c r="L12" s="181">
        <v>1000</v>
      </c>
      <c r="M12" s="181">
        <v>857</v>
      </c>
      <c r="N12" s="315">
        <v>17</v>
      </c>
      <c r="O12" s="315">
        <v>1000</v>
      </c>
      <c r="P12" s="315">
        <v>812</v>
      </c>
      <c r="Q12" s="188">
        <v>17</v>
      </c>
      <c r="R12" s="182">
        <v>1000</v>
      </c>
      <c r="S12" s="182">
        <v>839</v>
      </c>
      <c r="T12" s="507" t="s">
        <v>754</v>
      </c>
    </row>
    <row r="13" spans="1:20" ht="13.5" customHeight="1">
      <c r="A13" s="508"/>
      <c r="B13" s="505" t="s">
        <v>755</v>
      </c>
      <c r="C13" s="636" t="s">
        <v>248</v>
      </c>
      <c r="D13" s="506"/>
      <c r="E13" s="180">
        <v>21</v>
      </c>
      <c r="F13" s="509" t="s">
        <v>163</v>
      </c>
      <c r="G13" s="180" t="s">
        <v>163</v>
      </c>
      <c r="H13" s="180">
        <v>21</v>
      </c>
      <c r="I13" s="509" t="s">
        <v>163</v>
      </c>
      <c r="J13" s="180" t="s">
        <v>163</v>
      </c>
      <c r="K13" s="183">
        <v>18</v>
      </c>
      <c r="L13" s="183" t="s">
        <v>163</v>
      </c>
      <c r="M13" s="183" t="s">
        <v>163</v>
      </c>
      <c r="N13" s="184">
        <v>18</v>
      </c>
      <c r="O13" s="184" t="s">
        <v>163</v>
      </c>
      <c r="P13" s="184" t="s">
        <v>163</v>
      </c>
      <c r="Q13" s="183">
        <v>13</v>
      </c>
      <c r="R13" s="183" t="s">
        <v>163</v>
      </c>
      <c r="S13" s="183" t="s">
        <v>163</v>
      </c>
      <c r="T13" s="507" t="s">
        <v>755</v>
      </c>
    </row>
    <row r="14" spans="1:20" ht="13.5" customHeight="1">
      <c r="A14" s="682"/>
      <c r="B14" s="505" t="s">
        <v>756</v>
      </c>
      <c r="C14" s="636" t="s">
        <v>595</v>
      </c>
      <c r="D14" s="506"/>
      <c r="E14" s="509" t="s">
        <v>163</v>
      </c>
      <c r="F14" s="509" t="s">
        <v>163</v>
      </c>
      <c r="G14" s="180" t="s">
        <v>163</v>
      </c>
      <c r="H14" s="509" t="s">
        <v>163</v>
      </c>
      <c r="I14" s="509" t="s">
        <v>163</v>
      </c>
      <c r="J14" s="180" t="s">
        <v>163</v>
      </c>
      <c r="K14" s="183" t="s">
        <v>163</v>
      </c>
      <c r="L14" s="183" t="s">
        <v>163</v>
      </c>
      <c r="M14" s="183" t="s">
        <v>163</v>
      </c>
      <c r="N14" s="184" t="s">
        <v>163</v>
      </c>
      <c r="O14" s="184" t="s">
        <v>163</v>
      </c>
      <c r="P14" s="184" t="s">
        <v>163</v>
      </c>
      <c r="Q14" s="183" t="s">
        <v>163</v>
      </c>
      <c r="R14" s="183" t="s">
        <v>163</v>
      </c>
      <c r="S14" s="183" t="s">
        <v>163</v>
      </c>
      <c r="T14" s="507" t="s">
        <v>756</v>
      </c>
    </row>
    <row r="15" spans="1:20" ht="13.5" customHeight="1">
      <c r="A15" s="188">
        <v>3</v>
      </c>
      <c r="B15" s="993" t="s">
        <v>314</v>
      </c>
      <c r="C15" s="996"/>
      <c r="D15" s="506"/>
      <c r="E15" s="180">
        <v>62</v>
      </c>
      <c r="F15" s="180">
        <v>1632</v>
      </c>
      <c r="G15" s="180">
        <v>1546</v>
      </c>
      <c r="H15" s="180">
        <v>61</v>
      </c>
      <c r="I15" s="180">
        <v>1638</v>
      </c>
      <c r="J15" s="180">
        <v>1567</v>
      </c>
      <c r="K15" s="510">
        <v>62</v>
      </c>
      <c r="L15" s="183">
        <v>2001</v>
      </c>
      <c r="M15" s="181">
        <v>1932</v>
      </c>
      <c r="N15" s="511">
        <v>63</v>
      </c>
      <c r="O15" s="511">
        <v>2036</v>
      </c>
      <c r="P15" s="511">
        <v>1799</v>
      </c>
      <c r="Q15" s="324">
        <v>62</v>
      </c>
      <c r="R15" s="180">
        <v>2016</v>
      </c>
      <c r="S15" s="182">
        <v>1842</v>
      </c>
      <c r="T15" s="682" t="s">
        <v>596</v>
      </c>
    </row>
    <row r="16" spans="1:20" ht="13.5" customHeight="1">
      <c r="A16" s="188"/>
      <c r="B16" s="505" t="s">
        <v>753</v>
      </c>
      <c r="C16" s="679" t="s">
        <v>315</v>
      </c>
      <c r="D16" s="506"/>
      <c r="E16" s="180">
        <v>27</v>
      </c>
      <c r="F16" s="180">
        <v>1110</v>
      </c>
      <c r="G16" s="180">
        <v>1546</v>
      </c>
      <c r="H16" s="180">
        <v>29</v>
      </c>
      <c r="I16" s="180">
        <v>1138</v>
      </c>
      <c r="J16" s="180">
        <v>1567</v>
      </c>
      <c r="K16" s="510">
        <v>29</v>
      </c>
      <c r="L16" s="183">
        <v>1435</v>
      </c>
      <c r="M16" s="181">
        <v>1932</v>
      </c>
      <c r="N16" s="511">
        <v>29</v>
      </c>
      <c r="O16" s="511">
        <v>1418</v>
      </c>
      <c r="P16" s="511">
        <v>1799</v>
      </c>
      <c r="Q16" s="324">
        <v>29</v>
      </c>
      <c r="R16" s="180">
        <v>1418</v>
      </c>
      <c r="S16" s="182">
        <v>1842</v>
      </c>
      <c r="T16" s="507" t="s">
        <v>753</v>
      </c>
    </row>
    <row r="17" spans="1:21" ht="13.5" customHeight="1">
      <c r="A17" s="188"/>
      <c r="B17" s="505" t="s">
        <v>754</v>
      </c>
      <c r="C17" s="636" t="s">
        <v>249</v>
      </c>
      <c r="D17" s="506"/>
      <c r="E17" s="512">
        <v>35</v>
      </c>
      <c r="F17" s="324">
        <v>522</v>
      </c>
      <c r="G17" s="180" t="s">
        <v>163</v>
      </c>
      <c r="H17" s="512">
        <v>32</v>
      </c>
      <c r="I17" s="324">
        <v>500</v>
      </c>
      <c r="J17" s="180" t="s">
        <v>163</v>
      </c>
      <c r="K17" s="510">
        <v>33</v>
      </c>
      <c r="L17" s="513">
        <v>566</v>
      </c>
      <c r="M17" s="183" t="s">
        <v>163</v>
      </c>
      <c r="N17" s="511">
        <v>34</v>
      </c>
      <c r="O17" s="511">
        <v>618</v>
      </c>
      <c r="P17" s="511" t="s">
        <v>163</v>
      </c>
      <c r="Q17" s="324">
        <v>33</v>
      </c>
      <c r="R17" s="514">
        <v>598</v>
      </c>
      <c r="S17" s="324" t="s">
        <v>163</v>
      </c>
      <c r="T17" s="507" t="s">
        <v>754</v>
      </c>
    </row>
    <row r="18" spans="1:21" ht="13.5" customHeight="1">
      <c r="A18" s="324">
        <v>4</v>
      </c>
      <c r="B18" s="993" t="s">
        <v>316</v>
      </c>
      <c r="C18" s="996"/>
      <c r="D18" s="506"/>
      <c r="E18" s="180">
        <v>5</v>
      </c>
      <c r="F18" s="180" t="s">
        <v>110</v>
      </c>
      <c r="G18" s="180" t="s">
        <v>163</v>
      </c>
      <c r="H18" s="180">
        <v>5</v>
      </c>
      <c r="I18" s="180" t="s">
        <v>110</v>
      </c>
      <c r="J18" s="180" t="s">
        <v>163</v>
      </c>
      <c r="K18" s="510">
        <v>6</v>
      </c>
      <c r="L18" s="183" t="s">
        <v>163</v>
      </c>
      <c r="M18" s="183" t="s">
        <v>163</v>
      </c>
      <c r="N18" s="511">
        <v>6</v>
      </c>
      <c r="O18" s="511" t="s">
        <v>163</v>
      </c>
      <c r="P18" s="511" t="s">
        <v>163</v>
      </c>
      <c r="Q18" s="324">
        <v>5</v>
      </c>
      <c r="R18" s="324" t="s">
        <v>163</v>
      </c>
      <c r="S18" s="324" t="s">
        <v>163</v>
      </c>
      <c r="T18" s="682" t="s">
        <v>597</v>
      </c>
    </row>
    <row r="19" spans="1:21" ht="13.5" customHeight="1">
      <c r="A19" s="324"/>
      <c r="B19" s="515" t="s">
        <v>753</v>
      </c>
      <c r="C19" s="679" t="s">
        <v>608</v>
      </c>
      <c r="D19" s="506"/>
      <c r="E19" s="180">
        <v>0</v>
      </c>
      <c r="F19" s="180">
        <v>0</v>
      </c>
      <c r="G19" s="180">
        <v>0</v>
      </c>
      <c r="H19" s="180">
        <v>0</v>
      </c>
      <c r="I19" s="180">
        <v>0</v>
      </c>
      <c r="J19" s="180">
        <v>0</v>
      </c>
      <c r="K19" s="510">
        <v>1</v>
      </c>
      <c r="L19" s="183" t="s">
        <v>163</v>
      </c>
      <c r="M19" s="183" t="s">
        <v>163</v>
      </c>
      <c r="N19" s="511">
        <v>1</v>
      </c>
      <c r="O19" s="511" t="s">
        <v>163</v>
      </c>
      <c r="P19" s="511" t="s">
        <v>163</v>
      </c>
      <c r="Q19" s="324" t="s">
        <v>732</v>
      </c>
      <c r="R19" s="324" t="s">
        <v>163</v>
      </c>
      <c r="S19" s="324" t="s">
        <v>163</v>
      </c>
      <c r="T19" s="507" t="s">
        <v>753</v>
      </c>
    </row>
    <row r="20" spans="1:21" ht="13.5" customHeight="1">
      <c r="A20" s="188"/>
      <c r="B20" s="515" t="s">
        <v>754</v>
      </c>
      <c r="C20" s="636" t="s">
        <v>250</v>
      </c>
      <c r="D20" s="506"/>
      <c r="E20" s="180">
        <v>2</v>
      </c>
      <c r="F20" s="259" t="s">
        <v>163</v>
      </c>
      <c r="G20" s="509" t="s">
        <v>163</v>
      </c>
      <c r="H20" s="180">
        <v>2</v>
      </c>
      <c r="I20" s="509" t="s">
        <v>163</v>
      </c>
      <c r="J20" s="509" t="s">
        <v>163</v>
      </c>
      <c r="K20" s="510">
        <v>2</v>
      </c>
      <c r="L20" s="183" t="s">
        <v>163</v>
      </c>
      <c r="M20" s="183" t="s">
        <v>163</v>
      </c>
      <c r="N20" s="511">
        <v>2</v>
      </c>
      <c r="O20" s="511" t="s">
        <v>163</v>
      </c>
      <c r="P20" s="511" t="s">
        <v>163</v>
      </c>
      <c r="Q20" s="324">
        <v>2</v>
      </c>
      <c r="R20" s="324" t="s">
        <v>163</v>
      </c>
      <c r="S20" s="324" t="s">
        <v>163</v>
      </c>
      <c r="T20" s="507" t="s">
        <v>754</v>
      </c>
    </row>
    <row r="21" spans="1:21" ht="13.5" customHeight="1">
      <c r="A21" s="188"/>
      <c r="B21" s="515" t="s">
        <v>755</v>
      </c>
      <c r="C21" s="636" t="s">
        <v>317</v>
      </c>
      <c r="D21" s="506"/>
      <c r="E21" s="180">
        <v>2</v>
      </c>
      <c r="F21" s="259" t="s">
        <v>163</v>
      </c>
      <c r="G21" s="509" t="s">
        <v>163</v>
      </c>
      <c r="H21" s="180">
        <v>2</v>
      </c>
      <c r="I21" s="509" t="s">
        <v>163</v>
      </c>
      <c r="J21" s="509" t="s">
        <v>163</v>
      </c>
      <c r="K21" s="510">
        <v>2</v>
      </c>
      <c r="L21" s="183" t="s">
        <v>163</v>
      </c>
      <c r="M21" s="183" t="s">
        <v>163</v>
      </c>
      <c r="N21" s="511">
        <v>2</v>
      </c>
      <c r="O21" s="511" t="s">
        <v>163</v>
      </c>
      <c r="P21" s="511" t="s">
        <v>163</v>
      </c>
      <c r="Q21" s="324">
        <v>2</v>
      </c>
      <c r="R21" s="324" t="s">
        <v>163</v>
      </c>
      <c r="S21" s="324" t="s">
        <v>163</v>
      </c>
      <c r="T21" s="507" t="s">
        <v>755</v>
      </c>
    </row>
    <row r="22" spans="1:21" ht="13.5" customHeight="1">
      <c r="A22" s="188"/>
      <c r="B22" s="515" t="s">
        <v>756</v>
      </c>
      <c r="C22" s="636" t="s">
        <v>598</v>
      </c>
      <c r="D22" s="506"/>
      <c r="E22" s="180">
        <v>1</v>
      </c>
      <c r="F22" s="259" t="s">
        <v>163</v>
      </c>
      <c r="G22" s="509" t="s">
        <v>163</v>
      </c>
      <c r="H22" s="180">
        <v>1</v>
      </c>
      <c r="I22" s="509" t="s">
        <v>163</v>
      </c>
      <c r="J22" s="509" t="s">
        <v>163</v>
      </c>
      <c r="K22" s="510">
        <v>1</v>
      </c>
      <c r="L22" s="183" t="s">
        <v>163</v>
      </c>
      <c r="M22" s="183" t="s">
        <v>163</v>
      </c>
      <c r="N22" s="511">
        <v>1</v>
      </c>
      <c r="O22" s="511" t="s">
        <v>163</v>
      </c>
      <c r="P22" s="511" t="s">
        <v>163</v>
      </c>
      <c r="Q22" s="324">
        <v>1</v>
      </c>
      <c r="R22" s="324" t="s">
        <v>163</v>
      </c>
      <c r="S22" s="324" t="s">
        <v>163</v>
      </c>
      <c r="T22" s="507" t="s">
        <v>756</v>
      </c>
    </row>
    <row r="23" spans="1:21" ht="13.5" customHeight="1">
      <c r="A23" s="194">
        <v>5</v>
      </c>
      <c r="B23" s="993" t="s">
        <v>599</v>
      </c>
      <c r="C23" s="993"/>
      <c r="D23" s="310"/>
      <c r="E23" s="180" t="s">
        <v>110</v>
      </c>
      <c r="F23" s="180" t="s">
        <v>110</v>
      </c>
      <c r="G23" s="180" t="s">
        <v>110</v>
      </c>
      <c r="H23" s="180" t="s">
        <v>110</v>
      </c>
      <c r="I23" s="180" t="s">
        <v>110</v>
      </c>
      <c r="J23" s="180" t="s">
        <v>110</v>
      </c>
      <c r="K23" s="253">
        <v>0</v>
      </c>
      <c r="L23" s="253">
        <v>0</v>
      </c>
      <c r="M23" s="253">
        <v>0</v>
      </c>
      <c r="N23" s="511">
        <v>0</v>
      </c>
      <c r="O23" s="511">
        <v>0</v>
      </c>
      <c r="P23" s="511">
        <v>0</v>
      </c>
      <c r="Q23" s="253" t="s">
        <v>110</v>
      </c>
      <c r="R23" s="180" t="s">
        <v>110</v>
      </c>
      <c r="S23" s="180" t="s">
        <v>110</v>
      </c>
      <c r="T23" s="504">
        <v>5</v>
      </c>
    </row>
    <row r="24" spans="1:21" ht="13.5" customHeight="1">
      <c r="A24" s="194">
        <v>6</v>
      </c>
      <c r="B24" s="993" t="s">
        <v>609</v>
      </c>
      <c r="C24" s="993"/>
      <c r="D24" s="310"/>
      <c r="E24" s="180">
        <v>332</v>
      </c>
      <c r="F24" s="180">
        <v>22661</v>
      </c>
      <c r="G24" s="180">
        <v>23014</v>
      </c>
      <c r="H24" s="180">
        <v>335</v>
      </c>
      <c r="I24" s="180">
        <v>22615</v>
      </c>
      <c r="J24" s="180">
        <v>22881</v>
      </c>
      <c r="K24" s="510">
        <v>342</v>
      </c>
      <c r="L24" s="181">
        <v>23630</v>
      </c>
      <c r="M24" s="181">
        <v>22758</v>
      </c>
      <c r="N24" s="511">
        <v>343</v>
      </c>
      <c r="O24" s="511">
        <v>23913</v>
      </c>
      <c r="P24" s="511">
        <v>23697</v>
      </c>
      <c r="Q24" s="324">
        <v>344</v>
      </c>
      <c r="R24" s="182">
        <v>23462</v>
      </c>
      <c r="S24" s="182">
        <v>22677</v>
      </c>
      <c r="T24" s="504">
        <v>6</v>
      </c>
    </row>
    <row r="25" spans="1:21" ht="13.5" customHeight="1">
      <c r="A25" s="516"/>
      <c r="B25" s="505" t="s">
        <v>753</v>
      </c>
      <c r="C25" s="636" t="s">
        <v>251</v>
      </c>
      <c r="D25" s="506"/>
      <c r="E25" s="180">
        <v>1</v>
      </c>
      <c r="F25" s="180" t="s">
        <v>163</v>
      </c>
      <c r="G25" s="509" t="s">
        <v>163</v>
      </c>
      <c r="H25" s="180">
        <v>1</v>
      </c>
      <c r="I25" s="180" t="s">
        <v>163</v>
      </c>
      <c r="J25" s="509" t="s">
        <v>163</v>
      </c>
      <c r="K25" s="510">
        <v>1</v>
      </c>
      <c r="L25" s="183" t="s">
        <v>163</v>
      </c>
      <c r="M25" s="183" t="s">
        <v>163</v>
      </c>
      <c r="N25" s="511">
        <v>1</v>
      </c>
      <c r="O25" s="511" t="s">
        <v>163</v>
      </c>
      <c r="P25" s="511" t="s">
        <v>163</v>
      </c>
      <c r="Q25" s="324">
        <v>1</v>
      </c>
      <c r="R25" s="324" t="s">
        <v>163</v>
      </c>
      <c r="S25" s="324" t="s">
        <v>163</v>
      </c>
      <c r="T25" s="507" t="s">
        <v>753</v>
      </c>
    </row>
    <row r="26" spans="1:21" ht="13.5" customHeight="1">
      <c r="A26" s="516"/>
      <c r="B26" s="505" t="s">
        <v>754</v>
      </c>
      <c r="C26" s="636" t="s">
        <v>252</v>
      </c>
      <c r="D26" s="506"/>
      <c r="E26" s="180">
        <v>1</v>
      </c>
      <c r="F26" s="180">
        <v>30</v>
      </c>
      <c r="G26" s="509">
        <v>28</v>
      </c>
      <c r="H26" s="180">
        <v>1</v>
      </c>
      <c r="I26" s="180">
        <v>30</v>
      </c>
      <c r="J26" s="509">
        <v>23</v>
      </c>
      <c r="K26" s="510">
        <v>1</v>
      </c>
      <c r="L26" s="183">
        <v>30</v>
      </c>
      <c r="M26" s="181">
        <v>30</v>
      </c>
      <c r="N26" s="511">
        <v>1</v>
      </c>
      <c r="O26" s="511">
        <v>30</v>
      </c>
      <c r="P26" s="511">
        <v>21</v>
      </c>
      <c r="Q26" s="324">
        <v>1</v>
      </c>
      <c r="R26" s="180">
        <v>30</v>
      </c>
      <c r="S26" s="206">
        <v>18</v>
      </c>
      <c r="T26" s="507" t="s">
        <v>754</v>
      </c>
    </row>
    <row r="27" spans="1:21" ht="13.5" customHeight="1">
      <c r="A27" s="516"/>
      <c r="B27" s="505" t="s">
        <v>755</v>
      </c>
      <c r="C27" s="636" t="s">
        <v>253</v>
      </c>
      <c r="D27" s="506"/>
      <c r="E27" s="180">
        <v>1</v>
      </c>
      <c r="F27" s="180">
        <v>20</v>
      </c>
      <c r="G27" s="509">
        <v>31</v>
      </c>
      <c r="H27" s="180">
        <v>1</v>
      </c>
      <c r="I27" s="180">
        <v>20</v>
      </c>
      <c r="J27" s="509">
        <v>47</v>
      </c>
      <c r="K27" s="510">
        <v>1</v>
      </c>
      <c r="L27" s="183">
        <v>20</v>
      </c>
      <c r="M27" s="181">
        <v>54</v>
      </c>
      <c r="N27" s="511">
        <v>1</v>
      </c>
      <c r="O27" s="511">
        <v>20</v>
      </c>
      <c r="P27" s="511">
        <v>61</v>
      </c>
      <c r="Q27" s="324">
        <v>1</v>
      </c>
      <c r="R27" s="180">
        <v>20</v>
      </c>
      <c r="S27" s="206">
        <v>47</v>
      </c>
      <c r="T27" s="507" t="s">
        <v>755</v>
      </c>
    </row>
    <row r="28" spans="1:21" ht="13.5" customHeight="1">
      <c r="A28" s="516"/>
      <c r="B28" s="505" t="s">
        <v>756</v>
      </c>
      <c r="C28" s="636" t="s">
        <v>610</v>
      </c>
      <c r="D28" s="506"/>
      <c r="E28" s="180">
        <v>287</v>
      </c>
      <c r="F28" s="180">
        <v>21925</v>
      </c>
      <c r="G28" s="180">
        <v>22568</v>
      </c>
      <c r="H28" s="180">
        <v>290</v>
      </c>
      <c r="I28" s="180">
        <v>21860</v>
      </c>
      <c r="J28" s="180">
        <v>22406</v>
      </c>
      <c r="K28" s="510">
        <v>290</v>
      </c>
      <c r="L28" s="183">
        <v>22733</v>
      </c>
      <c r="M28" s="181">
        <v>22102</v>
      </c>
      <c r="N28" s="511">
        <v>295</v>
      </c>
      <c r="O28" s="511">
        <v>23043</v>
      </c>
      <c r="P28" s="511">
        <v>23122</v>
      </c>
      <c r="Q28" s="324">
        <v>297</v>
      </c>
      <c r="R28" s="180">
        <v>22589</v>
      </c>
      <c r="S28" s="182">
        <v>22067</v>
      </c>
      <c r="T28" s="507" t="s">
        <v>756</v>
      </c>
    </row>
    <row r="29" spans="1:21" ht="13.5" customHeight="1">
      <c r="A29" s="516"/>
      <c r="B29" s="505" t="s">
        <v>757</v>
      </c>
      <c r="C29" s="636" t="s">
        <v>611</v>
      </c>
      <c r="D29" s="506"/>
      <c r="E29" s="180"/>
      <c r="F29" s="180"/>
      <c r="G29" s="180"/>
      <c r="H29" s="180"/>
      <c r="I29" s="180"/>
      <c r="J29" s="180"/>
      <c r="K29" s="510">
        <v>15</v>
      </c>
      <c r="L29" s="183">
        <v>176</v>
      </c>
      <c r="M29" s="181">
        <v>163</v>
      </c>
      <c r="N29" s="511">
        <v>16</v>
      </c>
      <c r="O29" s="511">
        <v>188</v>
      </c>
      <c r="P29" s="511">
        <v>143</v>
      </c>
      <c r="Q29" s="324">
        <v>17</v>
      </c>
      <c r="R29" s="180">
        <v>202</v>
      </c>
      <c r="S29" s="182">
        <v>165</v>
      </c>
      <c r="T29" s="507" t="s">
        <v>757</v>
      </c>
    </row>
    <row r="30" spans="1:21" ht="13.5" customHeight="1">
      <c r="A30" s="516"/>
      <c r="B30" s="505" t="s">
        <v>758</v>
      </c>
      <c r="C30" s="636" t="s">
        <v>207</v>
      </c>
      <c r="D30" s="506"/>
      <c r="E30" s="180">
        <v>3</v>
      </c>
      <c r="F30" s="180">
        <v>170</v>
      </c>
      <c r="G30" s="509">
        <v>127</v>
      </c>
      <c r="H30" s="180">
        <v>3</v>
      </c>
      <c r="I30" s="180">
        <v>170</v>
      </c>
      <c r="J30" s="509">
        <v>116</v>
      </c>
      <c r="K30" s="510">
        <v>4</v>
      </c>
      <c r="L30" s="503">
        <v>230</v>
      </c>
      <c r="M30" s="513">
        <v>172</v>
      </c>
      <c r="N30" s="511">
        <v>3</v>
      </c>
      <c r="O30" s="511">
        <v>170</v>
      </c>
      <c r="P30" s="511">
        <v>119</v>
      </c>
      <c r="Q30" s="324">
        <v>3</v>
      </c>
      <c r="R30" s="180">
        <v>170</v>
      </c>
      <c r="S30" s="206">
        <v>114</v>
      </c>
      <c r="T30" s="507" t="s">
        <v>758</v>
      </c>
    </row>
    <row r="31" spans="1:21" ht="13.5" customHeight="1">
      <c r="A31" s="516"/>
      <c r="B31" s="505" t="s">
        <v>759</v>
      </c>
      <c r="C31" s="636" t="s">
        <v>760</v>
      </c>
      <c r="D31" s="506"/>
      <c r="E31" s="180">
        <v>5</v>
      </c>
      <c r="F31" s="180">
        <v>70</v>
      </c>
      <c r="G31" s="509">
        <v>57</v>
      </c>
      <c r="H31" s="180">
        <v>5</v>
      </c>
      <c r="I31" s="180">
        <v>70</v>
      </c>
      <c r="J31" s="509">
        <v>55</v>
      </c>
      <c r="K31" s="510">
        <v>5</v>
      </c>
      <c r="L31" s="183">
        <v>88</v>
      </c>
      <c r="M31" s="181">
        <v>66</v>
      </c>
      <c r="N31" s="511">
        <v>5</v>
      </c>
      <c r="O31" s="511">
        <v>100</v>
      </c>
      <c r="P31" s="511">
        <v>78</v>
      </c>
      <c r="Q31" s="324">
        <v>5</v>
      </c>
      <c r="R31" s="180">
        <v>98</v>
      </c>
      <c r="S31" s="234">
        <v>81</v>
      </c>
      <c r="T31" s="507" t="s">
        <v>759</v>
      </c>
      <c r="U31" s="682"/>
    </row>
    <row r="32" spans="1:21" ht="13.5" customHeight="1">
      <c r="A32" s="516"/>
      <c r="B32" s="505" t="s">
        <v>761</v>
      </c>
      <c r="C32" s="636" t="s">
        <v>762</v>
      </c>
      <c r="D32" s="506"/>
      <c r="E32" s="180">
        <v>2</v>
      </c>
      <c r="F32" s="180">
        <v>190</v>
      </c>
      <c r="G32" s="509">
        <v>24</v>
      </c>
      <c r="H32" s="180">
        <v>2</v>
      </c>
      <c r="I32" s="180">
        <v>190</v>
      </c>
      <c r="J32" s="509">
        <v>19</v>
      </c>
      <c r="K32" s="510">
        <v>2</v>
      </c>
      <c r="L32" s="183">
        <v>190</v>
      </c>
      <c r="M32" s="181">
        <v>20</v>
      </c>
      <c r="N32" s="511">
        <v>2</v>
      </c>
      <c r="O32" s="511">
        <v>190</v>
      </c>
      <c r="P32" s="511">
        <v>18</v>
      </c>
      <c r="Q32" s="324">
        <v>2</v>
      </c>
      <c r="R32" s="180">
        <v>190</v>
      </c>
      <c r="S32" s="234">
        <v>18</v>
      </c>
      <c r="T32" s="507" t="s">
        <v>761</v>
      </c>
      <c r="U32" s="682"/>
    </row>
    <row r="33" spans="1:21" ht="13.5" customHeight="1">
      <c r="A33" s="516"/>
      <c r="B33" s="505" t="s">
        <v>763</v>
      </c>
      <c r="C33" s="636" t="s">
        <v>764</v>
      </c>
      <c r="D33" s="506"/>
      <c r="E33" s="180">
        <v>6</v>
      </c>
      <c r="F33" s="180">
        <v>105</v>
      </c>
      <c r="G33" s="509">
        <v>109</v>
      </c>
      <c r="H33" s="180">
        <v>6</v>
      </c>
      <c r="I33" s="180">
        <v>105</v>
      </c>
      <c r="J33" s="509">
        <v>144</v>
      </c>
      <c r="K33" s="510">
        <v>6</v>
      </c>
      <c r="L33" s="183">
        <v>105</v>
      </c>
      <c r="M33" s="181">
        <v>165</v>
      </c>
      <c r="N33" s="511">
        <v>6</v>
      </c>
      <c r="O33" s="511">
        <v>114</v>
      </c>
      <c r="P33" s="511">
        <v>156</v>
      </c>
      <c r="Q33" s="324">
        <v>6</v>
      </c>
      <c r="R33" s="180">
        <v>105</v>
      </c>
      <c r="S33" s="234">
        <v>174</v>
      </c>
      <c r="T33" s="507" t="s">
        <v>763</v>
      </c>
      <c r="U33" s="682"/>
    </row>
    <row r="34" spans="1:21" ht="13.5" customHeight="1">
      <c r="A34" s="516"/>
      <c r="B34" s="505" t="s">
        <v>765</v>
      </c>
      <c r="C34" s="636" t="s">
        <v>578</v>
      </c>
      <c r="D34" s="506"/>
      <c r="E34" s="180">
        <v>1</v>
      </c>
      <c r="F34" s="180">
        <v>30</v>
      </c>
      <c r="G34" s="509">
        <v>19</v>
      </c>
      <c r="H34" s="180">
        <v>1</v>
      </c>
      <c r="I34" s="180">
        <v>30</v>
      </c>
      <c r="J34" s="509">
        <v>20</v>
      </c>
      <c r="K34" s="503">
        <v>1</v>
      </c>
      <c r="L34" s="183">
        <v>30</v>
      </c>
      <c r="M34" s="181">
        <v>23</v>
      </c>
      <c r="N34" s="511">
        <v>1</v>
      </c>
      <c r="O34" s="511">
        <v>30</v>
      </c>
      <c r="P34" s="511">
        <v>24</v>
      </c>
      <c r="Q34" s="324">
        <v>1</v>
      </c>
      <c r="R34" s="180">
        <v>30</v>
      </c>
      <c r="S34" s="234">
        <v>26</v>
      </c>
      <c r="T34" s="507" t="s">
        <v>765</v>
      </c>
      <c r="U34" s="682"/>
    </row>
    <row r="35" spans="1:21" ht="13.5" customHeight="1">
      <c r="A35" s="516"/>
      <c r="B35" s="505" t="s">
        <v>766</v>
      </c>
      <c r="C35" s="636" t="s">
        <v>254</v>
      </c>
      <c r="D35" s="506"/>
      <c r="E35" s="180">
        <v>1</v>
      </c>
      <c r="F35" s="180">
        <v>48</v>
      </c>
      <c r="G35" s="509">
        <v>18</v>
      </c>
      <c r="H35" s="180">
        <v>1</v>
      </c>
      <c r="I35" s="180">
        <v>48</v>
      </c>
      <c r="J35" s="509">
        <v>23</v>
      </c>
      <c r="K35" s="503">
        <v>1</v>
      </c>
      <c r="L35" s="183">
        <v>48</v>
      </c>
      <c r="M35" s="181">
        <v>17</v>
      </c>
      <c r="N35" s="511">
        <v>1</v>
      </c>
      <c r="O35" s="511">
        <v>48</v>
      </c>
      <c r="P35" s="511">
        <v>16</v>
      </c>
      <c r="Q35" s="324">
        <v>1</v>
      </c>
      <c r="R35" s="180">
        <v>48</v>
      </c>
      <c r="S35" s="234">
        <v>14</v>
      </c>
      <c r="T35" s="507" t="s">
        <v>766</v>
      </c>
      <c r="U35" s="682"/>
    </row>
    <row r="36" spans="1:21" ht="13.5" customHeight="1">
      <c r="A36" s="516"/>
      <c r="B36" s="505" t="s">
        <v>767</v>
      </c>
      <c r="C36" s="636" t="s">
        <v>255</v>
      </c>
      <c r="D36" s="506"/>
      <c r="E36" s="180">
        <v>7</v>
      </c>
      <c r="F36" s="180" t="s">
        <v>163</v>
      </c>
      <c r="G36" s="180" t="s">
        <v>163</v>
      </c>
      <c r="H36" s="180">
        <v>7</v>
      </c>
      <c r="I36" s="180" t="s">
        <v>163</v>
      </c>
      <c r="J36" s="180" t="s">
        <v>163</v>
      </c>
      <c r="K36" s="503">
        <v>6</v>
      </c>
      <c r="L36" s="183" t="s">
        <v>163</v>
      </c>
      <c r="M36" s="183" t="s">
        <v>163</v>
      </c>
      <c r="N36" s="511">
        <v>2</v>
      </c>
      <c r="O36" s="511" t="s">
        <v>163</v>
      </c>
      <c r="P36" s="511" t="s">
        <v>163</v>
      </c>
      <c r="Q36" s="324">
        <v>2</v>
      </c>
      <c r="R36" s="324" t="s">
        <v>163</v>
      </c>
      <c r="S36" s="324" t="s">
        <v>163</v>
      </c>
      <c r="T36" s="507" t="s">
        <v>767</v>
      </c>
      <c r="U36" s="682"/>
    </row>
    <row r="37" spans="1:21" ht="13.5" customHeight="1">
      <c r="A37" s="516"/>
      <c r="B37" s="505" t="s">
        <v>768</v>
      </c>
      <c r="C37" s="636" t="s">
        <v>256</v>
      </c>
      <c r="D37" s="506"/>
      <c r="E37" s="180">
        <v>2</v>
      </c>
      <c r="F37" s="180" t="s">
        <v>163</v>
      </c>
      <c r="G37" s="180" t="s">
        <v>163</v>
      </c>
      <c r="H37" s="180">
        <v>2</v>
      </c>
      <c r="I37" s="180" t="s">
        <v>163</v>
      </c>
      <c r="J37" s="180" t="s">
        <v>163</v>
      </c>
      <c r="K37" s="503">
        <v>2</v>
      </c>
      <c r="L37" s="183" t="s">
        <v>163</v>
      </c>
      <c r="M37" s="183" t="s">
        <v>163</v>
      </c>
      <c r="N37" s="511">
        <v>2</v>
      </c>
      <c r="O37" s="511" t="s">
        <v>163</v>
      </c>
      <c r="P37" s="511" t="s">
        <v>163</v>
      </c>
      <c r="Q37" s="324">
        <v>2</v>
      </c>
      <c r="R37" s="324" t="s">
        <v>163</v>
      </c>
      <c r="S37" s="324" t="s">
        <v>163</v>
      </c>
      <c r="T37" s="507" t="s">
        <v>768</v>
      </c>
      <c r="U37" s="682"/>
    </row>
    <row r="38" spans="1:21" ht="13.5" customHeight="1">
      <c r="A38" s="516"/>
      <c r="B38" s="505" t="s">
        <v>769</v>
      </c>
      <c r="C38" s="636" t="s">
        <v>257</v>
      </c>
      <c r="D38" s="506"/>
      <c r="E38" s="180">
        <v>8</v>
      </c>
      <c r="F38" s="180" t="s">
        <v>163</v>
      </c>
      <c r="G38" s="180" t="s">
        <v>163</v>
      </c>
      <c r="H38" s="180">
        <v>8</v>
      </c>
      <c r="I38" s="180" t="s">
        <v>163</v>
      </c>
      <c r="J38" s="180" t="s">
        <v>163</v>
      </c>
      <c r="K38" s="503">
        <v>7</v>
      </c>
      <c r="L38" s="183" t="s">
        <v>163</v>
      </c>
      <c r="M38" s="183" t="s">
        <v>163</v>
      </c>
      <c r="N38" s="511">
        <v>7</v>
      </c>
      <c r="O38" s="511" t="s">
        <v>163</v>
      </c>
      <c r="P38" s="511" t="s">
        <v>163</v>
      </c>
      <c r="Q38" s="324">
        <v>5</v>
      </c>
      <c r="R38" s="324" t="s">
        <v>163</v>
      </c>
      <c r="S38" s="324" t="s">
        <v>163</v>
      </c>
      <c r="T38" s="507" t="s">
        <v>769</v>
      </c>
      <c r="U38" s="682"/>
    </row>
    <row r="39" spans="1:21" ht="13.5" customHeight="1">
      <c r="A39" s="194">
        <v>7</v>
      </c>
      <c r="B39" s="993" t="s">
        <v>612</v>
      </c>
      <c r="C39" s="993"/>
      <c r="D39" s="310"/>
      <c r="E39" s="180">
        <v>2</v>
      </c>
      <c r="F39" s="180" t="s">
        <v>163</v>
      </c>
      <c r="G39" s="180" t="s">
        <v>163</v>
      </c>
      <c r="H39" s="180">
        <v>2</v>
      </c>
      <c r="I39" s="180" t="s">
        <v>163</v>
      </c>
      <c r="J39" s="180" t="s">
        <v>163</v>
      </c>
      <c r="K39" s="503">
        <v>3</v>
      </c>
      <c r="L39" s="183" t="s">
        <v>163</v>
      </c>
      <c r="M39" s="183" t="s">
        <v>163</v>
      </c>
      <c r="N39" s="511">
        <v>2</v>
      </c>
      <c r="O39" s="511" t="s">
        <v>163</v>
      </c>
      <c r="P39" s="511" t="s">
        <v>163</v>
      </c>
      <c r="Q39" s="324">
        <v>1</v>
      </c>
      <c r="R39" s="324" t="s">
        <v>163</v>
      </c>
      <c r="S39" s="324" t="s">
        <v>163</v>
      </c>
      <c r="T39" s="504">
        <v>7</v>
      </c>
    </row>
    <row r="40" spans="1:21" ht="13.5" customHeight="1">
      <c r="A40" s="188"/>
      <c r="B40" s="505" t="s">
        <v>753</v>
      </c>
      <c r="C40" s="636" t="s">
        <v>613</v>
      </c>
      <c r="D40" s="506"/>
      <c r="E40" s="180">
        <v>2</v>
      </c>
      <c r="F40" s="180" t="s">
        <v>163</v>
      </c>
      <c r="G40" s="180" t="s">
        <v>163</v>
      </c>
      <c r="H40" s="180">
        <v>2</v>
      </c>
      <c r="I40" s="180" t="s">
        <v>163</v>
      </c>
      <c r="J40" s="180" t="s">
        <v>163</v>
      </c>
      <c r="K40" s="503">
        <v>3</v>
      </c>
      <c r="L40" s="183" t="s">
        <v>163</v>
      </c>
      <c r="M40" s="183" t="s">
        <v>163</v>
      </c>
      <c r="N40" s="511">
        <v>2</v>
      </c>
      <c r="O40" s="511" t="s">
        <v>163</v>
      </c>
      <c r="P40" s="511" t="s">
        <v>163</v>
      </c>
      <c r="Q40" s="324">
        <v>1</v>
      </c>
      <c r="R40" s="324" t="s">
        <v>163</v>
      </c>
      <c r="S40" s="324" t="s">
        <v>163</v>
      </c>
      <c r="T40" s="507" t="s">
        <v>753</v>
      </c>
    </row>
    <row r="41" spans="1:21" ht="13.5" customHeight="1">
      <c r="A41" s="194">
        <v>8</v>
      </c>
      <c r="B41" s="993" t="s">
        <v>600</v>
      </c>
      <c r="C41" s="993"/>
      <c r="D41" s="310"/>
      <c r="E41" s="180">
        <v>125</v>
      </c>
      <c r="F41" s="180">
        <v>1575</v>
      </c>
      <c r="G41" s="180">
        <v>1388</v>
      </c>
      <c r="H41" s="180">
        <v>136</v>
      </c>
      <c r="I41" s="180">
        <v>1689</v>
      </c>
      <c r="J41" s="180">
        <v>1440</v>
      </c>
      <c r="K41" s="503">
        <v>141</v>
      </c>
      <c r="L41" s="181">
        <v>2122</v>
      </c>
      <c r="M41" s="181">
        <v>1776</v>
      </c>
      <c r="N41" s="511">
        <f>SUM(N43:N49)</f>
        <v>142</v>
      </c>
      <c r="O41" s="511">
        <v>2387</v>
      </c>
      <c r="P41" s="511">
        <v>1971</v>
      </c>
      <c r="Q41" s="517">
        <v>142</v>
      </c>
      <c r="R41" s="180">
        <v>2451</v>
      </c>
      <c r="S41" s="180">
        <v>2011</v>
      </c>
      <c r="T41" s="504">
        <v>8</v>
      </c>
    </row>
    <row r="42" spans="1:21" ht="13.5" customHeight="1">
      <c r="A42" s="188"/>
      <c r="B42" s="505" t="s">
        <v>753</v>
      </c>
      <c r="C42" s="636" t="s">
        <v>258</v>
      </c>
      <c r="D42" s="506"/>
      <c r="E42" s="180">
        <v>1</v>
      </c>
      <c r="F42" s="180" t="s">
        <v>163</v>
      </c>
      <c r="G42" s="180" t="s">
        <v>163</v>
      </c>
      <c r="H42" s="180">
        <v>4</v>
      </c>
      <c r="I42" s="180" t="s">
        <v>163</v>
      </c>
      <c r="J42" s="180" t="s">
        <v>163</v>
      </c>
      <c r="K42" s="503">
        <v>4</v>
      </c>
      <c r="L42" s="183" t="s">
        <v>163</v>
      </c>
      <c r="M42" s="183" t="s">
        <v>163</v>
      </c>
      <c r="N42" s="184" t="s">
        <v>163</v>
      </c>
      <c r="O42" s="184" t="s">
        <v>163</v>
      </c>
      <c r="P42" s="184" t="s">
        <v>163</v>
      </c>
      <c r="Q42" s="183" t="s">
        <v>163</v>
      </c>
      <c r="R42" s="324" t="s">
        <v>163</v>
      </c>
      <c r="S42" s="324" t="s">
        <v>163</v>
      </c>
      <c r="T42" s="507" t="s">
        <v>753</v>
      </c>
    </row>
    <row r="43" spans="1:21" ht="13.5" customHeight="1">
      <c r="A43" s="188"/>
      <c r="B43" s="505" t="s">
        <v>754</v>
      </c>
      <c r="C43" s="636" t="s">
        <v>259</v>
      </c>
      <c r="D43" s="506"/>
      <c r="E43" s="180">
        <v>10</v>
      </c>
      <c r="F43" s="180" t="s">
        <v>163</v>
      </c>
      <c r="G43" s="180" t="s">
        <v>163</v>
      </c>
      <c r="H43" s="180">
        <v>10</v>
      </c>
      <c r="I43" s="180" t="s">
        <v>163</v>
      </c>
      <c r="J43" s="180" t="s">
        <v>163</v>
      </c>
      <c r="K43" s="503">
        <v>10</v>
      </c>
      <c r="L43" s="183" t="s">
        <v>163</v>
      </c>
      <c r="M43" s="183" t="s">
        <v>163</v>
      </c>
      <c r="N43" s="315">
        <v>10</v>
      </c>
      <c r="O43" s="511" t="s">
        <v>163</v>
      </c>
      <c r="P43" s="511" t="s">
        <v>163</v>
      </c>
      <c r="Q43" s="513">
        <v>10</v>
      </c>
      <c r="R43" s="324" t="s">
        <v>163</v>
      </c>
      <c r="S43" s="324" t="s">
        <v>163</v>
      </c>
      <c r="T43" s="507" t="s">
        <v>754</v>
      </c>
    </row>
    <row r="44" spans="1:21" ht="13.5" customHeight="1">
      <c r="A44" s="188"/>
      <c r="B44" s="505" t="s">
        <v>755</v>
      </c>
      <c r="C44" s="636" t="s">
        <v>260</v>
      </c>
      <c r="D44" s="506"/>
      <c r="E44" s="180" t="s">
        <v>163</v>
      </c>
      <c r="F44" s="180" t="s">
        <v>163</v>
      </c>
      <c r="G44" s="509" t="s">
        <v>163</v>
      </c>
      <c r="H44" s="180" t="s">
        <v>163</v>
      </c>
      <c r="I44" s="180" t="s">
        <v>163</v>
      </c>
      <c r="J44" s="509" t="s">
        <v>163</v>
      </c>
      <c r="K44" s="183" t="s">
        <v>163</v>
      </c>
      <c r="L44" s="183" t="s">
        <v>163</v>
      </c>
      <c r="M44" s="183" t="s">
        <v>163</v>
      </c>
      <c r="N44" s="184" t="s">
        <v>163</v>
      </c>
      <c r="O44" s="184" t="s">
        <v>163</v>
      </c>
      <c r="P44" s="184" t="s">
        <v>163</v>
      </c>
      <c r="Q44" s="183" t="s">
        <v>163</v>
      </c>
      <c r="R44" s="324" t="s">
        <v>163</v>
      </c>
      <c r="S44" s="324" t="s">
        <v>163</v>
      </c>
      <c r="T44" s="507" t="s">
        <v>755</v>
      </c>
    </row>
    <row r="45" spans="1:21" ht="13.5" customHeight="1">
      <c r="A45" s="188"/>
      <c r="B45" s="505" t="s">
        <v>756</v>
      </c>
      <c r="C45" s="636" t="s">
        <v>601</v>
      </c>
      <c r="D45" s="506"/>
      <c r="E45" s="180" t="s">
        <v>163</v>
      </c>
      <c r="F45" s="180" t="s">
        <v>163</v>
      </c>
      <c r="G45" s="180" t="s">
        <v>163</v>
      </c>
      <c r="H45" s="180" t="s">
        <v>163</v>
      </c>
      <c r="I45" s="180" t="s">
        <v>163</v>
      </c>
      <c r="J45" s="180" t="s">
        <v>163</v>
      </c>
      <c r="K45" s="183" t="s">
        <v>163</v>
      </c>
      <c r="L45" s="183" t="s">
        <v>163</v>
      </c>
      <c r="M45" s="183" t="s">
        <v>163</v>
      </c>
      <c r="N45" s="184" t="s">
        <v>163</v>
      </c>
      <c r="O45" s="184" t="s">
        <v>163</v>
      </c>
      <c r="P45" s="184" t="s">
        <v>163</v>
      </c>
      <c r="Q45" s="183" t="s">
        <v>163</v>
      </c>
      <c r="R45" s="324" t="s">
        <v>163</v>
      </c>
      <c r="S45" s="324" t="s">
        <v>163</v>
      </c>
      <c r="T45" s="507" t="s">
        <v>756</v>
      </c>
    </row>
    <row r="46" spans="1:21" ht="13.5" customHeight="1">
      <c r="A46" s="188"/>
      <c r="B46" s="505" t="s">
        <v>757</v>
      </c>
      <c r="C46" s="636" t="s">
        <v>602</v>
      </c>
      <c r="D46" s="506"/>
      <c r="E46" s="180" t="s">
        <v>163</v>
      </c>
      <c r="F46" s="180" t="s">
        <v>163</v>
      </c>
      <c r="G46" s="180" t="s">
        <v>163</v>
      </c>
      <c r="H46" s="180" t="s">
        <v>163</v>
      </c>
      <c r="I46" s="180" t="s">
        <v>163</v>
      </c>
      <c r="J46" s="180" t="s">
        <v>163</v>
      </c>
      <c r="K46" s="183" t="s">
        <v>163</v>
      </c>
      <c r="L46" s="183" t="s">
        <v>163</v>
      </c>
      <c r="M46" s="183" t="s">
        <v>163</v>
      </c>
      <c r="N46" s="184" t="s">
        <v>163</v>
      </c>
      <c r="O46" s="184" t="s">
        <v>163</v>
      </c>
      <c r="P46" s="184" t="s">
        <v>163</v>
      </c>
      <c r="Q46" s="183" t="s">
        <v>163</v>
      </c>
      <c r="R46" s="324" t="s">
        <v>163</v>
      </c>
      <c r="S46" s="324" t="s">
        <v>163</v>
      </c>
      <c r="T46" s="507" t="s">
        <v>757</v>
      </c>
    </row>
    <row r="47" spans="1:21" ht="28.5" customHeight="1">
      <c r="A47" s="678"/>
      <c r="B47" s="505" t="s">
        <v>758</v>
      </c>
      <c r="C47" s="636" t="s">
        <v>770</v>
      </c>
      <c r="D47" s="506"/>
      <c r="E47" s="180">
        <v>72</v>
      </c>
      <c r="F47" s="180">
        <v>1575</v>
      </c>
      <c r="G47" s="180">
        <v>1388</v>
      </c>
      <c r="H47" s="180">
        <v>81</v>
      </c>
      <c r="I47" s="180">
        <v>1689</v>
      </c>
      <c r="J47" s="180">
        <v>1440</v>
      </c>
      <c r="K47" s="363">
        <v>77</v>
      </c>
      <c r="L47" s="181">
        <v>2122</v>
      </c>
      <c r="M47" s="181">
        <v>1776</v>
      </c>
      <c r="N47" s="518">
        <v>82</v>
      </c>
      <c r="O47" s="518">
        <v>2387</v>
      </c>
      <c r="P47" s="518">
        <v>1971</v>
      </c>
      <c r="Q47" s="261">
        <v>82</v>
      </c>
      <c r="R47" s="180">
        <v>2451</v>
      </c>
      <c r="S47" s="180">
        <v>2011</v>
      </c>
      <c r="T47" s="507" t="s">
        <v>758</v>
      </c>
    </row>
    <row r="48" spans="1:21" ht="28.5" customHeight="1">
      <c r="A48" s="678"/>
      <c r="B48" s="505" t="s">
        <v>759</v>
      </c>
      <c r="C48" s="636" t="s">
        <v>771</v>
      </c>
      <c r="D48" s="506"/>
      <c r="E48" s="180">
        <v>42</v>
      </c>
      <c r="F48" s="180" t="s">
        <v>163</v>
      </c>
      <c r="G48" s="180" t="s">
        <v>163</v>
      </c>
      <c r="H48" s="180">
        <v>41</v>
      </c>
      <c r="I48" s="180" t="s">
        <v>163</v>
      </c>
      <c r="J48" s="180" t="s">
        <v>163</v>
      </c>
      <c r="K48" s="363">
        <v>50</v>
      </c>
      <c r="L48" s="183" t="s">
        <v>163</v>
      </c>
      <c r="M48" s="183" t="s">
        <v>163</v>
      </c>
      <c r="N48" s="518">
        <v>50</v>
      </c>
      <c r="O48" s="184" t="s">
        <v>163</v>
      </c>
      <c r="P48" s="184" t="s">
        <v>163</v>
      </c>
      <c r="Q48" s="261">
        <v>50</v>
      </c>
      <c r="R48" s="509" t="s">
        <v>163</v>
      </c>
      <c r="S48" s="509" t="s">
        <v>163</v>
      </c>
      <c r="T48" s="507" t="s">
        <v>759</v>
      </c>
      <c r="U48" s="682"/>
    </row>
    <row r="49" spans="1:20" ht="9" customHeight="1">
      <c r="A49" s="209"/>
      <c r="B49" s="209"/>
      <c r="C49" s="209"/>
      <c r="D49" s="294"/>
      <c r="E49" s="270"/>
      <c r="F49" s="270"/>
      <c r="G49" s="270"/>
      <c r="H49" s="270"/>
      <c r="I49" s="270"/>
      <c r="J49" s="270"/>
      <c r="K49" s="270"/>
      <c r="L49" s="270"/>
      <c r="M49" s="270"/>
      <c r="N49" s="519"/>
      <c r="O49" s="519"/>
      <c r="P49" s="519"/>
      <c r="Q49" s="270"/>
      <c r="R49" s="270"/>
      <c r="S49" s="270"/>
      <c r="T49" s="520"/>
    </row>
    <row r="50" spans="1:20" ht="13.5" customHeight="1">
      <c r="A50" s="161" t="s">
        <v>772</v>
      </c>
      <c r="B50" s="188" t="s">
        <v>773</v>
      </c>
      <c r="C50" s="516"/>
      <c r="D50" s="516"/>
      <c r="E50" s="516"/>
      <c r="F50" s="188"/>
      <c r="G50" s="188"/>
      <c r="H50" s="188"/>
      <c r="I50" s="188"/>
      <c r="J50" s="188"/>
      <c r="K50" s="188"/>
      <c r="L50" s="188"/>
      <c r="M50" s="188"/>
      <c r="N50" s="315"/>
      <c r="O50" s="315"/>
      <c r="P50" s="315"/>
      <c r="Q50" s="516"/>
      <c r="R50" s="516"/>
      <c r="S50" s="516"/>
      <c r="T50" s="188"/>
    </row>
    <row r="51" spans="1:20" ht="13.5" customHeight="1">
      <c r="A51" s="259"/>
      <c r="B51" s="188" t="s">
        <v>774</v>
      </c>
      <c r="C51" s="516"/>
      <c r="D51" s="516"/>
      <c r="E51" s="516"/>
      <c r="F51" s="188"/>
      <c r="G51" s="188"/>
      <c r="H51" s="188"/>
      <c r="I51" s="188"/>
      <c r="J51" s="188"/>
      <c r="K51" s="188"/>
      <c r="L51" s="188"/>
      <c r="M51" s="188"/>
      <c r="N51" s="315"/>
      <c r="O51" s="315"/>
      <c r="P51" s="315"/>
      <c r="Q51" s="516"/>
      <c r="R51" s="516"/>
      <c r="S51" s="516"/>
      <c r="T51" s="188"/>
    </row>
    <row r="52" spans="1:20" ht="13.5" customHeight="1">
      <c r="A52" s="119" t="s">
        <v>261</v>
      </c>
      <c r="B52" s="188"/>
      <c r="C52" s="188"/>
      <c r="D52" s="188"/>
      <c r="E52" s="188"/>
      <c r="F52" s="188"/>
      <c r="G52" s="188"/>
      <c r="H52" s="188"/>
      <c r="I52" s="188"/>
      <c r="J52" s="188"/>
      <c r="K52" s="188"/>
      <c r="L52" s="188"/>
      <c r="M52" s="188"/>
      <c r="N52" s="315"/>
      <c r="O52" s="315"/>
      <c r="P52" s="315"/>
      <c r="Q52" s="188"/>
      <c r="R52" s="188"/>
      <c r="S52" s="188"/>
      <c r="T52" s="188"/>
    </row>
  </sheetData>
  <mergeCells count="31">
    <mergeCell ref="B41:C41"/>
    <mergeCell ref="T3:T5"/>
    <mergeCell ref="Q3:S3"/>
    <mergeCell ref="B23:C23"/>
    <mergeCell ref="P4:P5"/>
    <mergeCell ref="Q4:Q5"/>
    <mergeCell ref="B18:C18"/>
    <mergeCell ref="B8:C8"/>
    <mergeCell ref="R4:R5"/>
    <mergeCell ref="S4:S5"/>
    <mergeCell ref="B24:C24"/>
    <mergeCell ref="B39:C39"/>
    <mergeCell ref="N3:P3"/>
    <mergeCell ref="A3:D5"/>
    <mergeCell ref="E3:G3"/>
    <mergeCell ref="B15:C15"/>
    <mergeCell ref="O4:O5"/>
    <mergeCell ref="A7:C7"/>
    <mergeCell ref="K3:M3"/>
    <mergeCell ref="B10:C10"/>
    <mergeCell ref="N4:N5"/>
    <mergeCell ref="H3:J3"/>
    <mergeCell ref="E4:E5"/>
    <mergeCell ref="F4:F5"/>
    <mergeCell ref="G4:G5"/>
    <mergeCell ref="H4:H5"/>
    <mergeCell ref="I4:I5"/>
    <mergeCell ref="J4:J5"/>
    <mergeCell ref="K4:K5"/>
    <mergeCell ref="L4:L5"/>
    <mergeCell ref="M4:M5"/>
  </mergeCells>
  <phoneticPr fontId="17"/>
  <printOptions horizontalCentered="1" verticalCentered="1" gridLinesSet="0"/>
  <pageMargins left="0.19685039370078741" right="0.19685039370078741" top="0" bottom="0" header="0.51181102362204722" footer="0.51181102362204722"/>
  <pageSetup paperSize="9" scale="5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120" zoomScaleNormal="120" workbookViewId="0"/>
  </sheetViews>
  <sheetFormatPr defaultRowHeight="13.5"/>
  <cols>
    <col min="1" max="1" width="4.5" style="161" customWidth="1"/>
    <col min="2" max="2" width="4.625" style="161" customWidth="1"/>
    <col min="3" max="3" width="28.5" style="161" customWidth="1"/>
    <col min="4" max="4" width="1.625" style="161" customWidth="1"/>
    <col min="5" max="5" width="7.875" style="161" customWidth="1"/>
    <col min="6" max="6" width="10.625" style="161" customWidth="1"/>
    <col min="7" max="7" width="9.75" style="161" customWidth="1"/>
    <col min="8" max="8" width="8" style="161" customWidth="1"/>
    <col min="9" max="9" width="10.125" style="161" customWidth="1"/>
    <col min="10" max="10" width="10.25" style="161" customWidth="1"/>
    <col min="11" max="11" width="8" style="161" customWidth="1"/>
    <col min="12" max="12" width="10.125" style="161" customWidth="1"/>
    <col min="13" max="13" width="10.25" style="161" customWidth="1"/>
    <col min="14" max="14" width="8" style="161" customWidth="1"/>
    <col min="15" max="15" width="10.125" style="161" customWidth="1"/>
    <col min="16" max="16" width="9.25" style="161" customWidth="1"/>
    <col min="17" max="17" width="8.75" style="161" customWidth="1"/>
    <col min="18" max="19" width="10.875" style="161" customWidth="1"/>
    <col min="20" max="20" width="4.625" style="161" customWidth="1"/>
    <col min="21" max="16384" width="9" style="161"/>
  </cols>
  <sheetData>
    <row r="1" spans="1:20" ht="14.25" thickBot="1">
      <c r="A1" s="296" t="s">
        <v>737</v>
      </c>
      <c r="B1" s="296"/>
      <c r="C1" s="296"/>
      <c r="D1" s="296"/>
      <c r="E1" s="296"/>
      <c r="F1" s="296"/>
      <c r="G1" s="296"/>
      <c r="H1" s="296"/>
      <c r="I1" s="296"/>
      <c r="J1" s="296"/>
      <c r="K1" s="296"/>
      <c r="L1" s="296"/>
      <c r="M1" s="296"/>
      <c r="N1" s="296"/>
      <c r="O1" s="296"/>
      <c r="P1" s="296"/>
      <c r="Q1" s="296"/>
      <c r="R1" s="296"/>
      <c r="S1" s="296"/>
      <c r="T1" s="297" t="s">
        <v>241</v>
      </c>
    </row>
    <row r="2" spans="1:20" ht="13.5" customHeight="1" thickTop="1">
      <c r="A2" s="691" t="s">
        <v>591</v>
      </c>
      <c r="B2" s="691"/>
      <c r="C2" s="691"/>
      <c r="D2" s="932"/>
      <c r="E2" s="714" t="s">
        <v>738</v>
      </c>
      <c r="F2" s="715"/>
      <c r="G2" s="716"/>
      <c r="H2" s="714" t="s">
        <v>739</v>
      </c>
      <c r="I2" s="715"/>
      <c r="J2" s="716"/>
      <c r="K2" s="714" t="s">
        <v>740</v>
      </c>
      <c r="L2" s="715"/>
      <c r="M2" s="716"/>
      <c r="N2" s="714" t="s">
        <v>741</v>
      </c>
      <c r="O2" s="715"/>
      <c r="P2" s="716"/>
      <c r="Q2" s="714" t="s">
        <v>742</v>
      </c>
      <c r="R2" s="715"/>
      <c r="S2" s="716"/>
      <c r="T2" s="683" t="s">
        <v>592</v>
      </c>
    </row>
    <row r="3" spans="1:20" ht="13.5" customHeight="1">
      <c r="A3" s="692"/>
      <c r="B3" s="692"/>
      <c r="C3" s="692"/>
      <c r="D3" s="732"/>
      <c r="E3" s="707" t="s">
        <v>743</v>
      </c>
      <c r="F3" s="1001" t="s">
        <v>243</v>
      </c>
      <c r="G3" s="1001" t="s">
        <v>16</v>
      </c>
      <c r="H3" s="707" t="s">
        <v>743</v>
      </c>
      <c r="I3" s="1001" t="s">
        <v>243</v>
      </c>
      <c r="J3" s="1001" t="s">
        <v>16</v>
      </c>
      <c r="K3" s="707" t="s">
        <v>743</v>
      </c>
      <c r="L3" s="1001" t="s">
        <v>243</v>
      </c>
      <c r="M3" s="1001" t="s">
        <v>16</v>
      </c>
      <c r="N3" s="707" t="s">
        <v>743</v>
      </c>
      <c r="O3" s="1001" t="s">
        <v>243</v>
      </c>
      <c r="P3" s="1001" t="s">
        <v>16</v>
      </c>
      <c r="Q3" s="707" t="s">
        <v>743</v>
      </c>
      <c r="R3" s="1001" t="s">
        <v>243</v>
      </c>
      <c r="S3" s="1001" t="s">
        <v>16</v>
      </c>
      <c r="T3" s="914"/>
    </row>
    <row r="4" spans="1:20" ht="13.5" customHeight="1">
      <c r="A4" s="693"/>
      <c r="B4" s="693"/>
      <c r="C4" s="693"/>
      <c r="D4" s="933"/>
      <c r="E4" s="744"/>
      <c r="F4" s="936"/>
      <c r="G4" s="936"/>
      <c r="H4" s="744"/>
      <c r="I4" s="936"/>
      <c r="J4" s="936"/>
      <c r="K4" s="744"/>
      <c r="L4" s="936"/>
      <c r="M4" s="936"/>
      <c r="N4" s="744"/>
      <c r="O4" s="936"/>
      <c r="P4" s="936"/>
      <c r="Q4" s="744"/>
      <c r="R4" s="936"/>
      <c r="S4" s="936"/>
      <c r="T4" s="915"/>
    </row>
    <row r="5" spans="1:20">
      <c r="A5" s="298"/>
      <c r="B5" s="490"/>
      <c r="C5" s="298"/>
      <c r="D5" s="299"/>
      <c r="E5" s="491"/>
      <c r="F5" s="635"/>
      <c r="G5" s="635"/>
      <c r="H5" s="491"/>
      <c r="I5" s="635"/>
      <c r="J5" s="635"/>
      <c r="K5" s="491"/>
      <c r="L5" s="635"/>
      <c r="M5" s="635"/>
      <c r="N5" s="491"/>
      <c r="O5" s="635"/>
      <c r="P5" s="635"/>
      <c r="Q5" s="635"/>
      <c r="R5" s="635"/>
      <c r="S5" s="491"/>
      <c r="T5" s="681"/>
    </row>
    <row r="6" spans="1:20" s="67" customFormat="1" ht="13.5" customHeight="1">
      <c r="A6" s="992" t="s">
        <v>438</v>
      </c>
      <c r="B6" s="992"/>
      <c r="C6" s="992"/>
      <c r="D6" s="74"/>
      <c r="E6" s="492">
        <v>445</v>
      </c>
      <c r="F6" s="153">
        <v>5292</v>
      </c>
      <c r="G6" s="153">
        <v>4672</v>
      </c>
      <c r="H6" s="492">
        <v>443</v>
      </c>
      <c r="I6" s="153">
        <v>5372</v>
      </c>
      <c r="J6" s="153">
        <v>4684</v>
      </c>
      <c r="K6" s="492">
        <v>443</v>
      </c>
      <c r="L6" s="153">
        <v>5372</v>
      </c>
      <c r="M6" s="153">
        <v>5257</v>
      </c>
      <c r="N6" s="492">
        <v>440</v>
      </c>
      <c r="O6" s="153">
        <v>5372</v>
      </c>
      <c r="P6" s="153">
        <v>5103</v>
      </c>
      <c r="Q6" s="153">
        <f>SUM(Q7:Q11)</f>
        <v>435</v>
      </c>
      <c r="R6" s="153">
        <f>SUM(R7:R11)</f>
        <v>5391</v>
      </c>
      <c r="S6" s="153">
        <f>SUM(S7:S11)</f>
        <v>5255</v>
      </c>
      <c r="T6" s="493" t="s">
        <v>244</v>
      </c>
    </row>
    <row r="7" spans="1:20" ht="13.5" customHeight="1">
      <c r="A7" s="188">
        <v>1</v>
      </c>
      <c r="B7" s="999" t="s">
        <v>318</v>
      </c>
      <c r="C7" s="999"/>
      <c r="D7" s="494"/>
      <c r="E7" s="180">
        <v>91</v>
      </c>
      <c r="F7" s="180">
        <v>4743</v>
      </c>
      <c r="G7" s="180">
        <v>4164</v>
      </c>
      <c r="H7" s="180">
        <v>93</v>
      </c>
      <c r="I7" s="180">
        <v>4823</v>
      </c>
      <c r="J7" s="180">
        <v>4222</v>
      </c>
      <c r="K7" s="180">
        <v>93</v>
      </c>
      <c r="L7" s="180">
        <v>4823</v>
      </c>
      <c r="M7" s="180">
        <v>4714</v>
      </c>
      <c r="N7" s="180">
        <v>93</v>
      </c>
      <c r="O7" s="180">
        <v>4823</v>
      </c>
      <c r="P7" s="180">
        <v>4616</v>
      </c>
      <c r="Q7" s="180">
        <v>93</v>
      </c>
      <c r="R7" s="180">
        <v>4833</v>
      </c>
      <c r="S7" s="182">
        <v>4698</v>
      </c>
      <c r="T7" s="495" t="s">
        <v>744</v>
      </c>
    </row>
    <row r="8" spans="1:20" ht="13.5" customHeight="1">
      <c r="A8" s="188">
        <v>2</v>
      </c>
      <c r="B8" s="999" t="s">
        <v>319</v>
      </c>
      <c r="C8" s="999"/>
      <c r="D8" s="494"/>
      <c r="E8" s="180">
        <v>23</v>
      </c>
      <c r="F8" s="180">
        <v>549</v>
      </c>
      <c r="G8" s="180">
        <v>508</v>
      </c>
      <c r="H8" s="180">
        <v>23</v>
      </c>
      <c r="I8" s="180">
        <v>549</v>
      </c>
      <c r="J8" s="180">
        <v>462</v>
      </c>
      <c r="K8" s="180">
        <v>23</v>
      </c>
      <c r="L8" s="180">
        <v>549</v>
      </c>
      <c r="M8" s="180">
        <v>543</v>
      </c>
      <c r="N8" s="180">
        <v>23</v>
      </c>
      <c r="O8" s="180">
        <v>549</v>
      </c>
      <c r="P8" s="180">
        <v>487</v>
      </c>
      <c r="Q8" s="180">
        <v>23</v>
      </c>
      <c r="R8" s="170">
        <v>558</v>
      </c>
      <c r="S8" s="170">
        <v>557</v>
      </c>
      <c r="T8" s="495" t="s">
        <v>745</v>
      </c>
    </row>
    <row r="9" spans="1:20" ht="13.5" customHeight="1">
      <c r="A9" s="188">
        <v>3</v>
      </c>
      <c r="B9" s="999" t="s">
        <v>320</v>
      </c>
      <c r="C9" s="999"/>
      <c r="D9" s="494"/>
      <c r="E9" s="180">
        <v>171</v>
      </c>
      <c r="F9" s="180" t="s">
        <v>163</v>
      </c>
      <c r="G9" s="180" t="s">
        <v>163</v>
      </c>
      <c r="H9" s="180">
        <v>170</v>
      </c>
      <c r="I9" s="180" t="s">
        <v>163</v>
      </c>
      <c r="J9" s="180" t="s">
        <v>163</v>
      </c>
      <c r="K9" s="180">
        <v>168</v>
      </c>
      <c r="L9" s="180" t="s">
        <v>163</v>
      </c>
      <c r="M9" s="180" t="s">
        <v>163</v>
      </c>
      <c r="N9" s="180">
        <v>168</v>
      </c>
      <c r="O9" s="180" t="s">
        <v>163</v>
      </c>
      <c r="P9" s="180" t="s">
        <v>163</v>
      </c>
      <c r="Q9" s="180">
        <v>166</v>
      </c>
      <c r="R9" s="180" t="s">
        <v>163</v>
      </c>
      <c r="S9" s="180" t="s">
        <v>163</v>
      </c>
      <c r="T9" s="495" t="s">
        <v>746</v>
      </c>
    </row>
    <row r="10" spans="1:20" ht="13.5" customHeight="1">
      <c r="A10" s="188">
        <v>4</v>
      </c>
      <c r="B10" s="999" t="s">
        <v>321</v>
      </c>
      <c r="C10" s="999"/>
      <c r="D10" s="494"/>
      <c r="E10" s="180">
        <v>51</v>
      </c>
      <c r="F10" s="180" t="s">
        <v>163</v>
      </c>
      <c r="G10" s="180" t="s">
        <v>163</v>
      </c>
      <c r="H10" s="180">
        <v>50</v>
      </c>
      <c r="I10" s="180" t="s">
        <v>163</v>
      </c>
      <c r="J10" s="180" t="s">
        <v>163</v>
      </c>
      <c r="K10" s="180">
        <v>48</v>
      </c>
      <c r="L10" s="180" t="s">
        <v>163</v>
      </c>
      <c r="M10" s="180" t="s">
        <v>163</v>
      </c>
      <c r="N10" s="180">
        <v>47</v>
      </c>
      <c r="O10" s="180" t="s">
        <v>163</v>
      </c>
      <c r="P10" s="180" t="s">
        <v>163</v>
      </c>
      <c r="Q10" s="170">
        <v>44</v>
      </c>
      <c r="R10" s="180" t="s">
        <v>163</v>
      </c>
      <c r="S10" s="180" t="s">
        <v>163</v>
      </c>
      <c r="T10" s="495" t="s">
        <v>747</v>
      </c>
    </row>
    <row r="11" spans="1:20" ht="13.5" customHeight="1">
      <c r="A11" s="188">
        <v>5</v>
      </c>
      <c r="B11" s="1000" t="s">
        <v>322</v>
      </c>
      <c r="C11" s="1000"/>
      <c r="D11" s="494"/>
      <c r="E11" s="170">
        <v>109</v>
      </c>
      <c r="F11" s="180" t="s">
        <v>163</v>
      </c>
      <c r="G11" s="180" t="s">
        <v>163</v>
      </c>
      <c r="H11" s="170">
        <v>107</v>
      </c>
      <c r="I11" s="180" t="s">
        <v>163</v>
      </c>
      <c r="J11" s="180" t="s">
        <v>163</v>
      </c>
      <c r="K11" s="170">
        <v>111</v>
      </c>
      <c r="L11" s="180" t="s">
        <v>163</v>
      </c>
      <c r="M11" s="180" t="s">
        <v>163</v>
      </c>
      <c r="N11" s="170">
        <v>109</v>
      </c>
      <c r="O11" s="180" t="s">
        <v>163</v>
      </c>
      <c r="P11" s="180" t="s">
        <v>163</v>
      </c>
      <c r="Q11" s="170">
        <v>109</v>
      </c>
      <c r="R11" s="180" t="s">
        <v>163</v>
      </c>
      <c r="S11" s="180" t="s">
        <v>163</v>
      </c>
      <c r="T11" s="495" t="s">
        <v>748</v>
      </c>
    </row>
    <row r="12" spans="1:20">
      <c r="A12" s="209"/>
      <c r="B12" s="209"/>
      <c r="C12" s="209"/>
      <c r="D12" s="307"/>
      <c r="E12" s="496"/>
      <c r="F12" s="496"/>
      <c r="G12" s="496"/>
      <c r="H12" s="309"/>
      <c r="I12" s="309"/>
      <c r="J12" s="309"/>
      <c r="K12" s="309"/>
      <c r="L12" s="309"/>
      <c r="M12" s="309"/>
      <c r="N12" s="309"/>
      <c r="O12" s="309"/>
      <c r="P12" s="309"/>
      <c r="Q12" s="496"/>
      <c r="R12" s="496"/>
      <c r="S12" s="496"/>
      <c r="T12" s="497"/>
    </row>
    <row r="13" spans="1:20" ht="13.5" customHeight="1">
      <c r="A13" s="161" t="s">
        <v>749</v>
      </c>
      <c r="B13" s="188" t="s">
        <v>790</v>
      </c>
      <c r="C13" s="188"/>
      <c r="D13" s="188"/>
      <c r="E13" s="300"/>
      <c r="F13" s="300"/>
      <c r="G13" s="300"/>
      <c r="H13" s="300"/>
      <c r="I13" s="300"/>
      <c r="J13" s="300"/>
      <c r="K13" s="300"/>
      <c r="L13" s="300"/>
      <c r="M13" s="300"/>
      <c r="N13" s="300"/>
      <c r="O13" s="300"/>
      <c r="P13" s="300"/>
      <c r="Q13" s="188"/>
      <c r="R13" s="188"/>
      <c r="S13" s="300"/>
      <c r="T13" s="300"/>
    </row>
    <row r="14" spans="1:20" ht="13.5" customHeight="1">
      <c r="B14" s="498" t="s">
        <v>750</v>
      </c>
      <c r="C14" s="188"/>
      <c r="D14" s="188"/>
      <c r="E14" s="300"/>
      <c r="F14" s="300"/>
      <c r="G14" s="300"/>
      <c r="H14" s="300"/>
      <c r="I14" s="300"/>
      <c r="J14" s="300"/>
      <c r="K14" s="300"/>
      <c r="L14" s="300"/>
      <c r="M14" s="300"/>
      <c r="N14" s="300"/>
      <c r="O14" s="300"/>
      <c r="P14" s="300"/>
      <c r="Q14" s="188"/>
      <c r="R14" s="188"/>
      <c r="S14" s="300"/>
      <c r="T14" s="300"/>
    </row>
    <row r="15" spans="1:20" ht="13.5" customHeight="1">
      <c r="A15" s="119" t="s">
        <v>775</v>
      </c>
      <c r="F15" s="300"/>
      <c r="G15" s="300"/>
      <c r="H15" s="300"/>
      <c r="I15" s="300"/>
      <c r="J15" s="300"/>
      <c r="K15" s="300"/>
      <c r="L15" s="300"/>
      <c r="M15" s="300"/>
      <c r="N15" s="300"/>
      <c r="O15" s="300"/>
      <c r="P15" s="300"/>
      <c r="T15" s="300"/>
    </row>
    <row r="16" spans="1:20" ht="13.5" customHeight="1"/>
    <row r="17" ht="13.5" customHeight="1"/>
  </sheetData>
  <mergeCells count="28">
    <mergeCell ref="T2:T4"/>
    <mergeCell ref="H2:J2"/>
    <mergeCell ref="K2:M2"/>
    <mergeCell ref="N2:P2"/>
    <mergeCell ref="Q2:S2"/>
    <mergeCell ref="N3:N4"/>
    <mergeCell ref="O3:O4"/>
    <mergeCell ref="P3:P4"/>
    <mergeCell ref="Q3:Q4"/>
    <mergeCell ref="K3:K4"/>
    <mergeCell ref="L3:L4"/>
    <mergeCell ref="M3:M4"/>
    <mergeCell ref="B10:C10"/>
    <mergeCell ref="B11:C11"/>
    <mergeCell ref="R3:R4"/>
    <mergeCell ref="S3:S4"/>
    <mergeCell ref="A6:C6"/>
    <mergeCell ref="B7:C7"/>
    <mergeCell ref="B8:C8"/>
    <mergeCell ref="B9:C9"/>
    <mergeCell ref="A2:D4"/>
    <mergeCell ref="E2:G2"/>
    <mergeCell ref="E3:E4"/>
    <mergeCell ref="F3:F4"/>
    <mergeCell ref="G3:G4"/>
    <mergeCell ref="H3:H4"/>
    <mergeCell ref="I3:I4"/>
    <mergeCell ref="J3:J4"/>
  </mergeCells>
  <phoneticPr fontId="19"/>
  <pageMargins left="0.7" right="0.7" top="0.75" bottom="0.75" header="0.3" footer="0.3"/>
  <pageSetup paperSize="9" scale="6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120" zoomScaleNormal="120" workbookViewId="0"/>
  </sheetViews>
  <sheetFormatPr defaultRowHeight="13.5"/>
  <cols>
    <col min="1" max="1" width="4.625" style="161" customWidth="1"/>
    <col min="2" max="2" width="12.5" style="161" customWidth="1"/>
    <col min="3" max="5" width="7.5" style="161" customWidth="1"/>
    <col min="6" max="6" width="10.25" style="161" customWidth="1"/>
    <col min="7" max="7" width="9.625" style="161" customWidth="1"/>
    <col min="8" max="9" width="10.25" style="161" customWidth="1"/>
    <col min="10" max="10" width="9.625" style="161" customWidth="1"/>
    <col min="11" max="11" width="10" style="161" customWidth="1"/>
    <col min="12" max="16384" width="9" style="161"/>
  </cols>
  <sheetData>
    <row r="1" spans="1:12" ht="13.5" customHeight="1">
      <c r="A1" s="69" t="s">
        <v>468</v>
      </c>
      <c r="B1" s="160"/>
      <c r="C1" s="160"/>
      <c r="D1" s="160"/>
      <c r="E1" s="160"/>
      <c r="F1" s="160"/>
      <c r="G1" s="160"/>
      <c r="H1" s="160"/>
      <c r="I1" s="160"/>
      <c r="J1" s="160"/>
      <c r="K1" s="160"/>
    </row>
    <row r="2" spans="1:12" ht="13.5" customHeight="1" thickBot="1">
      <c r="A2" s="160"/>
      <c r="B2" s="160"/>
      <c r="C2" s="160"/>
      <c r="D2" s="160"/>
      <c r="E2" s="160"/>
      <c r="F2" s="160"/>
      <c r="G2" s="160"/>
      <c r="H2" s="160"/>
      <c r="I2" s="160"/>
      <c r="J2" s="160"/>
      <c r="K2" s="162" t="s">
        <v>789</v>
      </c>
    </row>
    <row r="3" spans="1:12" ht="31.5" customHeight="1" thickTop="1">
      <c r="A3" s="939" t="s">
        <v>523</v>
      </c>
      <c r="B3" s="940"/>
      <c r="C3" s="714" t="s">
        <v>262</v>
      </c>
      <c r="D3" s="715"/>
      <c r="E3" s="716"/>
      <c r="F3" s="163" t="s">
        <v>603</v>
      </c>
      <c r="G3" s="163"/>
      <c r="H3" s="164"/>
      <c r="I3" s="165" t="s">
        <v>604</v>
      </c>
      <c r="J3" s="166"/>
      <c r="K3" s="166"/>
    </row>
    <row r="4" spans="1:12" ht="31.5" customHeight="1">
      <c r="A4" s="943"/>
      <c r="B4" s="944"/>
      <c r="C4" s="658" t="s">
        <v>402</v>
      </c>
      <c r="D4" s="658" t="s">
        <v>263</v>
      </c>
      <c r="E4" s="658" t="s">
        <v>264</v>
      </c>
      <c r="F4" s="658" t="s">
        <v>402</v>
      </c>
      <c r="G4" s="658" t="s">
        <v>263</v>
      </c>
      <c r="H4" s="658" t="s">
        <v>264</v>
      </c>
      <c r="I4" s="658" t="s">
        <v>402</v>
      </c>
      <c r="J4" s="658" t="s">
        <v>263</v>
      </c>
      <c r="K4" s="644" t="s">
        <v>264</v>
      </c>
    </row>
    <row r="5" spans="1:12" ht="13.5" customHeight="1">
      <c r="A5" s="167"/>
      <c r="B5" s="168"/>
      <c r="C5" s="169"/>
      <c r="D5" s="169"/>
      <c r="E5" s="169"/>
      <c r="F5" s="169"/>
      <c r="G5" s="169"/>
      <c r="H5" s="169"/>
      <c r="I5" s="169"/>
      <c r="J5" s="169"/>
      <c r="K5" s="169"/>
    </row>
    <row r="6" spans="1:12" s="160" customFormat="1" ht="33.75" customHeight="1">
      <c r="A6" s="1004" t="s">
        <v>733</v>
      </c>
      <c r="B6" s="1005"/>
      <c r="C6" s="170">
        <v>287</v>
      </c>
      <c r="D6" s="171">
        <v>77</v>
      </c>
      <c r="E6" s="171">
        <v>210</v>
      </c>
      <c r="F6" s="171">
        <v>22470</v>
      </c>
      <c r="G6" s="171">
        <v>5310</v>
      </c>
      <c r="H6" s="171">
        <v>17160</v>
      </c>
      <c r="I6" s="171">
        <v>23454</v>
      </c>
      <c r="J6" s="171">
        <v>4886</v>
      </c>
      <c r="K6" s="171">
        <v>18568</v>
      </c>
    </row>
    <row r="7" spans="1:12" s="160" customFormat="1" ht="33.75" customHeight="1">
      <c r="A7" s="1004" t="s">
        <v>734</v>
      </c>
      <c r="B7" s="1005"/>
      <c r="C7" s="171">
        <v>291</v>
      </c>
      <c r="D7" s="171">
        <v>75</v>
      </c>
      <c r="E7" s="171">
        <v>216</v>
      </c>
      <c r="F7" s="171">
        <v>22750</v>
      </c>
      <c r="G7" s="171">
        <v>5120</v>
      </c>
      <c r="H7" s="171">
        <v>17630</v>
      </c>
      <c r="I7" s="171">
        <v>23449</v>
      </c>
      <c r="J7" s="171">
        <v>4664</v>
      </c>
      <c r="K7" s="171">
        <v>18785</v>
      </c>
    </row>
    <row r="8" spans="1:12" s="160" customFormat="1" ht="33.75" customHeight="1">
      <c r="A8" s="1004" t="s">
        <v>735</v>
      </c>
      <c r="B8" s="1005"/>
      <c r="C8" s="171">
        <v>287</v>
      </c>
      <c r="D8" s="171">
        <v>70</v>
      </c>
      <c r="E8" s="171">
        <v>217</v>
      </c>
      <c r="F8" s="171">
        <v>22465</v>
      </c>
      <c r="G8" s="171">
        <v>4805</v>
      </c>
      <c r="H8" s="171">
        <v>17660</v>
      </c>
      <c r="I8" s="171">
        <v>23024</v>
      </c>
      <c r="J8" s="171">
        <v>4325</v>
      </c>
      <c r="K8" s="171">
        <v>18699</v>
      </c>
    </row>
    <row r="9" spans="1:12" s="160" customFormat="1" ht="33.75" customHeight="1">
      <c r="A9" s="1004" t="s">
        <v>628</v>
      </c>
      <c r="B9" s="1005"/>
      <c r="C9" s="171">
        <v>276</v>
      </c>
      <c r="D9" s="171">
        <v>65</v>
      </c>
      <c r="E9" s="171">
        <v>211</v>
      </c>
      <c r="F9" s="171">
        <v>21304</v>
      </c>
      <c r="G9" s="171">
        <v>4285</v>
      </c>
      <c r="H9" s="171">
        <v>17019</v>
      </c>
      <c r="I9" s="171">
        <v>21707</v>
      </c>
      <c r="J9" s="171">
        <v>3714</v>
      </c>
      <c r="K9" s="171">
        <v>17993</v>
      </c>
    </row>
    <row r="10" spans="1:12" s="112" customFormat="1" ht="33.75" customHeight="1">
      <c r="A10" s="1002" t="s">
        <v>736</v>
      </c>
      <c r="B10" s="1003"/>
      <c r="C10" s="98">
        <v>277</v>
      </c>
      <c r="D10" s="98">
        <v>64</v>
      </c>
      <c r="E10" s="98">
        <v>213</v>
      </c>
      <c r="F10" s="98">
        <v>21312</v>
      </c>
      <c r="G10" s="98">
        <v>4185</v>
      </c>
      <c r="H10" s="98">
        <v>17127</v>
      </c>
      <c r="I10" s="98">
        <v>21235</v>
      </c>
      <c r="J10" s="98">
        <v>3494</v>
      </c>
      <c r="K10" s="98">
        <v>17741</v>
      </c>
    </row>
    <row r="11" spans="1:12" ht="33.75" customHeight="1">
      <c r="A11" s="172"/>
      <c r="B11" s="173"/>
      <c r="C11" s="174"/>
      <c r="D11" s="174"/>
      <c r="E11" s="174"/>
      <c r="F11" s="174"/>
      <c r="G11" s="174"/>
      <c r="H11" s="174"/>
      <c r="I11" s="174"/>
      <c r="J11" s="174"/>
      <c r="K11" s="174"/>
    </row>
    <row r="12" spans="1:12" ht="33.75" customHeight="1">
      <c r="A12" s="175">
        <v>201</v>
      </c>
      <c r="B12" s="176" t="s">
        <v>74</v>
      </c>
      <c r="C12" s="197">
        <v>69</v>
      </c>
      <c r="D12" s="197">
        <v>16</v>
      </c>
      <c r="E12" s="197">
        <v>53</v>
      </c>
      <c r="F12" s="197">
        <v>6094</v>
      </c>
      <c r="G12" s="197">
        <v>1320</v>
      </c>
      <c r="H12" s="197">
        <v>4774</v>
      </c>
      <c r="I12" s="197">
        <v>6069</v>
      </c>
      <c r="J12" s="197">
        <v>1149</v>
      </c>
      <c r="K12" s="197">
        <v>4920</v>
      </c>
      <c r="L12" s="177"/>
    </row>
    <row r="13" spans="1:12" ht="33.75" customHeight="1">
      <c r="A13" s="175">
        <v>202</v>
      </c>
      <c r="B13" s="176" t="s">
        <v>75</v>
      </c>
      <c r="C13" s="197">
        <v>27</v>
      </c>
      <c r="D13" s="197">
        <v>0</v>
      </c>
      <c r="E13" s="197">
        <v>27</v>
      </c>
      <c r="F13" s="197">
        <v>1980</v>
      </c>
      <c r="G13" s="174">
        <v>0</v>
      </c>
      <c r="H13" s="174">
        <v>1980</v>
      </c>
      <c r="I13" s="197">
        <v>1824</v>
      </c>
      <c r="J13" s="197">
        <v>0</v>
      </c>
      <c r="K13" s="197">
        <v>1824</v>
      </c>
      <c r="L13" s="177"/>
    </row>
    <row r="14" spans="1:12" ht="33.75" customHeight="1">
      <c r="A14" s="175">
        <v>203</v>
      </c>
      <c r="B14" s="176" t="s">
        <v>76</v>
      </c>
      <c r="C14" s="197">
        <v>53</v>
      </c>
      <c r="D14" s="197">
        <v>4</v>
      </c>
      <c r="E14" s="197">
        <v>49</v>
      </c>
      <c r="F14" s="197">
        <v>5550</v>
      </c>
      <c r="G14" s="197">
        <v>300</v>
      </c>
      <c r="H14" s="197">
        <v>5250</v>
      </c>
      <c r="I14" s="197">
        <v>6081</v>
      </c>
      <c r="J14" s="197">
        <v>252</v>
      </c>
      <c r="K14" s="199">
        <v>5829</v>
      </c>
      <c r="L14" s="177"/>
    </row>
    <row r="15" spans="1:12" ht="33.75" customHeight="1">
      <c r="A15" s="175">
        <v>204</v>
      </c>
      <c r="B15" s="176" t="s">
        <v>77</v>
      </c>
      <c r="C15" s="197">
        <v>29</v>
      </c>
      <c r="D15" s="199">
        <v>1</v>
      </c>
      <c r="E15" s="199">
        <v>28</v>
      </c>
      <c r="F15" s="197">
        <v>1570</v>
      </c>
      <c r="G15" s="199">
        <v>20</v>
      </c>
      <c r="H15" s="199">
        <v>1550</v>
      </c>
      <c r="I15" s="197">
        <v>1519</v>
      </c>
      <c r="J15" s="199">
        <v>15</v>
      </c>
      <c r="K15" s="199">
        <v>1504</v>
      </c>
      <c r="L15" s="177"/>
    </row>
    <row r="16" spans="1:12" ht="33.75" customHeight="1">
      <c r="A16" s="175">
        <v>205</v>
      </c>
      <c r="B16" s="176" t="s">
        <v>78</v>
      </c>
      <c r="C16" s="197">
        <v>20</v>
      </c>
      <c r="D16" s="199">
        <v>9</v>
      </c>
      <c r="E16" s="199">
        <v>11</v>
      </c>
      <c r="F16" s="197">
        <v>1220</v>
      </c>
      <c r="G16" s="199">
        <v>490</v>
      </c>
      <c r="H16" s="199">
        <v>730</v>
      </c>
      <c r="I16" s="197">
        <v>1146</v>
      </c>
      <c r="J16" s="199">
        <v>361</v>
      </c>
      <c r="K16" s="199">
        <v>785</v>
      </c>
      <c r="L16" s="177"/>
    </row>
    <row r="17" spans="1:12" ht="33.75" customHeight="1">
      <c r="A17" s="175">
        <v>206</v>
      </c>
      <c r="B17" s="176" t="s">
        <v>79</v>
      </c>
      <c r="C17" s="197">
        <v>16</v>
      </c>
      <c r="D17" s="197">
        <v>11</v>
      </c>
      <c r="E17" s="197">
        <v>5</v>
      </c>
      <c r="F17" s="197">
        <v>1083</v>
      </c>
      <c r="G17" s="197">
        <v>635</v>
      </c>
      <c r="H17" s="197">
        <v>448</v>
      </c>
      <c r="I17" s="197">
        <v>997</v>
      </c>
      <c r="J17" s="197">
        <v>505</v>
      </c>
      <c r="K17" s="199">
        <v>492</v>
      </c>
      <c r="L17" s="177"/>
    </row>
    <row r="18" spans="1:12" ht="33.75" customHeight="1">
      <c r="A18" s="175">
        <v>207</v>
      </c>
      <c r="B18" s="176" t="s">
        <v>80</v>
      </c>
      <c r="C18" s="197">
        <v>9</v>
      </c>
      <c r="D18" s="174">
        <v>4</v>
      </c>
      <c r="E18" s="197">
        <v>5</v>
      </c>
      <c r="F18" s="197">
        <v>620</v>
      </c>
      <c r="G18" s="174">
        <v>300</v>
      </c>
      <c r="H18" s="174">
        <v>320</v>
      </c>
      <c r="I18" s="197">
        <v>591</v>
      </c>
      <c r="J18" s="174">
        <v>246</v>
      </c>
      <c r="K18" s="174">
        <v>345</v>
      </c>
    </row>
    <row r="19" spans="1:12" ht="33.75" customHeight="1">
      <c r="A19" s="175">
        <v>209</v>
      </c>
      <c r="B19" s="176" t="s">
        <v>81</v>
      </c>
      <c r="C19" s="197">
        <v>11</v>
      </c>
      <c r="D19" s="197">
        <v>7</v>
      </c>
      <c r="E19" s="197">
        <v>4</v>
      </c>
      <c r="F19" s="197">
        <v>865</v>
      </c>
      <c r="G19" s="197">
        <v>555</v>
      </c>
      <c r="H19" s="197">
        <v>310</v>
      </c>
      <c r="I19" s="197">
        <v>831</v>
      </c>
      <c r="J19" s="197">
        <v>516</v>
      </c>
      <c r="K19" s="197">
        <v>315</v>
      </c>
      <c r="L19" s="177"/>
    </row>
    <row r="20" spans="1:12" ht="33.75" customHeight="1">
      <c r="A20" s="175">
        <v>343</v>
      </c>
      <c r="B20" s="176" t="s">
        <v>82</v>
      </c>
      <c r="C20" s="197">
        <v>6</v>
      </c>
      <c r="D20" s="197">
        <v>0</v>
      </c>
      <c r="E20" s="197">
        <v>6</v>
      </c>
      <c r="F20" s="197">
        <v>385</v>
      </c>
      <c r="G20" s="197">
        <v>0</v>
      </c>
      <c r="H20" s="197">
        <v>385</v>
      </c>
      <c r="I20" s="197">
        <v>363</v>
      </c>
      <c r="J20" s="197">
        <v>0</v>
      </c>
      <c r="K20" s="197">
        <v>363</v>
      </c>
      <c r="L20" s="177"/>
    </row>
    <row r="21" spans="1:12" ht="33.75" customHeight="1">
      <c r="A21" s="175">
        <v>386</v>
      </c>
      <c r="B21" s="176" t="s">
        <v>83</v>
      </c>
      <c r="C21" s="197">
        <v>4</v>
      </c>
      <c r="D21" s="197">
        <v>4</v>
      </c>
      <c r="E21" s="199">
        <v>0</v>
      </c>
      <c r="F21" s="197">
        <v>200</v>
      </c>
      <c r="G21" s="197">
        <v>200</v>
      </c>
      <c r="H21" s="199">
        <v>0</v>
      </c>
      <c r="I21" s="197">
        <v>138</v>
      </c>
      <c r="J21" s="197">
        <v>136</v>
      </c>
      <c r="K21" s="199">
        <v>2</v>
      </c>
      <c r="L21" s="177"/>
    </row>
    <row r="22" spans="1:12" ht="33.75" customHeight="1">
      <c r="A22" s="175">
        <v>441</v>
      </c>
      <c r="B22" s="176" t="s">
        <v>84</v>
      </c>
      <c r="C22" s="197">
        <v>3</v>
      </c>
      <c r="D22" s="199">
        <v>0</v>
      </c>
      <c r="E22" s="199">
        <v>3</v>
      </c>
      <c r="F22" s="197">
        <v>120</v>
      </c>
      <c r="G22" s="199">
        <v>0</v>
      </c>
      <c r="H22" s="199">
        <v>120</v>
      </c>
      <c r="I22" s="197">
        <v>115</v>
      </c>
      <c r="J22" s="199">
        <v>0</v>
      </c>
      <c r="K22" s="199">
        <v>115</v>
      </c>
      <c r="L22" s="177"/>
    </row>
    <row r="23" spans="1:12" ht="33.75" customHeight="1">
      <c r="A23" s="175">
        <v>448</v>
      </c>
      <c r="B23" s="176" t="s">
        <v>85</v>
      </c>
      <c r="C23" s="197">
        <v>2</v>
      </c>
      <c r="D23" s="199">
        <v>0</v>
      </c>
      <c r="E23" s="199">
        <v>2</v>
      </c>
      <c r="F23" s="197">
        <v>130</v>
      </c>
      <c r="G23" s="199">
        <v>0</v>
      </c>
      <c r="H23" s="199">
        <v>130</v>
      </c>
      <c r="I23" s="197">
        <v>130</v>
      </c>
      <c r="J23" s="199">
        <v>0</v>
      </c>
      <c r="K23" s="199">
        <v>130</v>
      </c>
      <c r="L23" s="177"/>
    </row>
    <row r="24" spans="1:12" ht="33.75" customHeight="1">
      <c r="A24" s="175">
        <v>449</v>
      </c>
      <c r="B24" s="176" t="s">
        <v>86</v>
      </c>
      <c r="C24" s="197">
        <v>9</v>
      </c>
      <c r="D24" s="197">
        <v>0</v>
      </c>
      <c r="E24" s="199">
        <v>9</v>
      </c>
      <c r="F24" s="197">
        <v>410</v>
      </c>
      <c r="G24" s="197">
        <v>0</v>
      </c>
      <c r="H24" s="197">
        <v>410</v>
      </c>
      <c r="I24" s="197">
        <v>355</v>
      </c>
      <c r="J24" s="197">
        <v>1</v>
      </c>
      <c r="K24" s="197">
        <v>354</v>
      </c>
      <c r="L24" s="177"/>
    </row>
    <row r="25" spans="1:12" ht="33.75" customHeight="1">
      <c r="A25" s="175">
        <v>501</v>
      </c>
      <c r="B25" s="176" t="s">
        <v>87</v>
      </c>
      <c r="C25" s="197">
        <v>3</v>
      </c>
      <c r="D25" s="197">
        <v>1</v>
      </c>
      <c r="E25" s="197">
        <v>2</v>
      </c>
      <c r="F25" s="197">
        <v>150</v>
      </c>
      <c r="G25" s="197">
        <v>30</v>
      </c>
      <c r="H25" s="197">
        <v>120</v>
      </c>
      <c r="I25" s="197">
        <v>146</v>
      </c>
      <c r="J25" s="197">
        <v>27</v>
      </c>
      <c r="K25" s="197">
        <v>119</v>
      </c>
      <c r="L25" s="177"/>
    </row>
    <row r="26" spans="1:12" ht="33.75" customHeight="1">
      <c r="A26" s="175">
        <v>505</v>
      </c>
      <c r="B26" s="176" t="s">
        <v>204</v>
      </c>
      <c r="C26" s="197">
        <v>4</v>
      </c>
      <c r="D26" s="197">
        <v>0</v>
      </c>
      <c r="E26" s="197">
        <v>4</v>
      </c>
      <c r="F26" s="197">
        <v>180</v>
      </c>
      <c r="G26" s="197">
        <v>0</v>
      </c>
      <c r="H26" s="197">
        <v>180</v>
      </c>
      <c r="I26" s="197">
        <v>213</v>
      </c>
      <c r="J26" s="197">
        <v>0</v>
      </c>
      <c r="K26" s="197">
        <v>213</v>
      </c>
      <c r="L26" s="177"/>
    </row>
    <row r="27" spans="1:12" ht="33.75" customHeight="1">
      <c r="A27" s="175">
        <v>525</v>
      </c>
      <c r="B27" s="176" t="s">
        <v>89</v>
      </c>
      <c r="C27" s="197">
        <v>1</v>
      </c>
      <c r="D27" s="199">
        <v>0</v>
      </c>
      <c r="E27" s="197">
        <v>1</v>
      </c>
      <c r="F27" s="197">
        <v>60</v>
      </c>
      <c r="G27" s="199">
        <v>0</v>
      </c>
      <c r="H27" s="197">
        <v>60</v>
      </c>
      <c r="I27" s="197">
        <v>67</v>
      </c>
      <c r="J27" s="199">
        <v>0</v>
      </c>
      <c r="K27" s="197">
        <v>67</v>
      </c>
      <c r="L27" s="177"/>
    </row>
    <row r="28" spans="1:12" ht="33.75" customHeight="1">
      <c r="A28" s="175">
        <v>526</v>
      </c>
      <c r="B28" s="176" t="s">
        <v>90</v>
      </c>
      <c r="C28" s="197">
        <v>2</v>
      </c>
      <c r="D28" s="197">
        <v>1</v>
      </c>
      <c r="E28" s="197">
        <v>1</v>
      </c>
      <c r="F28" s="197">
        <v>85</v>
      </c>
      <c r="G28" s="199">
        <v>45</v>
      </c>
      <c r="H28" s="197">
        <v>40</v>
      </c>
      <c r="I28" s="197">
        <v>90</v>
      </c>
      <c r="J28" s="197">
        <v>52</v>
      </c>
      <c r="K28" s="197">
        <v>38</v>
      </c>
    </row>
    <row r="29" spans="1:12" ht="33.75" customHeight="1">
      <c r="A29" s="175">
        <v>527</v>
      </c>
      <c r="B29" s="176" t="s">
        <v>91</v>
      </c>
      <c r="C29" s="197">
        <v>1</v>
      </c>
      <c r="D29" s="199">
        <v>1</v>
      </c>
      <c r="E29" s="197">
        <v>0</v>
      </c>
      <c r="F29" s="197">
        <v>30</v>
      </c>
      <c r="G29" s="197">
        <v>30</v>
      </c>
      <c r="H29" s="199">
        <v>0</v>
      </c>
      <c r="I29" s="197">
        <v>29</v>
      </c>
      <c r="J29" s="199">
        <v>29</v>
      </c>
      <c r="K29" s="199">
        <v>0</v>
      </c>
    </row>
    <row r="30" spans="1:12" ht="33.75" customHeight="1">
      <c r="A30" s="175">
        <v>528</v>
      </c>
      <c r="B30" s="176" t="s">
        <v>92</v>
      </c>
      <c r="C30" s="197">
        <v>8</v>
      </c>
      <c r="D30" s="199">
        <v>5</v>
      </c>
      <c r="E30" s="199">
        <v>3</v>
      </c>
      <c r="F30" s="197">
        <v>580</v>
      </c>
      <c r="G30" s="199">
        <v>260</v>
      </c>
      <c r="H30" s="199">
        <v>320</v>
      </c>
      <c r="I30" s="197">
        <v>531</v>
      </c>
      <c r="J30" s="199">
        <v>205</v>
      </c>
      <c r="K30" s="199">
        <v>326</v>
      </c>
    </row>
    <row r="31" spans="1:12" ht="13.5" customHeight="1">
      <c r="A31" s="674"/>
      <c r="B31" s="178"/>
      <c r="C31" s="671"/>
      <c r="D31" s="179"/>
      <c r="E31" s="179"/>
      <c r="F31" s="179"/>
      <c r="G31" s="179"/>
      <c r="H31" s="179"/>
      <c r="I31" s="179"/>
      <c r="J31" s="179"/>
      <c r="K31" s="179"/>
    </row>
    <row r="32" spans="1:12">
      <c r="A32" s="161" t="s">
        <v>806</v>
      </c>
    </row>
    <row r="33" spans="1:1">
      <c r="A33" s="161" t="s">
        <v>469</v>
      </c>
    </row>
  </sheetData>
  <mergeCells count="7">
    <mergeCell ref="A10:B10"/>
    <mergeCell ref="A3:B4"/>
    <mergeCell ref="C3:E3"/>
    <mergeCell ref="A6:B6"/>
    <mergeCell ref="A7:B7"/>
    <mergeCell ref="A8:B8"/>
    <mergeCell ref="A9:B9"/>
  </mergeCells>
  <phoneticPr fontId="17"/>
  <printOptions horizontalCentered="1" verticalCentered="1" gridLinesSet="0"/>
  <pageMargins left="0.39370078740157483" right="0.19685039370078741" top="0.19685039370078741" bottom="0.19685039370078741"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zoomScale="120" zoomScaleNormal="120" workbookViewId="0"/>
  </sheetViews>
  <sheetFormatPr defaultRowHeight="13.5"/>
  <cols>
    <col min="1" max="2" width="4.625" style="161" customWidth="1"/>
    <col min="3" max="5" width="6.625" style="161" customWidth="1"/>
    <col min="6" max="6" width="9.125" style="161" customWidth="1"/>
    <col min="7" max="7" width="15.5" style="161" customWidth="1"/>
    <col min="8" max="11" width="12.625" style="161" customWidth="1"/>
    <col min="12" max="12" width="9.625" style="476" customWidth="1"/>
    <col min="13" max="14" width="11.625" style="161" customWidth="1"/>
    <col min="15" max="17" width="12.125" style="161" customWidth="1"/>
    <col min="18" max="18" width="6.625" style="161" customWidth="1"/>
    <col min="19" max="19" width="9" style="161"/>
    <col min="20" max="20" width="13.375" style="161" customWidth="1"/>
    <col min="21" max="21" width="9" style="161"/>
    <col min="22" max="22" width="11.875" style="161" customWidth="1"/>
    <col min="23" max="23" width="7" style="161" customWidth="1"/>
    <col min="24" max="16384" width="9" style="161"/>
  </cols>
  <sheetData>
    <row r="1" spans="1:23" ht="13.5" customHeight="1">
      <c r="A1" s="94" t="s">
        <v>398</v>
      </c>
      <c r="B1" s="296"/>
      <c r="C1" s="296"/>
      <c r="D1" s="296"/>
      <c r="E1" s="296"/>
      <c r="F1" s="296"/>
      <c r="G1" s="296"/>
      <c r="H1" s="296"/>
      <c r="I1" s="296"/>
      <c r="J1" s="296"/>
      <c r="K1" s="296"/>
      <c r="L1" s="455"/>
      <c r="M1" s="296"/>
      <c r="N1" s="296"/>
      <c r="O1" s="296"/>
      <c r="P1" s="296"/>
      <c r="Q1" s="296"/>
      <c r="R1" s="296"/>
      <c r="S1" s="296"/>
      <c r="T1" s="296"/>
      <c r="U1" s="296"/>
      <c r="V1" s="296"/>
      <c r="W1" s="296"/>
    </row>
    <row r="2" spans="1:23" ht="13.5" customHeight="1">
      <c r="A2" s="69" t="s">
        <v>791</v>
      </c>
      <c r="C2" s="296"/>
      <c r="D2" s="296"/>
      <c r="E2" s="296"/>
      <c r="F2" s="296"/>
      <c r="G2" s="296"/>
      <c r="H2" s="296"/>
      <c r="I2" s="296"/>
      <c r="J2" s="296"/>
      <c r="K2" s="296"/>
      <c r="L2" s="455"/>
      <c r="M2" s="296"/>
      <c r="N2" s="296"/>
      <c r="O2" s="296"/>
      <c r="P2" s="296"/>
      <c r="Q2" s="296"/>
      <c r="R2" s="296"/>
      <c r="S2" s="296"/>
      <c r="T2" s="296"/>
      <c r="U2" s="296"/>
      <c r="V2" s="296"/>
      <c r="W2" s="296"/>
    </row>
    <row r="3" spans="1:23" ht="14.25" thickBot="1">
      <c r="A3" s="296"/>
      <c r="B3" s="296"/>
      <c r="C3" s="296"/>
      <c r="D3" s="296"/>
      <c r="E3" s="296"/>
      <c r="F3" s="296"/>
      <c r="G3" s="296"/>
      <c r="H3" s="296"/>
      <c r="I3" s="296"/>
      <c r="J3" s="296"/>
      <c r="K3" s="296"/>
      <c r="L3" s="455"/>
      <c r="M3" s="296"/>
      <c r="N3" s="296"/>
      <c r="O3" s="296"/>
      <c r="P3" s="296"/>
      <c r="Q3" s="456"/>
      <c r="R3" s="536" t="s">
        <v>792</v>
      </c>
      <c r="S3" s="296"/>
      <c r="T3" s="296"/>
      <c r="U3" s="296"/>
      <c r="V3" s="296"/>
      <c r="W3" s="296"/>
    </row>
    <row r="4" spans="1:23" ht="14.25" thickTop="1">
      <c r="A4" s="691" t="s">
        <v>399</v>
      </c>
      <c r="B4" s="691"/>
      <c r="C4" s="702" t="s">
        <v>793</v>
      </c>
      <c r="D4" s="703"/>
      <c r="E4" s="704"/>
      <c r="F4" s="705" t="s">
        <v>400</v>
      </c>
      <c r="G4" s="702" t="s">
        <v>474</v>
      </c>
      <c r="H4" s="703"/>
      <c r="I4" s="704"/>
      <c r="J4" s="457" t="s">
        <v>48</v>
      </c>
      <c r="K4" s="458"/>
      <c r="L4" s="459"/>
      <c r="M4" s="457"/>
      <c r="N4" s="457"/>
      <c r="O4" s="460" t="s">
        <v>401</v>
      </c>
      <c r="P4" s="461"/>
      <c r="Q4" s="462"/>
      <c r="R4" s="370"/>
      <c r="S4" s="296"/>
      <c r="T4" s="296"/>
      <c r="U4" s="296"/>
      <c r="V4" s="296"/>
      <c r="W4" s="296"/>
    </row>
    <row r="5" spans="1:23">
      <c r="A5" s="692"/>
      <c r="B5" s="692"/>
      <c r="C5" s="707" t="s">
        <v>402</v>
      </c>
      <c r="D5" s="707" t="s">
        <v>49</v>
      </c>
      <c r="E5" s="709" t="s">
        <v>538</v>
      </c>
      <c r="F5" s="706"/>
      <c r="G5" s="707" t="s">
        <v>475</v>
      </c>
      <c r="H5" s="707" t="s">
        <v>403</v>
      </c>
      <c r="I5" s="707" t="s">
        <v>50</v>
      </c>
      <c r="J5" s="701" t="s">
        <v>476</v>
      </c>
      <c r="K5" s="701"/>
      <c r="L5" s="701"/>
      <c r="M5" s="701" t="s">
        <v>51</v>
      </c>
      <c r="N5" s="701"/>
      <c r="O5" s="701" t="s">
        <v>52</v>
      </c>
      <c r="P5" s="701"/>
      <c r="Q5" s="701"/>
      <c r="R5" s="635" t="s">
        <v>404</v>
      </c>
      <c r="S5" s="296"/>
      <c r="T5" s="296"/>
      <c r="U5" s="296"/>
      <c r="V5" s="296"/>
      <c r="W5" s="296"/>
    </row>
    <row r="6" spans="1:23">
      <c r="A6" s="692"/>
      <c r="B6" s="692"/>
      <c r="C6" s="708"/>
      <c r="D6" s="708"/>
      <c r="E6" s="710"/>
      <c r="F6" s="706"/>
      <c r="G6" s="708"/>
      <c r="H6" s="708"/>
      <c r="I6" s="708"/>
      <c r="J6" s="642" t="s">
        <v>53</v>
      </c>
      <c r="K6" s="642" t="s">
        <v>54</v>
      </c>
      <c r="L6" s="463" t="s">
        <v>794</v>
      </c>
      <c r="M6" s="642" t="s">
        <v>53</v>
      </c>
      <c r="N6" s="642" t="s">
        <v>54</v>
      </c>
      <c r="O6" s="642" t="s">
        <v>477</v>
      </c>
      <c r="P6" s="642" t="s">
        <v>55</v>
      </c>
      <c r="Q6" s="647" t="s">
        <v>795</v>
      </c>
      <c r="R6" s="300"/>
      <c r="S6" s="296"/>
      <c r="T6" s="296"/>
      <c r="U6" s="296"/>
      <c r="V6" s="296"/>
      <c r="W6" s="296"/>
    </row>
    <row r="7" spans="1:23" ht="13.5" customHeight="1">
      <c r="A7" s="298"/>
      <c r="B7" s="299"/>
      <c r="C7" s="464"/>
      <c r="D7" s="465"/>
      <c r="E7" s="465"/>
      <c r="F7" s="465"/>
      <c r="G7" s="465"/>
      <c r="H7" s="465"/>
      <c r="I7" s="465"/>
      <c r="J7" s="465"/>
      <c r="K7" s="465"/>
      <c r="L7" s="466"/>
      <c r="M7" s="465"/>
      <c r="N7" s="465"/>
      <c r="O7" s="465"/>
      <c r="P7" s="465"/>
      <c r="Q7" s="467"/>
      <c r="R7" s="464"/>
      <c r="S7" s="296"/>
      <c r="T7" s="296"/>
      <c r="U7" s="296"/>
      <c r="V7" s="296"/>
      <c r="W7" s="296"/>
    </row>
    <row r="8" spans="1:23" ht="13.5" customHeight="1">
      <c r="A8" s="354" t="s">
        <v>449</v>
      </c>
      <c r="B8" s="303">
        <v>28</v>
      </c>
      <c r="C8" s="142">
        <v>20</v>
      </c>
      <c r="D8" s="143">
        <v>19</v>
      </c>
      <c r="E8" s="143">
        <v>1</v>
      </c>
      <c r="F8" s="425">
        <v>147504</v>
      </c>
      <c r="G8" s="425">
        <v>88024208.084999993</v>
      </c>
      <c r="H8" s="425">
        <v>85680856.472000003</v>
      </c>
      <c r="I8" s="425">
        <v>2343352.6129999906</v>
      </c>
      <c r="J8" s="425">
        <v>14672950.99</v>
      </c>
      <c r="K8" s="425">
        <v>14089331.717</v>
      </c>
      <c r="L8" s="468">
        <v>96.02</v>
      </c>
      <c r="M8" s="425">
        <v>1795314.423</v>
      </c>
      <c r="N8" s="425">
        <v>505773.97899999999</v>
      </c>
      <c r="O8" s="425">
        <v>2647489</v>
      </c>
      <c r="P8" s="425">
        <v>63774075.258000001</v>
      </c>
      <c r="Q8" s="469">
        <v>14759982.313999999</v>
      </c>
      <c r="R8" s="1023" t="s">
        <v>689</v>
      </c>
      <c r="S8" s="296"/>
      <c r="T8" s="296"/>
      <c r="U8" s="296"/>
      <c r="V8" s="296"/>
      <c r="W8" s="296"/>
    </row>
    <row r="9" spans="1:23" ht="13.5" customHeight="1">
      <c r="A9" s="300"/>
      <c r="B9" s="303">
        <v>29</v>
      </c>
      <c r="C9" s="142">
        <v>20</v>
      </c>
      <c r="D9" s="143">
        <v>19</v>
      </c>
      <c r="E9" s="143">
        <v>1</v>
      </c>
      <c r="F9" s="143">
        <v>140727</v>
      </c>
      <c r="G9" s="143">
        <v>87695973.445999995</v>
      </c>
      <c r="H9" s="143">
        <v>84417355.915999994</v>
      </c>
      <c r="I9" s="143">
        <v>3278618.5300000012</v>
      </c>
      <c r="J9" s="143">
        <v>14053890.880999999</v>
      </c>
      <c r="K9" s="143">
        <v>13535703.691</v>
      </c>
      <c r="L9" s="144">
        <v>96.31</v>
      </c>
      <c r="M9" s="143">
        <v>1657739.8570000001</v>
      </c>
      <c r="N9" s="143">
        <v>453866.598</v>
      </c>
      <c r="O9" s="143">
        <v>2566340</v>
      </c>
      <c r="P9" s="143">
        <v>62435929.498000003</v>
      </c>
      <c r="Q9" s="145">
        <v>14503866.380999999</v>
      </c>
      <c r="R9" s="524">
        <v>29</v>
      </c>
      <c r="S9" s="296"/>
      <c r="T9" s="296"/>
      <c r="U9" s="296"/>
      <c r="V9" s="296"/>
      <c r="W9" s="296"/>
    </row>
    <row r="10" spans="1:23" s="58" customFormat="1" ht="13.5" customHeight="1">
      <c r="A10" s="300"/>
      <c r="B10" s="303">
        <v>30</v>
      </c>
      <c r="C10" s="292">
        <v>20</v>
      </c>
      <c r="D10" s="181">
        <v>19</v>
      </c>
      <c r="E10" s="181">
        <v>1</v>
      </c>
      <c r="F10" s="181">
        <v>135592</v>
      </c>
      <c r="G10" s="181">
        <v>77482224.548999995</v>
      </c>
      <c r="H10" s="181">
        <v>76068902.075000003</v>
      </c>
      <c r="I10" s="181">
        <v>1413323.473999992</v>
      </c>
      <c r="J10" s="181">
        <v>13404825.454</v>
      </c>
      <c r="K10" s="181">
        <v>12927388.783</v>
      </c>
      <c r="L10" s="470">
        <v>96.44</v>
      </c>
      <c r="M10" s="181">
        <v>1553012.7649999999</v>
      </c>
      <c r="N10" s="181">
        <v>439707.38799999998</v>
      </c>
      <c r="O10" s="181">
        <v>2531947</v>
      </c>
      <c r="P10" s="181">
        <v>61567042.505000003</v>
      </c>
      <c r="Q10" s="471">
        <v>14405480.308</v>
      </c>
      <c r="R10" s="524">
        <v>30</v>
      </c>
      <c r="S10" s="296"/>
      <c r="T10" s="296"/>
      <c r="U10" s="296"/>
      <c r="V10" s="296"/>
      <c r="W10" s="296"/>
    </row>
    <row r="11" spans="1:23" s="58" customFormat="1" ht="13.5" customHeight="1">
      <c r="A11" s="300" t="s">
        <v>616</v>
      </c>
      <c r="B11" s="303" t="s">
        <v>617</v>
      </c>
      <c r="C11" s="363">
        <v>20</v>
      </c>
      <c r="D11" s="363">
        <v>19</v>
      </c>
      <c r="E11" s="363">
        <v>1</v>
      </c>
      <c r="F11" s="363">
        <v>131202</v>
      </c>
      <c r="G11" s="363">
        <v>75694106.760000005</v>
      </c>
      <c r="H11" s="363">
        <v>74716978.099999994</v>
      </c>
      <c r="I11" s="363">
        <v>977128.66000001132</v>
      </c>
      <c r="J11" s="363">
        <v>13070544.743000001</v>
      </c>
      <c r="K11" s="363">
        <v>12585863.483999999</v>
      </c>
      <c r="L11" s="470">
        <v>96.29</v>
      </c>
      <c r="M11" s="363">
        <v>1414097.977</v>
      </c>
      <c r="N11" s="363">
        <v>391155.967</v>
      </c>
      <c r="O11" s="363">
        <v>2490515</v>
      </c>
      <c r="P11" s="363">
        <v>61439683.215000004</v>
      </c>
      <c r="Q11" s="363">
        <v>14428460.923</v>
      </c>
      <c r="R11" s="524" t="s">
        <v>618</v>
      </c>
      <c r="S11" s="296"/>
      <c r="T11" s="296"/>
      <c r="U11" s="296"/>
      <c r="V11" s="296"/>
      <c r="W11" s="296"/>
    </row>
    <row r="12" spans="1:23" s="67" customFormat="1" ht="13.5" customHeight="1">
      <c r="A12" s="30"/>
      <c r="B12" s="76">
        <v>2</v>
      </c>
      <c r="C12" s="4">
        <v>20</v>
      </c>
      <c r="D12" s="4">
        <v>19</v>
      </c>
      <c r="E12" s="4">
        <v>1</v>
      </c>
      <c r="F12" s="4">
        <v>128557</v>
      </c>
      <c r="G12" s="4">
        <v>74024839.950000003</v>
      </c>
      <c r="H12" s="4">
        <v>72925850.663000003</v>
      </c>
      <c r="I12" s="4">
        <v>1098989.2870000005</v>
      </c>
      <c r="J12" s="4">
        <v>12741320.078</v>
      </c>
      <c r="K12" s="4">
        <v>12328371.161</v>
      </c>
      <c r="L12" s="146">
        <v>96.76</v>
      </c>
      <c r="M12" s="4">
        <v>1381578.666</v>
      </c>
      <c r="N12" s="4">
        <v>427916.71100000001</v>
      </c>
      <c r="O12" s="4">
        <v>2354850</v>
      </c>
      <c r="P12" s="4">
        <v>59937476.277000003</v>
      </c>
      <c r="Q12" s="4">
        <v>13932434.470000001</v>
      </c>
      <c r="R12" s="147">
        <v>2</v>
      </c>
      <c r="S12" s="112"/>
      <c r="T12" s="112"/>
      <c r="U12" s="112"/>
      <c r="V12" s="112"/>
      <c r="W12" s="112"/>
    </row>
    <row r="13" spans="1:23" ht="13.5" customHeight="1">
      <c r="A13" s="306"/>
      <c r="B13" s="307"/>
      <c r="C13" s="472"/>
      <c r="D13" s="309"/>
      <c r="E13" s="309"/>
      <c r="F13" s="309"/>
      <c r="G13" s="309"/>
      <c r="H13" s="309"/>
      <c r="I13" s="309"/>
      <c r="J13" s="309"/>
      <c r="K13" s="309"/>
      <c r="L13" s="473"/>
      <c r="M13" s="309"/>
      <c r="N13" s="309"/>
      <c r="O13" s="309"/>
      <c r="P13" s="309"/>
      <c r="Q13" s="474"/>
      <c r="R13" s="472"/>
      <c r="S13" s="296"/>
      <c r="T13" s="296"/>
      <c r="U13" s="296"/>
      <c r="V13" s="296"/>
      <c r="W13" s="296"/>
    </row>
    <row r="14" spans="1:23" ht="13.5" customHeight="1">
      <c r="A14" s="296"/>
      <c r="B14" s="296"/>
      <c r="C14" s="296"/>
      <c r="D14" s="296"/>
      <c r="E14" s="296"/>
      <c r="F14" s="296"/>
      <c r="G14" s="296"/>
      <c r="H14" s="296"/>
      <c r="I14" s="296"/>
      <c r="J14" s="296"/>
      <c r="K14" s="296"/>
      <c r="L14" s="455"/>
      <c r="M14" s="296"/>
      <c r="N14" s="296"/>
      <c r="O14" s="296"/>
      <c r="P14" s="296"/>
      <c r="Q14" s="296"/>
      <c r="R14" s="296"/>
      <c r="S14" s="296"/>
      <c r="T14" s="296"/>
      <c r="U14" s="296"/>
      <c r="V14" s="296"/>
      <c r="W14" s="296"/>
    </row>
    <row r="15" spans="1:23" ht="13.5" customHeight="1">
      <c r="I15" s="475"/>
    </row>
    <row r="16" spans="1:23">
      <c r="I16" s="363"/>
    </row>
    <row r="18" spans="7:7">
      <c r="G18" s="363"/>
    </row>
  </sheetData>
  <mergeCells count="13">
    <mergeCell ref="J5:L5"/>
    <mergeCell ref="M5:N5"/>
    <mergeCell ref="O5:Q5"/>
    <mergeCell ref="A4:B6"/>
    <mergeCell ref="C4:E4"/>
    <mergeCell ref="F4:F6"/>
    <mergeCell ref="G4:I4"/>
    <mergeCell ref="C5:C6"/>
    <mergeCell ref="D5:D6"/>
    <mergeCell ref="E5:E6"/>
    <mergeCell ref="G5:G6"/>
    <mergeCell ref="H5:H6"/>
    <mergeCell ref="I5:I6"/>
  </mergeCells>
  <phoneticPr fontId="17"/>
  <printOptions horizontalCentered="1" verticalCentered="1" gridLinesSet="0"/>
  <pageMargins left="0.19685039370078741" right="0.19685039370078741" top="0.19685039370078741" bottom="0.19685039370078741"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zoomScale="120" zoomScaleNormal="120" workbookViewId="0"/>
  </sheetViews>
  <sheetFormatPr defaultRowHeight="13.5"/>
  <cols>
    <col min="1" max="2" width="4.625" style="161" customWidth="1"/>
    <col min="3" max="3" width="10.375" style="161" bestFit="1" customWidth="1"/>
    <col min="4" max="4" width="15.5" style="161" bestFit="1" customWidth="1"/>
    <col min="5" max="5" width="13" style="161" bestFit="1" customWidth="1"/>
    <col min="6" max="6" width="15.5" style="161" bestFit="1" customWidth="1"/>
    <col min="7" max="7" width="11.625" style="161" bestFit="1" customWidth="1"/>
    <col min="8" max="8" width="14.125" style="161" bestFit="1" customWidth="1"/>
    <col min="9" max="9" width="12.5" style="161" bestFit="1" customWidth="1"/>
    <col min="10" max="10" width="15.5" style="161" bestFit="1" customWidth="1"/>
    <col min="11" max="11" width="11.25" style="161" bestFit="1" customWidth="1"/>
    <col min="12" max="12" width="12.75" style="161" bestFit="1" customWidth="1"/>
    <col min="13" max="13" width="8" style="161" bestFit="1" customWidth="1"/>
    <col min="14" max="14" width="12.75" style="161" bestFit="1" customWidth="1"/>
    <col min="15" max="15" width="9.875" style="161" bestFit="1" customWidth="1"/>
    <col min="16" max="16" width="12.625" style="161" bestFit="1" customWidth="1"/>
    <col min="17" max="17" width="7.875" style="161" bestFit="1" customWidth="1"/>
    <col min="18" max="19" width="11.125" style="161" bestFit="1" customWidth="1"/>
    <col min="20" max="20" width="15.125" style="161" bestFit="1" customWidth="1"/>
    <col min="21" max="21" width="6.625" style="161" customWidth="1"/>
    <col min="22" max="23" width="12.25" style="161" bestFit="1" customWidth="1"/>
    <col min="24" max="16384" width="9" style="161"/>
  </cols>
  <sheetData>
    <row r="1" spans="1:23" ht="14.25" thickBot="1">
      <c r="A1" s="160"/>
      <c r="B1" s="160"/>
      <c r="C1" s="160"/>
      <c r="D1" s="160"/>
      <c r="E1" s="160"/>
      <c r="F1" s="160"/>
      <c r="G1" s="160"/>
      <c r="H1" s="160"/>
      <c r="I1" s="160"/>
      <c r="J1" s="160"/>
      <c r="K1" s="160"/>
      <c r="L1" s="160"/>
      <c r="M1" s="160"/>
      <c r="N1" s="160"/>
      <c r="O1" s="160"/>
      <c r="P1" s="160"/>
      <c r="Q1" s="160"/>
      <c r="R1" s="160"/>
      <c r="S1" s="160"/>
      <c r="T1" s="160"/>
      <c r="U1" s="185" t="s">
        <v>57</v>
      </c>
    </row>
    <row r="2" spans="1:23" ht="13.5" customHeight="1" thickTop="1">
      <c r="A2" s="711" t="s">
        <v>58</v>
      </c>
      <c r="B2" s="711"/>
      <c r="C2" s="714" t="s">
        <v>796</v>
      </c>
      <c r="D2" s="715"/>
      <c r="E2" s="715"/>
      <c r="F2" s="715"/>
      <c r="G2" s="715"/>
      <c r="H2" s="715"/>
      <c r="I2" s="715"/>
      <c r="J2" s="715"/>
      <c r="K2" s="715"/>
      <c r="L2" s="715"/>
      <c r="M2" s="715"/>
      <c r="N2" s="715"/>
      <c r="O2" s="715"/>
      <c r="P2" s="715"/>
      <c r="Q2" s="715"/>
      <c r="R2" s="716"/>
      <c r="S2" s="861" t="s">
        <v>797</v>
      </c>
      <c r="T2" s="844"/>
      <c r="U2" s="367"/>
    </row>
    <row r="3" spans="1:23" ht="13.5" customHeight="1">
      <c r="A3" s="712"/>
      <c r="B3" s="712"/>
      <c r="C3" s="717" t="s">
        <v>539</v>
      </c>
      <c r="D3" s="688"/>
      <c r="E3" s="688"/>
      <c r="F3" s="688"/>
      <c r="G3" s="688"/>
      <c r="H3" s="688"/>
      <c r="I3" s="688"/>
      <c r="J3" s="687"/>
      <c r="K3" s="718" t="s">
        <v>339</v>
      </c>
      <c r="L3" s="718"/>
      <c r="M3" s="720" t="s">
        <v>478</v>
      </c>
      <c r="N3" s="720"/>
      <c r="O3" s="718" t="s">
        <v>540</v>
      </c>
      <c r="P3" s="718"/>
      <c r="Q3" s="718" t="s">
        <v>479</v>
      </c>
      <c r="R3" s="718"/>
      <c r="S3" s="722" t="s">
        <v>798</v>
      </c>
      <c r="T3" s="723"/>
      <c r="U3" s="188"/>
    </row>
    <row r="4" spans="1:23" ht="13.5" customHeight="1">
      <c r="A4" s="712"/>
      <c r="B4" s="712"/>
      <c r="C4" s="717" t="s">
        <v>541</v>
      </c>
      <c r="D4" s="688"/>
      <c r="E4" s="688"/>
      <c r="F4" s="687"/>
      <c r="G4" s="726" t="s">
        <v>406</v>
      </c>
      <c r="H4" s="727"/>
      <c r="I4" s="726" t="s">
        <v>340</v>
      </c>
      <c r="J4" s="727"/>
      <c r="K4" s="719"/>
      <c r="L4" s="719"/>
      <c r="M4" s="721"/>
      <c r="N4" s="721"/>
      <c r="O4" s="719"/>
      <c r="P4" s="719"/>
      <c r="Q4" s="719"/>
      <c r="R4" s="719"/>
      <c r="S4" s="724"/>
      <c r="T4" s="725"/>
      <c r="U4" s="646" t="s">
        <v>404</v>
      </c>
    </row>
    <row r="5" spans="1:23" ht="13.5" customHeight="1">
      <c r="A5" s="712"/>
      <c r="B5" s="712"/>
      <c r="C5" s="446" t="s">
        <v>799</v>
      </c>
      <c r="D5" s="447"/>
      <c r="E5" s="446" t="s">
        <v>480</v>
      </c>
      <c r="F5" s="447"/>
      <c r="G5" s="718" t="s">
        <v>59</v>
      </c>
      <c r="H5" s="718" t="s">
        <v>55</v>
      </c>
      <c r="I5" s="718" t="s">
        <v>59</v>
      </c>
      <c r="J5" s="718" t="s">
        <v>55</v>
      </c>
      <c r="K5" s="718" t="s">
        <v>59</v>
      </c>
      <c r="L5" s="718" t="s">
        <v>55</v>
      </c>
      <c r="M5" s="718" t="s">
        <v>59</v>
      </c>
      <c r="N5" s="718" t="s">
        <v>55</v>
      </c>
      <c r="O5" s="718" t="s">
        <v>59</v>
      </c>
      <c r="P5" s="718" t="s">
        <v>55</v>
      </c>
      <c r="Q5" s="718" t="s">
        <v>59</v>
      </c>
      <c r="R5" s="718" t="s">
        <v>55</v>
      </c>
      <c r="S5" s="718" t="s">
        <v>59</v>
      </c>
      <c r="T5" s="718" t="s">
        <v>55</v>
      </c>
      <c r="U5" s="188"/>
    </row>
    <row r="6" spans="1:23" ht="13.5" customHeight="1">
      <c r="A6" s="713"/>
      <c r="B6" s="713"/>
      <c r="C6" s="658" t="s">
        <v>411</v>
      </c>
      <c r="D6" s="658" t="s">
        <v>55</v>
      </c>
      <c r="E6" s="658" t="s">
        <v>411</v>
      </c>
      <c r="F6" s="658" t="s">
        <v>55</v>
      </c>
      <c r="G6" s="719"/>
      <c r="H6" s="719"/>
      <c r="I6" s="719"/>
      <c r="J6" s="719"/>
      <c r="K6" s="719"/>
      <c r="L6" s="719"/>
      <c r="M6" s="719"/>
      <c r="N6" s="719"/>
      <c r="O6" s="719"/>
      <c r="P6" s="719"/>
      <c r="Q6" s="719"/>
      <c r="R6" s="719"/>
      <c r="S6" s="719"/>
      <c r="T6" s="719"/>
      <c r="U6" s="270"/>
    </row>
    <row r="7" spans="1:23" ht="13.5" customHeight="1">
      <c r="A7" s="244"/>
      <c r="B7" s="245"/>
      <c r="C7" s="193"/>
      <c r="D7" s="193"/>
      <c r="E7" s="193"/>
      <c r="F7" s="193"/>
      <c r="G7" s="193"/>
      <c r="H7" s="193"/>
      <c r="I7" s="193"/>
      <c r="J7" s="193"/>
      <c r="K7" s="193"/>
      <c r="L7" s="193"/>
      <c r="M7" s="193"/>
      <c r="N7" s="193"/>
      <c r="O7" s="193"/>
      <c r="P7" s="193"/>
      <c r="Q7" s="193"/>
      <c r="R7" s="193"/>
      <c r="S7" s="193"/>
      <c r="T7" s="193"/>
      <c r="U7" s="448"/>
    </row>
    <row r="8" spans="1:23" ht="13.5" customHeight="1">
      <c r="A8" s="119" t="s">
        <v>56</v>
      </c>
      <c r="B8" s="291">
        <v>28</v>
      </c>
      <c r="C8" s="304">
        <v>47879</v>
      </c>
      <c r="D8" s="304">
        <v>26186167.624000002</v>
      </c>
      <c r="E8" s="304">
        <v>1401752</v>
      </c>
      <c r="F8" s="304">
        <v>20157684.673999999</v>
      </c>
      <c r="G8" s="304">
        <v>269965</v>
      </c>
      <c r="H8" s="304">
        <v>3597760.9849999999</v>
      </c>
      <c r="I8" s="304">
        <v>894619</v>
      </c>
      <c r="J8" s="304">
        <v>11866758.484999999</v>
      </c>
      <c r="K8" s="304">
        <v>31208</v>
      </c>
      <c r="L8" s="304">
        <v>277667.46100000001</v>
      </c>
      <c r="M8" s="304">
        <v>391</v>
      </c>
      <c r="N8" s="304">
        <v>163820</v>
      </c>
      <c r="O8" s="304">
        <v>1112</v>
      </c>
      <c r="P8" s="304">
        <v>33720</v>
      </c>
      <c r="Q8" s="304">
        <v>126</v>
      </c>
      <c r="R8" s="304">
        <v>6527</v>
      </c>
      <c r="S8" s="304">
        <v>109184</v>
      </c>
      <c r="T8" s="449">
        <v>7146737.4850000003</v>
      </c>
      <c r="U8" s="217" t="s">
        <v>689</v>
      </c>
      <c r="V8" s="198"/>
    </row>
    <row r="9" spans="1:23" ht="13.5" customHeight="1">
      <c r="A9" s="188"/>
      <c r="B9" s="291">
        <v>29</v>
      </c>
      <c r="C9" s="198">
        <v>46739</v>
      </c>
      <c r="D9" s="198">
        <v>25893157.708000001</v>
      </c>
      <c r="E9" s="198">
        <v>1349536</v>
      </c>
      <c r="F9" s="198">
        <v>19585327.791999999</v>
      </c>
      <c r="G9" s="198">
        <v>262475</v>
      </c>
      <c r="H9" s="198">
        <v>3392642.9670000002</v>
      </c>
      <c r="I9" s="198">
        <v>879239</v>
      </c>
      <c r="J9" s="198">
        <v>11704732.858999999</v>
      </c>
      <c r="K9" s="198">
        <v>26469</v>
      </c>
      <c r="L9" s="198">
        <v>238740.67499999999</v>
      </c>
      <c r="M9" s="198">
        <v>298</v>
      </c>
      <c r="N9" s="198">
        <v>125446.92200000001</v>
      </c>
      <c r="O9" s="198">
        <v>1042</v>
      </c>
      <c r="P9" s="198">
        <v>31425</v>
      </c>
      <c r="Q9" s="198">
        <v>107</v>
      </c>
      <c r="R9" s="198">
        <v>6078</v>
      </c>
      <c r="S9" s="198">
        <v>113820</v>
      </c>
      <c r="T9" s="450">
        <v>6954873.8470000001</v>
      </c>
      <c r="U9" s="451">
        <v>29</v>
      </c>
      <c r="V9" s="198"/>
    </row>
    <row r="10" spans="1:23" ht="13.5" customHeight="1">
      <c r="A10" s="188"/>
      <c r="B10" s="291">
        <v>30</v>
      </c>
      <c r="C10" s="452">
        <v>45645</v>
      </c>
      <c r="D10" s="452">
        <v>25663220.166999999</v>
      </c>
      <c r="E10" s="453">
        <v>1321459</v>
      </c>
      <c r="F10" s="452">
        <v>19409692.272</v>
      </c>
      <c r="G10" s="452">
        <v>261905</v>
      </c>
      <c r="H10" s="452">
        <v>3370506.0839999998</v>
      </c>
      <c r="I10" s="452">
        <v>875576</v>
      </c>
      <c r="J10" s="452">
        <v>11307397.437000001</v>
      </c>
      <c r="K10" s="452">
        <v>25519</v>
      </c>
      <c r="L10" s="452">
        <v>243274.53200000001</v>
      </c>
      <c r="M10" s="452">
        <v>300</v>
      </c>
      <c r="N10" s="452">
        <v>123223.75599999999</v>
      </c>
      <c r="O10" s="182">
        <v>1009</v>
      </c>
      <c r="P10" s="182">
        <v>30780</v>
      </c>
      <c r="Q10" s="182">
        <v>135</v>
      </c>
      <c r="R10" s="182">
        <v>9875</v>
      </c>
      <c r="S10" s="182">
        <v>117776</v>
      </c>
      <c r="T10" s="450">
        <v>6999989.6179999998</v>
      </c>
      <c r="U10" s="451">
        <v>30</v>
      </c>
      <c r="V10" s="198"/>
    </row>
    <row r="11" spans="1:23" ht="13.5" customHeight="1">
      <c r="A11" s="188" t="s">
        <v>616</v>
      </c>
      <c r="B11" s="291" t="s">
        <v>617</v>
      </c>
      <c r="C11" s="207">
        <v>44476</v>
      </c>
      <c r="D11" s="207">
        <v>25578417.905999999</v>
      </c>
      <c r="E11" s="207">
        <v>1290687</v>
      </c>
      <c r="F11" s="207">
        <v>19387443.379999999</v>
      </c>
      <c r="G11" s="207">
        <v>264213</v>
      </c>
      <c r="H11" s="207">
        <v>3325836.8730000001</v>
      </c>
      <c r="I11" s="207">
        <v>866775</v>
      </c>
      <c r="J11" s="207">
        <v>11367394.632999999</v>
      </c>
      <c r="K11" s="207">
        <v>22628</v>
      </c>
      <c r="L11" s="207">
        <v>235267.986</v>
      </c>
      <c r="M11" s="207">
        <v>264</v>
      </c>
      <c r="N11" s="207">
        <v>110720</v>
      </c>
      <c r="O11" s="207">
        <v>981</v>
      </c>
      <c r="P11" s="207">
        <v>29650</v>
      </c>
      <c r="Q11" s="207">
        <v>103</v>
      </c>
      <c r="R11" s="207">
        <v>5248</v>
      </c>
      <c r="S11" s="207">
        <v>122324</v>
      </c>
      <c r="T11" s="207">
        <v>7076172.6699999999</v>
      </c>
      <c r="U11" s="451" t="s">
        <v>618</v>
      </c>
      <c r="V11" s="198"/>
      <c r="W11" s="198"/>
    </row>
    <row r="12" spans="1:23" s="67" customFormat="1" ht="13.5" customHeight="1">
      <c r="A12" s="30"/>
      <c r="B12" s="76">
        <v>2</v>
      </c>
      <c r="C12" s="5">
        <v>42748</v>
      </c>
      <c r="D12" s="5">
        <v>25431828.802999999</v>
      </c>
      <c r="E12" s="5">
        <v>1214794</v>
      </c>
      <c r="F12" s="5">
        <v>18445447.204</v>
      </c>
      <c r="G12" s="5">
        <v>246181</v>
      </c>
      <c r="H12" s="5">
        <v>3322242.9720000001</v>
      </c>
      <c r="I12" s="5">
        <v>830720</v>
      </c>
      <c r="J12" s="5">
        <v>11048724.359999999</v>
      </c>
      <c r="K12" s="5">
        <v>18662</v>
      </c>
      <c r="L12" s="5">
        <v>201745.55</v>
      </c>
      <c r="M12" s="5">
        <v>236</v>
      </c>
      <c r="N12" s="5">
        <v>99349.206000000006</v>
      </c>
      <c r="O12" s="5">
        <v>1042</v>
      </c>
      <c r="P12" s="5">
        <v>31260</v>
      </c>
      <c r="Q12" s="5">
        <v>103</v>
      </c>
      <c r="R12" s="5">
        <v>4811.308</v>
      </c>
      <c r="S12" s="5">
        <v>121670</v>
      </c>
      <c r="T12" s="5">
        <v>7003041.4879999999</v>
      </c>
      <c r="U12" s="147" t="s">
        <v>633</v>
      </c>
      <c r="V12" s="198"/>
      <c r="W12" s="198"/>
    </row>
    <row r="13" spans="1:23" ht="13.5" customHeight="1">
      <c r="A13" s="209"/>
      <c r="B13" s="294"/>
      <c r="C13" s="269"/>
      <c r="D13" s="270"/>
      <c r="E13" s="270"/>
      <c r="F13" s="270"/>
      <c r="G13" s="270"/>
      <c r="H13" s="270"/>
      <c r="I13" s="270"/>
      <c r="J13" s="270"/>
      <c r="K13" s="270"/>
      <c r="L13" s="270"/>
      <c r="M13" s="270"/>
      <c r="N13" s="270"/>
      <c r="O13" s="270"/>
      <c r="P13" s="270"/>
      <c r="Q13" s="270"/>
      <c r="R13" s="270"/>
      <c r="S13" s="270"/>
      <c r="T13" s="270"/>
      <c r="U13" s="269"/>
    </row>
    <row r="14" spans="1:23" ht="13.5" customHeight="1">
      <c r="A14" s="161" t="s">
        <v>60</v>
      </c>
      <c r="B14" s="214" t="s">
        <v>818</v>
      </c>
      <c r="C14" s="160"/>
      <c r="D14" s="160"/>
      <c r="E14" s="160"/>
      <c r="F14" s="160"/>
      <c r="G14" s="160"/>
      <c r="H14" s="160"/>
      <c r="I14" s="160"/>
      <c r="J14" s="160"/>
      <c r="K14" s="160"/>
      <c r="L14" s="160"/>
      <c r="M14" s="160"/>
      <c r="N14" s="160"/>
      <c r="O14" s="160"/>
      <c r="P14" s="160"/>
      <c r="Q14" s="160"/>
      <c r="R14" s="160"/>
      <c r="S14" s="160"/>
      <c r="T14" s="160"/>
      <c r="U14" s="160"/>
    </row>
    <row r="15" spans="1:23" ht="13.5" customHeight="1">
      <c r="B15" s="454" t="s">
        <v>819</v>
      </c>
      <c r="C15" s="160"/>
      <c r="D15" s="160"/>
      <c r="E15" s="160"/>
      <c r="F15" s="160"/>
      <c r="G15" s="160"/>
      <c r="H15" s="160"/>
      <c r="I15" s="160"/>
      <c r="J15" s="160"/>
      <c r="K15" s="160"/>
      <c r="L15" s="160"/>
      <c r="M15" s="160"/>
      <c r="N15" s="160"/>
      <c r="O15" s="160"/>
      <c r="P15" s="160"/>
      <c r="Q15" s="160"/>
      <c r="R15" s="160"/>
      <c r="S15" s="160"/>
      <c r="T15" s="160"/>
      <c r="U15" s="160"/>
    </row>
    <row r="16" spans="1:23" ht="13.5" customHeight="1">
      <c r="B16" s="454" t="s">
        <v>820</v>
      </c>
      <c r="C16" s="160"/>
      <c r="D16" s="160"/>
      <c r="E16" s="160"/>
      <c r="F16" s="160"/>
      <c r="G16" s="160"/>
      <c r="H16" s="160"/>
      <c r="I16" s="160"/>
      <c r="J16" s="160"/>
      <c r="K16" s="160"/>
      <c r="L16" s="160"/>
      <c r="M16" s="160"/>
      <c r="N16" s="160"/>
      <c r="O16" s="160"/>
      <c r="P16" s="160"/>
      <c r="Q16" s="160"/>
      <c r="R16" s="160"/>
      <c r="S16" s="160"/>
    </row>
    <row r="17" spans="1:21" ht="13.5" customHeight="1">
      <c r="A17" s="214" t="s">
        <v>405</v>
      </c>
      <c r="B17" s="160"/>
      <c r="C17" s="160"/>
      <c r="D17" s="160"/>
      <c r="E17" s="30"/>
      <c r="F17" s="160"/>
      <c r="G17" s="160"/>
      <c r="H17" s="160"/>
      <c r="I17" s="160"/>
      <c r="J17" s="160"/>
      <c r="K17" s="160"/>
      <c r="L17" s="160"/>
      <c r="M17" s="160"/>
      <c r="N17" s="160"/>
      <c r="O17" s="160"/>
      <c r="P17" s="160"/>
      <c r="Q17" s="160"/>
      <c r="R17" s="160"/>
      <c r="S17" s="160"/>
      <c r="T17" s="160"/>
      <c r="U17" s="160"/>
    </row>
    <row r="18" spans="1:21" ht="13.5" customHeight="1"/>
  </sheetData>
  <mergeCells count="26">
    <mergeCell ref="S2:T2"/>
    <mergeCell ref="S3:T4"/>
    <mergeCell ref="C4:F4"/>
    <mergeCell ref="G4:H4"/>
    <mergeCell ref="I4:J4"/>
    <mergeCell ref="G5:G6"/>
    <mergeCell ref="H5:H6"/>
    <mergeCell ref="I5:I6"/>
    <mergeCell ref="J5:J6"/>
    <mergeCell ref="O3:P4"/>
    <mergeCell ref="O5:O6"/>
    <mergeCell ref="S5:S6"/>
    <mergeCell ref="P5:P6"/>
    <mergeCell ref="Q5:Q6"/>
    <mergeCell ref="R5:R6"/>
    <mergeCell ref="T5:T6"/>
    <mergeCell ref="A2:B6"/>
    <mergeCell ref="C2:R2"/>
    <mergeCell ref="C3:J3"/>
    <mergeCell ref="K3:L4"/>
    <mergeCell ref="M3:N4"/>
    <mergeCell ref="Q3:R4"/>
    <mergeCell ref="M5:M6"/>
    <mergeCell ref="N5:N6"/>
    <mergeCell ref="K5:K6"/>
    <mergeCell ref="L5:L6"/>
  </mergeCells>
  <phoneticPr fontId="17"/>
  <printOptions horizontalCentered="1" verticalCentered="1" gridLinesSet="0"/>
  <pageMargins left="0.2" right="0.2" top="0.19685039370078741" bottom="0.19685039370078741" header="0.51181102362204722" footer="0.51181102362204722"/>
  <pageSetup paperSize="9" scale="5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120" zoomScaleNormal="120" workbookViewId="0"/>
  </sheetViews>
  <sheetFormatPr defaultRowHeight="13.5"/>
  <cols>
    <col min="1" max="1" width="4.625" style="161" customWidth="1"/>
    <col min="2" max="2" width="11.25" style="161" customWidth="1"/>
    <col min="3" max="4" width="11.625" style="161" customWidth="1"/>
    <col min="5" max="5" width="11.5" style="161" bestFit="1" customWidth="1"/>
    <col min="6" max="7" width="11.625" style="161" customWidth="1"/>
    <col min="8" max="9" width="10.625" style="161" customWidth="1"/>
    <col min="10" max="10" width="10.375" style="443" customWidth="1"/>
    <col min="11" max="11" width="16" style="444" customWidth="1"/>
    <col min="12" max="12" width="15" style="445" customWidth="1"/>
    <col min="13" max="13" width="15.75" style="161" customWidth="1"/>
    <col min="14" max="14" width="14.375" style="161" customWidth="1"/>
    <col min="15" max="15" width="9.625" style="161" customWidth="1"/>
    <col min="16" max="16384" width="9" style="161"/>
  </cols>
  <sheetData>
    <row r="1" spans="1:15" ht="13.5" customHeight="1">
      <c r="A1" s="69" t="s">
        <v>800</v>
      </c>
      <c r="C1" s="296"/>
      <c r="D1" s="296"/>
      <c r="E1" s="296"/>
      <c r="F1" s="296"/>
      <c r="G1" s="296"/>
      <c r="H1" s="296"/>
      <c r="I1" s="296"/>
      <c r="J1" s="409"/>
      <c r="K1" s="410"/>
      <c r="L1" s="411"/>
      <c r="M1" s="296"/>
      <c r="N1" s="296"/>
      <c r="O1" s="296"/>
    </row>
    <row r="2" spans="1:15" ht="13.5" customHeight="1" thickBot="1">
      <c r="A2" s="296"/>
      <c r="B2" s="296"/>
      <c r="C2" s="296"/>
      <c r="D2" s="296"/>
      <c r="E2" s="296"/>
      <c r="F2" s="296"/>
      <c r="G2" s="296"/>
      <c r="H2" s="296"/>
      <c r="I2" s="296"/>
      <c r="J2" s="409"/>
      <c r="K2" s="410"/>
      <c r="L2" s="411"/>
      <c r="M2" s="296"/>
      <c r="N2" s="296"/>
      <c r="O2" s="412"/>
    </row>
    <row r="3" spans="1:15" ht="18" customHeight="1" thickTop="1">
      <c r="A3" s="691" t="s">
        <v>443</v>
      </c>
      <c r="B3" s="691"/>
      <c r="C3" s="733" t="s">
        <v>61</v>
      </c>
      <c r="D3" s="735" t="s">
        <v>62</v>
      </c>
      <c r="E3" s="736"/>
      <c r="F3" s="737"/>
      <c r="G3" s="413" t="s">
        <v>801</v>
      </c>
      <c r="H3" s="414"/>
      <c r="I3" s="414"/>
      <c r="J3" s="415"/>
      <c r="K3" s="740" t="s">
        <v>802</v>
      </c>
      <c r="L3" s="741"/>
      <c r="M3" s="742" t="s">
        <v>816</v>
      </c>
      <c r="N3" s="743"/>
      <c r="O3" s="708" t="s">
        <v>443</v>
      </c>
    </row>
    <row r="4" spans="1:15" ht="13.5" customHeight="1">
      <c r="A4" s="692"/>
      <c r="B4" s="692"/>
      <c r="C4" s="734"/>
      <c r="D4" s="29"/>
      <c r="E4" s="647" t="s">
        <v>63</v>
      </c>
      <c r="F4" s="647" t="s">
        <v>64</v>
      </c>
      <c r="G4" s="647" t="s">
        <v>542</v>
      </c>
      <c r="H4" s="745" t="s">
        <v>65</v>
      </c>
      <c r="I4" s="746"/>
      <c r="J4" s="747" t="s">
        <v>543</v>
      </c>
      <c r="K4" s="749" t="s">
        <v>66</v>
      </c>
      <c r="L4" s="728" t="s">
        <v>481</v>
      </c>
      <c r="M4" s="720" t="s">
        <v>66</v>
      </c>
      <c r="N4" s="730" t="s">
        <v>67</v>
      </c>
      <c r="O4" s="708"/>
    </row>
    <row r="5" spans="1:15" ht="13.5" customHeight="1">
      <c r="A5" s="693"/>
      <c r="B5" s="693"/>
      <c r="C5" s="721"/>
      <c r="D5" s="103"/>
      <c r="E5" s="648" t="s">
        <v>482</v>
      </c>
      <c r="F5" s="648" t="s">
        <v>483</v>
      </c>
      <c r="G5" s="648" t="s">
        <v>484</v>
      </c>
      <c r="H5" s="660" t="s">
        <v>53</v>
      </c>
      <c r="I5" s="660" t="s">
        <v>54</v>
      </c>
      <c r="J5" s="748"/>
      <c r="K5" s="750"/>
      <c r="L5" s="729"/>
      <c r="M5" s="721"/>
      <c r="N5" s="731"/>
      <c r="O5" s="744"/>
    </row>
    <row r="6" spans="1:15" ht="17.25" customHeight="1">
      <c r="A6" s="300"/>
      <c r="B6" s="300"/>
      <c r="C6" s="416" t="s">
        <v>68</v>
      </c>
      <c r="D6" s="417" t="s">
        <v>69</v>
      </c>
      <c r="E6" s="417" t="s">
        <v>69</v>
      </c>
      <c r="F6" s="417" t="s">
        <v>69</v>
      </c>
      <c r="G6" s="417" t="s">
        <v>70</v>
      </c>
      <c r="H6" s="417" t="s">
        <v>70</v>
      </c>
      <c r="I6" s="417" t="s">
        <v>70</v>
      </c>
      <c r="J6" s="418" t="s">
        <v>485</v>
      </c>
      <c r="K6" s="419" t="s">
        <v>71</v>
      </c>
      <c r="L6" s="420" t="s">
        <v>71</v>
      </c>
      <c r="M6" s="417" t="s">
        <v>70</v>
      </c>
      <c r="N6" s="417" t="s">
        <v>70</v>
      </c>
      <c r="O6" s="421"/>
    </row>
    <row r="7" spans="1:15" ht="17.25" customHeight="1">
      <c r="A7" s="300"/>
      <c r="B7" s="300"/>
      <c r="C7" s="1012"/>
      <c r="D7" s="1013"/>
      <c r="E7" s="1013"/>
      <c r="F7" s="1013"/>
      <c r="G7" s="1013"/>
      <c r="H7" s="1013"/>
      <c r="I7" s="1013"/>
      <c r="J7" s="1014"/>
      <c r="K7" s="1015"/>
      <c r="L7" s="1016"/>
      <c r="M7" s="1013"/>
      <c r="N7" s="1013"/>
      <c r="O7" s="432"/>
    </row>
    <row r="8" spans="1:15" s="67" customFormat="1" ht="22.5" customHeight="1">
      <c r="A8" s="738" t="s">
        <v>486</v>
      </c>
      <c r="B8" s="739"/>
      <c r="C8" s="148">
        <v>85626</v>
      </c>
      <c r="D8" s="15">
        <v>128557</v>
      </c>
      <c r="E8" s="15">
        <v>128556</v>
      </c>
      <c r="F8" s="15">
        <v>1</v>
      </c>
      <c r="G8" s="149">
        <v>148802.00030364608</v>
      </c>
      <c r="H8" s="149">
        <v>99110.278537924809</v>
      </c>
      <c r="I8" s="149">
        <v>95898.093149342312</v>
      </c>
      <c r="J8" s="1017">
        <v>96.758978547968297</v>
      </c>
      <c r="K8" s="15">
        <v>1830.6278975699306</v>
      </c>
      <c r="L8" s="15">
        <v>8700</v>
      </c>
      <c r="M8" s="15">
        <v>465140.56352873455</v>
      </c>
      <c r="N8" s="15">
        <v>5445478</v>
      </c>
      <c r="O8" s="422" t="s">
        <v>487</v>
      </c>
    </row>
    <row r="9" spans="1:15" ht="22.5" customHeight="1">
      <c r="A9" s="692" t="s">
        <v>544</v>
      </c>
      <c r="B9" s="732"/>
      <c r="C9" s="423">
        <v>84333</v>
      </c>
      <c r="D9" s="329">
        <v>126652</v>
      </c>
      <c r="E9" s="329">
        <v>126651</v>
      </c>
      <c r="F9" s="329">
        <v>1</v>
      </c>
      <c r="G9" s="424">
        <v>145743.20346720738</v>
      </c>
      <c r="H9" s="424">
        <v>97045.14400088432</v>
      </c>
      <c r="I9" s="424">
        <v>93784.64344029309</v>
      </c>
      <c r="J9" s="1018">
        <v>96.640222863122844</v>
      </c>
      <c r="K9" s="425">
        <v>1841.6096201372277</v>
      </c>
      <c r="L9" s="425">
        <v>8700</v>
      </c>
      <c r="M9" s="425">
        <v>469535.03715722734</v>
      </c>
      <c r="N9" s="425">
        <v>5445478</v>
      </c>
      <c r="O9" s="677" t="s">
        <v>72</v>
      </c>
    </row>
    <row r="10" spans="1:15" s="160" customFormat="1" ht="22.5" customHeight="1">
      <c r="A10" s="692" t="s">
        <v>488</v>
      </c>
      <c r="B10" s="732"/>
      <c r="C10" s="423">
        <v>1293</v>
      </c>
      <c r="D10" s="150">
        <v>1905</v>
      </c>
      <c r="E10" s="329">
        <v>1905</v>
      </c>
      <c r="F10" s="199">
        <v>0</v>
      </c>
      <c r="G10" s="426">
        <v>348305.10440835269</v>
      </c>
      <c r="H10" s="426">
        <v>236408.66141732284</v>
      </c>
      <c r="I10" s="426">
        <v>236408.66141732284</v>
      </c>
      <c r="J10" s="1019">
        <v>100</v>
      </c>
      <c r="K10" s="372">
        <v>1100.5249343832022</v>
      </c>
      <c r="L10" s="389">
        <v>0</v>
      </c>
      <c r="M10" s="425">
        <v>172980.73175853019</v>
      </c>
      <c r="N10" s="389">
        <v>0</v>
      </c>
      <c r="O10" s="427" t="s">
        <v>73</v>
      </c>
    </row>
    <row r="11" spans="1:15" ht="12.75" customHeight="1">
      <c r="A11" s="300"/>
      <c r="B11" s="300"/>
      <c r="C11" s="428"/>
      <c r="D11" s="429"/>
      <c r="E11" s="429"/>
      <c r="F11" s="429"/>
      <c r="G11" s="430"/>
      <c r="H11" s="430"/>
      <c r="I11" s="430"/>
      <c r="J11" s="1018"/>
      <c r="K11" s="431"/>
      <c r="L11" s="425"/>
      <c r="M11" s="425"/>
      <c r="N11" s="372"/>
      <c r="O11" s="432"/>
    </row>
    <row r="12" spans="1:15" ht="18.75" customHeight="1">
      <c r="A12" s="88">
        <v>201</v>
      </c>
      <c r="B12" s="89" t="s">
        <v>74</v>
      </c>
      <c r="C12" s="423">
        <v>23225</v>
      </c>
      <c r="D12" s="329">
        <v>34275</v>
      </c>
      <c r="E12" s="329">
        <v>34275</v>
      </c>
      <c r="F12" s="329">
        <v>0</v>
      </c>
      <c r="G12" s="424">
        <v>150806.08482238968</v>
      </c>
      <c r="H12" s="424">
        <v>102187.34704595186</v>
      </c>
      <c r="I12" s="424">
        <v>97684.689598832963</v>
      </c>
      <c r="J12" s="1018">
        <v>95.593723120051138</v>
      </c>
      <c r="K12" s="433">
        <v>1828.6564551422321</v>
      </c>
      <c r="L12" s="372" t="s">
        <v>110</v>
      </c>
      <c r="M12" s="425">
        <v>436633.23416484316</v>
      </c>
      <c r="N12" s="372" t="s">
        <v>110</v>
      </c>
      <c r="O12" s="669">
        <v>201</v>
      </c>
    </row>
    <row r="13" spans="1:15" ht="18.75" customHeight="1">
      <c r="A13" s="88">
        <v>202</v>
      </c>
      <c r="B13" s="89" t="s">
        <v>75</v>
      </c>
      <c r="C13" s="423">
        <v>6985</v>
      </c>
      <c r="D13" s="329">
        <v>9988</v>
      </c>
      <c r="E13" s="329">
        <v>9988</v>
      </c>
      <c r="F13" s="329">
        <v>0</v>
      </c>
      <c r="G13" s="424">
        <v>127048.34645669292</v>
      </c>
      <c r="H13" s="424">
        <v>88849.889867841412</v>
      </c>
      <c r="I13" s="424">
        <v>86477.461854225068</v>
      </c>
      <c r="J13" s="1018">
        <v>97.329846984453013</v>
      </c>
      <c r="K13" s="433">
        <v>2020.9851822186624</v>
      </c>
      <c r="L13" s="372" t="s">
        <v>110</v>
      </c>
      <c r="M13" s="425">
        <v>521836.06828193832</v>
      </c>
      <c r="N13" s="372" t="s">
        <v>110</v>
      </c>
      <c r="O13" s="669">
        <v>202</v>
      </c>
    </row>
    <row r="14" spans="1:15" ht="18.75" customHeight="1">
      <c r="A14" s="88">
        <v>203</v>
      </c>
      <c r="B14" s="89" t="s">
        <v>76</v>
      </c>
      <c r="C14" s="423">
        <v>19637</v>
      </c>
      <c r="D14" s="329">
        <v>30799</v>
      </c>
      <c r="E14" s="329">
        <v>30799</v>
      </c>
      <c r="F14" s="329">
        <v>0</v>
      </c>
      <c r="G14" s="424">
        <v>165739.64801140703</v>
      </c>
      <c r="H14" s="424">
        <v>105673.21887074255</v>
      </c>
      <c r="I14" s="424">
        <v>101806.5534919965</v>
      </c>
      <c r="J14" s="1018">
        <v>96.340922118142629</v>
      </c>
      <c r="K14" s="433">
        <v>1864.4339101918895</v>
      </c>
      <c r="L14" s="372" t="s">
        <v>110</v>
      </c>
      <c r="M14" s="425">
        <v>463921.59128543135</v>
      </c>
      <c r="N14" s="372" t="s">
        <v>110</v>
      </c>
      <c r="O14" s="669">
        <v>203</v>
      </c>
    </row>
    <row r="15" spans="1:15" ht="18.75" customHeight="1">
      <c r="A15" s="88">
        <v>204</v>
      </c>
      <c r="B15" s="89" t="s">
        <v>77</v>
      </c>
      <c r="C15" s="423">
        <v>6377</v>
      </c>
      <c r="D15" s="329">
        <v>9472</v>
      </c>
      <c r="E15" s="329">
        <v>9472</v>
      </c>
      <c r="F15" s="329">
        <v>0</v>
      </c>
      <c r="G15" s="424">
        <v>140253.33228790967</v>
      </c>
      <c r="H15" s="424">
        <v>94425.200591216213</v>
      </c>
      <c r="I15" s="424">
        <v>90654.564928209453</v>
      </c>
      <c r="J15" s="1018">
        <v>96.006748580465811</v>
      </c>
      <c r="K15" s="433">
        <v>1995.333614864865</v>
      </c>
      <c r="L15" s="372" t="s">
        <v>110</v>
      </c>
      <c r="M15" s="425">
        <v>456472.65772804053</v>
      </c>
      <c r="N15" s="372" t="s">
        <v>110</v>
      </c>
      <c r="O15" s="669">
        <v>204</v>
      </c>
    </row>
    <row r="16" spans="1:15" ht="18.75" customHeight="1">
      <c r="A16" s="88">
        <v>205</v>
      </c>
      <c r="B16" s="89" t="s">
        <v>78</v>
      </c>
      <c r="C16" s="423">
        <v>4731</v>
      </c>
      <c r="D16" s="329">
        <v>7129</v>
      </c>
      <c r="E16" s="329">
        <v>7129</v>
      </c>
      <c r="F16" s="329">
        <v>0</v>
      </c>
      <c r="G16" s="424">
        <v>134079.43352356795</v>
      </c>
      <c r="H16" s="424">
        <v>88978.790854257255</v>
      </c>
      <c r="I16" s="424">
        <v>86294.7092158788</v>
      </c>
      <c r="J16" s="1018">
        <v>96.983459077596549</v>
      </c>
      <c r="K16" s="433">
        <v>1851.6902791415348</v>
      </c>
      <c r="L16" s="372" t="s">
        <v>110</v>
      </c>
      <c r="M16" s="425">
        <v>494839.10885117127</v>
      </c>
      <c r="N16" s="372" t="s">
        <v>110</v>
      </c>
      <c r="O16" s="669">
        <v>205</v>
      </c>
    </row>
    <row r="17" spans="1:15" ht="18.75" customHeight="1">
      <c r="A17" s="88">
        <v>206</v>
      </c>
      <c r="B17" s="89" t="s">
        <v>79</v>
      </c>
      <c r="C17" s="423">
        <v>4804</v>
      </c>
      <c r="D17" s="329">
        <v>7583</v>
      </c>
      <c r="E17" s="329">
        <v>7583</v>
      </c>
      <c r="F17" s="329">
        <v>0</v>
      </c>
      <c r="G17" s="424">
        <v>149755.43297252289</v>
      </c>
      <c r="H17" s="424">
        <v>94873.414216009493</v>
      </c>
      <c r="I17" s="424">
        <v>91867.360543320581</v>
      </c>
      <c r="J17" s="1018">
        <v>96.831511021786696</v>
      </c>
      <c r="K17" s="433">
        <v>1689.2654622181194</v>
      </c>
      <c r="L17" s="372" t="s">
        <v>110</v>
      </c>
      <c r="M17" s="425">
        <v>463712.01015429251</v>
      </c>
      <c r="N17" s="372" t="s">
        <v>110</v>
      </c>
      <c r="O17" s="669">
        <v>206</v>
      </c>
    </row>
    <row r="18" spans="1:15" ht="18.75" customHeight="1">
      <c r="A18" s="88">
        <v>207</v>
      </c>
      <c r="B18" s="89" t="s">
        <v>80</v>
      </c>
      <c r="C18" s="423">
        <v>3204</v>
      </c>
      <c r="D18" s="329">
        <v>4549</v>
      </c>
      <c r="E18" s="329">
        <v>4548</v>
      </c>
      <c r="F18" s="329">
        <v>1</v>
      </c>
      <c r="G18" s="424">
        <v>115242.56866416978</v>
      </c>
      <c r="H18" s="424">
        <v>81168.870081336558</v>
      </c>
      <c r="I18" s="424">
        <v>79686.257639041549</v>
      </c>
      <c r="J18" s="1018">
        <v>98.173422346757647</v>
      </c>
      <c r="K18" s="433">
        <v>1900.5936675461739</v>
      </c>
      <c r="L18" s="372">
        <v>5300</v>
      </c>
      <c r="M18" s="425">
        <v>578762.03364116093</v>
      </c>
      <c r="N18" s="372">
        <v>4217210</v>
      </c>
      <c r="O18" s="669">
        <v>207</v>
      </c>
    </row>
    <row r="19" spans="1:15" ht="18.75" customHeight="1">
      <c r="A19" s="88">
        <v>209</v>
      </c>
      <c r="B19" s="89" t="s">
        <v>81</v>
      </c>
      <c r="C19" s="423">
        <v>4792</v>
      </c>
      <c r="D19" s="329">
        <v>7279</v>
      </c>
      <c r="E19" s="329">
        <v>7279</v>
      </c>
      <c r="F19" s="329">
        <v>0</v>
      </c>
      <c r="G19" s="424">
        <v>135077.84432387311</v>
      </c>
      <c r="H19" s="424">
        <v>88926.092869899716</v>
      </c>
      <c r="I19" s="424">
        <v>87648.993817832117</v>
      </c>
      <c r="J19" s="1018">
        <v>98.563864653385806</v>
      </c>
      <c r="K19" s="433">
        <v>1848.1384805605167</v>
      </c>
      <c r="L19" s="372" t="s">
        <v>110</v>
      </c>
      <c r="M19" s="425">
        <v>493222.84819343314</v>
      </c>
      <c r="N19" s="372" t="s">
        <v>110</v>
      </c>
      <c r="O19" s="669">
        <v>209</v>
      </c>
    </row>
    <row r="20" spans="1:15" ht="18.75" customHeight="1">
      <c r="A20" s="88">
        <v>343</v>
      </c>
      <c r="B20" s="89" t="s">
        <v>82</v>
      </c>
      <c r="C20" s="423">
        <v>1683</v>
      </c>
      <c r="D20" s="329">
        <v>2570</v>
      </c>
      <c r="E20" s="329">
        <v>2570</v>
      </c>
      <c r="F20" s="329">
        <v>0</v>
      </c>
      <c r="G20" s="424">
        <v>142956.61319073083</v>
      </c>
      <c r="H20" s="424">
        <v>93617.112840466929</v>
      </c>
      <c r="I20" s="424">
        <v>92196.778599221783</v>
      </c>
      <c r="J20" s="1018">
        <v>98.482826271660898</v>
      </c>
      <c r="K20" s="433">
        <v>1818.2101167315175</v>
      </c>
      <c r="L20" s="372" t="s">
        <v>110</v>
      </c>
      <c r="M20" s="425">
        <v>450265.41089494165</v>
      </c>
      <c r="N20" s="372" t="s">
        <v>110</v>
      </c>
      <c r="O20" s="669">
        <v>343</v>
      </c>
    </row>
    <row r="21" spans="1:15" ht="18.75" customHeight="1">
      <c r="A21" s="88">
        <v>386</v>
      </c>
      <c r="B21" s="89" t="s">
        <v>83</v>
      </c>
      <c r="C21" s="423">
        <v>644</v>
      </c>
      <c r="D21" s="329">
        <v>979</v>
      </c>
      <c r="E21" s="329">
        <v>979</v>
      </c>
      <c r="F21" s="329">
        <v>0</v>
      </c>
      <c r="G21" s="424">
        <v>126430.2950310559</v>
      </c>
      <c r="H21" s="424">
        <v>83167.630234933604</v>
      </c>
      <c r="I21" s="424">
        <v>81035.505617977527</v>
      </c>
      <c r="J21" s="1018">
        <v>97.436352808258192</v>
      </c>
      <c r="K21" s="433">
        <v>1728.8049029622061</v>
      </c>
      <c r="L21" s="372" t="s">
        <v>110</v>
      </c>
      <c r="M21" s="425">
        <v>517023.4892747702</v>
      </c>
      <c r="N21" s="372" t="s">
        <v>110</v>
      </c>
      <c r="O21" s="669">
        <v>386</v>
      </c>
    </row>
    <row r="22" spans="1:15" ht="18.75" customHeight="1">
      <c r="A22" s="88">
        <v>441</v>
      </c>
      <c r="B22" s="89" t="s">
        <v>84</v>
      </c>
      <c r="C22" s="423">
        <v>455</v>
      </c>
      <c r="D22" s="329">
        <v>659</v>
      </c>
      <c r="E22" s="329">
        <v>659</v>
      </c>
      <c r="F22" s="329">
        <v>0</v>
      </c>
      <c r="G22" s="424">
        <v>111961.93406593407</v>
      </c>
      <c r="H22" s="424">
        <v>77303.004552352053</v>
      </c>
      <c r="I22" s="424">
        <v>75826.047040971171</v>
      </c>
      <c r="J22" s="1018">
        <v>98.089391841968265</v>
      </c>
      <c r="K22" s="433">
        <v>1701.669195751138</v>
      </c>
      <c r="L22" s="372" t="s">
        <v>110</v>
      </c>
      <c r="M22" s="425">
        <v>619854.01213960547</v>
      </c>
      <c r="N22" s="372" t="s">
        <v>110</v>
      </c>
      <c r="O22" s="669">
        <v>441</v>
      </c>
    </row>
    <row r="23" spans="1:15" ht="18.75" customHeight="1">
      <c r="A23" s="88">
        <v>448</v>
      </c>
      <c r="B23" s="89" t="s">
        <v>85</v>
      </c>
      <c r="C23" s="423">
        <v>681</v>
      </c>
      <c r="D23" s="329">
        <v>977</v>
      </c>
      <c r="E23" s="329">
        <v>977</v>
      </c>
      <c r="F23" s="329">
        <v>0</v>
      </c>
      <c r="G23" s="424">
        <v>103962.84875183554</v>
      </c>
      <c r="H23" s="424">
        <v>72465.404298874098</v>
      </c>
      <c r="I23" s="424">
        <v>71198.157625383828</v>
      </c>
      <c r="J23" s="1018">
        <v>98.25123907642373</v>
      </c>
      <c r="K23" s="433">
        <v>1851.3817809621291</v>
      </c>
      <c r="L23" s="372" t="s">
        <v>110</v>
      </c>
      <c r="M23" s="425">
        <v>546168.90071647905</v>
      </c>
      <c r="N23" s="372" t="s">
        <v>110</v>
      </c>
      <c r="O23" s="669">
        <v>448</v>
      </c>
    </row>
    <row r="24" spans="1:15" ht="18.75" customHeight="1">
      <c r="A24" s="88">
        <v>449</v>
      </c>
      <c r="B24" s="89" t="s">
        <v>86</v>
      </c>
      <c r="C24" s="423">
        <v>1642</v>
      </c>
      <c r="D24" s="329">
        <v>2445</v>
      </c>
      <c r="E24" s="329">
        <v>2445</v>
      </c>
      <c r="F24" s="329">
        <v>0</v>
      </c>
      <c r="G24" s="424">
        <v>133816.19975639464</v>
      </c>
      <c r="H24" s="424">
        <v>89867.566462167684</v>
      </c>
      <c r="I24" s="424">
        <v>88015.793456032727</v>
      </c>
      <c r="J24" s="1018">
        <v>97.939442360537797</v>
      </c>
      <c r="K24" s="433">
        <v>1625.8486707566462</v>
      </c>
      <c r="L24" s="372" t="s">
        <v>110</v>
      </c>
      <c r="M24" s="425">
        <v>412116.78282208589</v>
      </c>
      <c r="N24" s="372" t="s">
        <v>110</v>
      </c>
      <c r="O24" s="669">
        <v>449</v>
      </c>
    </row>
    <row r="25" spans="1:15" ht="18.75" customHeight="1">
      <c r="A25" s="88">
        <v>501</v>
      </c>
      <c r="B25" s="89" t="s">
        <v>87</v>
      </c>
      <c r="C25" s="423">
        <v>1157</v>
      </c>
      <c r="D25" s="329">
        <v>1713</v>
      </c>
      <c r="E25" s="329">
        <v>1713</v>
      </c>
      <c r="F25" s="329">
        <v>0</v>
      </c>
      <c r="G25" s="424">
        <v>121375.88591184097</v>
      </c>
      <c r="H25" s="424">
        <v>81980.093403385879</v>
      </c>
      <c r="I25" s="424">
        <v>81505.978400467022</v>
      </c>
      <c r="J25" s="1018">
        <v>99.421670574848022</v>
      </c>
      <c r="K25" s="433">
        <v>2102.2183304144774</v>
      </c>
      <c r="L25" s="372" t="s">
        <v>110</v>
      </c>
      <c r="M25" s="425">
        <v>542577.71044950385</v>
      </c>
      <c r="N25" s="372" t="s">
        <v>110</v>
      </c>
      <c r="O25" s="669">
        <v>501</v>
      </c>
    </row>
    <row r="26" spans="1:15" ht="18.75" customHeight="1">
      <c r="A26" s="88">
        <v>505</v>
      </c>
      <c r="B26" s="89" t="s">
        <v>88</v>
      </c>
      <c r="C26" s="423">
        <v>922</v>
      </c>
      <c r="D26" s="329">
        <v>1350</v>
      </c>
      <c r="E26" s="329">
        <v>1350</v>
      </c>
      <c r="F26" s="329">
        <v>0</v>
      </c>
      <c r="G26" s="424">
        <v>113341.54013015184</v>
      </c>
      <c r="H26" s="424">
        <v>77408.074074074073</v>
      </c>
      <c r="I26" s="424">
        <v>75232.844444444447</v>
      </c>
      <c r="J26" s="1018">
        <v>97.189918938497172</v>
      </c>
      <c r="K26" s="433">
        <v>1960.2962962962963</v>
      </c>
      <c r="L26" s="372" t="s">
        <v>110</v>
      </c>
      <c r="M26" s="425">
        <v>487982.45703703706</v>
      </c>
      <c r="N26" s="372" t="s">
        <v>110</v>
      </c>
      <c r="O26" s="669">
        <v>505</v>
      </c>
    </row>
    <row r="27" spans="1:15" ht="18.75" customHeight="1">
      <c r="A27" s="88">
        <v>525</v>
      </c>
      <c r="B27" s="89" t="s">
        <v>89</v>
      </c>
      <c r="C27" s="423">
        <v>389</v>
      </c>
      <c r="D27" s="329">
        <v>558</v>
      </c>
      <c r="E27" s="329">
        <v>558</v>
      </c>
      <c r="F27" s="329">
        <v>0</v>
      </c>
      <c r="G27" s="424">
        <v>148738.81748071979</v>
      </c>
      <c r="H27" s="424">
        <v>103690.68100358424</v>
      </c>
      <c r="I27" s="424">
        <v>103340.93189964158</v>
      </c>
      <c r="J27" s="1018">
        <v>99.66269957863372</v>
      </c>
      <c r="K27" s="433">
        <v>1072.2222222222222</v>
      </c>
      <c r="L27" s="372" t="s">
        <v>110</v>
      </c>
      <c r="M27" s="425">
        <v>434584.18637992832</v>
      </c>
      <c r="N27" s="372" t="s">
        <v>110</v>
      </c>
      <c r="O27" s="669">
        <v>525</v>
      </c>
    </row>
    <row r="28" spans="1:15" ht="18.75" customHeight="1">
      <c r="A28" s="88">
        <v>526</v>
      </c>
      <c r="B28" s="89" t="s">
        <v>90</v>
      </c>
      <c r="C28" s="423">
        <v>531</v>
      </c>
      <c r="D28" s="329">
        <v>760</v>
      </c>
      <c r="E28" s="329">
        <v>760</v>
      </c>
      <c r="F28" s="329">
        <v>0</v>
      </c>
      <c r="G28" s="424">
        <v>146121.6572504708</v>
      </c>
      <c r="H28" s="424">
        <v>102092.89473684211</v>
      </c>
      <c r="I28" s="424">
        <v>101236.38289473685</v>
      </c>
      <c r="J28" s="1018">
        <v>99.161046570074205</v>
      </c>
      <c r="K28" s="433">
        <v>1362.7631578947369</v>
      </c>
      <c r="L28" s="372" t="s">
        <v>110</v>
      </c>
      <c r="M28" s="425">
        <v>431894.66710526316</v>
      </c>
      <c r="N28" s="372" t="s">
        <v>110</v>
      </c>
      <c r="O28" s="669">
        <v>526</v>
      </c>
    </row>
    <row r="29" spans="1:15" ht="18.75" customHeight="1">
      <c r="A29" s="88">
        <v>527</v>
      </c>
      <c r="B29" s="89" t="s">
        <v>91</v>
      </c>
      <c r="C29" s="423">
        <v>142</v>
      </c>
      <c r="D29" s="329">
        <v>207</v>
      </c>
      <c r="E29" s="329">
        <v>207</v>
      </c>
      <c r="F29" s="329">
        <v>0</v>
      </c>
      <c r="G29" s="424">
        <v>114283.09859154929</v>
      </c>
      <c r="H29" s="424">
        <v>78397.10144927536</v>
      </c>
      <c r="I29" s="424">
        <v>78397.10144927536</v>
      </c>
      <c r="J29" s="1018">
        <v>100</v>
      </c>
      <c r="K29" s="433">
        <v>1080.6763285024153</v>
      </c>
      <c r="L29" s="372" t="s">
        <v>110</v>
      </c>
      <c r="M29" s="425">
        <v>433547.99033816427</v>
      </c>
      <c r="N29" s="372" t="s">
        <v>110</v>
      </c>
      <c r="O29" s="669">
        <v>527</v>
      </c>
    </row>
    <row r="30" spans="1:15" ht="18.75" customHeight="1">
      <c r="A30" s="88">
        <v>528</v>
      </c>
      <c r="B30" s="89" t="s">
        <v>92</v>
      </c>
      <c r="C30" s="423">
        <v>2332</v>
      </c>
      <c r="D30" s="329">
        <v>3360</v>
      </c>
      <c r="E30" s="329">
        <v>3360</v>
      </c>
      <c r="F30" s="329">
        <v>0</v>
      </c>
      <c r="G30" s="424">
        <v>137929.5883361921</v>
      </c>
      <c r="H30" s="424">
        <v>95729.702380952382</v>
      </c>
      <c r="I30" s="424">
        <v>94218.373214285719</v>
      </c>
      <c r="J30" s="1018">
        <v>98.421253666231621</v>
      </c>
      <c r="K30" s="433">
        <v>1361.1904761904761</v>
      </c>
      <c r="L30" s="372" t="s">
        <v>110</v>
      </c>
      <c r="M30" s="425">
        <v>461064.10029761906</v>
      </c>
      <c r="N30" s="372" t="s">
        <v>110</v>
      </c>
      <c r="O30" s="669">
        <v>528</v>
      </c>
    </row>
    <row r="31" spans="1:15" ht="13.5" customHeight="1">
      <c r="A31" s="306"/>
      <c r="B31" s="307"/>
      <c r="C31" s="308"/>
      <c r="D31" s="309"/>
      <c r="E31" s="309"/>
      <c r="F31" s="309"/>
      <c r="G31" s="309"/>
      <c r="H31" s="309"/>
      <c r="I31" s="309"/>
      <c r="J31" s="434"/>
      <c r="K31" s="435"/>
      <c r="L31" s="436"/>
      <c r="M31" s="309"/>
      <c r="N31" s="309"/>
      <c r="O31" s="437"/>
    </row>
    <row r="32" spans="1:15" ht="17.25" customHeight="1">
      <c r="A32" s="160" t="s">
        <v>60</v>
      </c>
      <c r="B32" s="1020" t="s">
        <v>817</v>
      </c>
      <c r="C32" s="1021"/>
      <c r="D32" s="1021"/>
      <c r="E32" s="1021"/>
      <c r="F32" s="1021"/>
      <c r="G32" s="1021"/>
      <c r="H32" s="1021"/>
      <c r="I32" s="1021"/>
      <c r="J32" s="1021"/>
      <c r="K32" s="1021"/>
      <c r="L32" s="1021"/>
      <c r="M32" s="1021"/>
      <c r="N32" s="1021"/>
      <c r="O32" s="1021"/>
    </row>
    <row r="33" spans="1:15" ht="17.25" customHeight="1">
      <c r="A33" s="438"/>
      <c r="B33" s="1022" t="s">
        <v>803</v>
      </c>
      <c r="C33" s="1022"/>
      <c r="D33" s="1022"/>
      <c r="E33" s="1022"/>
      <c r="F33" s="1022"/>
      <c r="G33" s="1022"/>
      <c r="H33" s="1022"/>
      <c r="I33" s="1022"/>
      <c r="J33" s="1022"/>
      <c r="K33" s="1022"/>
      <c r="L33" s="1022"/>
      <c r="M33" s="1022"/>
      <c r="N33" s="1022"/>
      <c r="O33" s="1022"/>
    </row>
    <row r="34" spans="1:15" ht="17.25" customHeight="1">
      <c r="A34" s="374" t="s">
        <v>405</v>
      </c>
      <c r="B34" s="300"/>
      <c r="C34" s="300"/>
      <c r="D34" s="300"/>
      <c r="E34" s="300"/>
      <c r="F34" s="300"/>
      <c r="G34" s="300"/>
      <c r="H34" s="439"/>
      <c r="I34" s="300"/>
      <c r="J34" s="440"/>
      <c r="K34" s="441"/>
      <c r="L34" s="442"/>
      <c r="M34" s="300"/>
      <c r="N34" s="300"/>
      <c r="O34" s="300"/>
    </row>
    <row r="35" spans="1:15" ht="13.5" customHeight="1">
      <c r="B35" s="302"/>
      <c r="C35" s="300"/>
      <c r="D35" s="300"/>
      <c r="E35" s="300"/>
      <c r="F35" s="300"/>
      <c r="G35" s="300"/>
      <c r="H35" s="300"/>
      <c r="I35" s="300"/>
      <c r="J35" s="440"/>
      <c r="K35" s="441"/>
      <c r="L35" s="442"/>
      <c r="M35" s="300"/>
      <c r="N35" s="300"/>
      <c r="O35" s="300"/>
    </row>
    <row r="36" spans="1:15" ht="13.5" customHeight="1">
      <c r="A36" s="374"/>
      <c r="B36" s="300"/>
      <c r="C36" s="300"/>
      <c r="D36" s="300"/>
      <c r="E36" s="300"/>
      <c r="F36" s="300"/>
      <c r="G36" s="300"/>
      <c r="H36" s="439"/>
      <c r="I36" s="300"/>
      <c r="J36" s="440"/>
      <c r="K36" s="441"/>
      <c r="L36" s="442"/>
      <c r="M36" s="300"/>
      <c r="N36" s="300"/>
      <c r="O36" s="300"/>
    </row>
    <row r="37" spans="1:15" ht="13.5" customHeight="1">
      <c r="H37" s="439"/>
    </row>
    <row r="38" spans="1:15" ht="13.5" customHeight="1">
      <c r="H38" s="439"/>
    </row>
    <row r="39" spans="1:15">
      <c r="H39" s="439"/>
    </row>
    <row r="40" spans="1:15">
      <c r="H40" s="439"/>
    </row>
    <row r="41" spans="1:15">
      <c r="H41" s="439"/>
    </row>
    <row r="42" spans="1:15">
      <c r="H42" s="439"/>
    </row>
    <row r="43" spans="1:15">
      <c r="H43" s="439"/>
    </row>
    <row r="44" spans="1:15">
      <c r="H44" s="439"/>
    </row>
    <row r="45" spans="1:15">
      <c r="H45" s="439"/>
    </row>
    <row r="46" spans="1:15">
      <c r="H46" s="439"/>
    </row>
    <row r="47" spans="1:15">
      <c r="H47" s="439"/>
    </row>
    <row r="48" spans="1:15">
      <c r="H48" s="439"/>
    </row>
    <row r="49" spans="8:8">
      <c r="H49" s="439"/>
    </row>
    <row r="50" spans="8:8">
      <c r="H50" s="439"/>
    </row>
  </sheetData>
  <mergeCells count="17">
    <mergeCell ref="K4:K5"/>
    <mergeCell ref="A10:B10"/>
    <mergeCell ref="B33:O33"/>
    <mergeCell ref="L4:L5"/>
    <mergeCell ref="M4:M5"/>
    <mergeCell ref="N4:N5"/>
    <mergeCell ref="A9:B9"/>
    <mergeCell ref="B32:O32"/>
    <mergeCell ref="A8:B8"/>
    <mergeCell ref="A3:B5"/>
    <mergeCell ref="C3:C5"/>
    <mergeCell ref="D3:F3"/>
    <mergeCell ref="K3:L3"/>
    <mergeCell ref="M3:N3"/>
    <mergeCell ref="O3:O5"/>
    <mergeCell ref="H4:I4"/>
    <mergeCell ref="J4:J5"/>
  </mergeCells>
  <phoneticPr fontId="17"/>
  <printOptions horizontalCentered="1" verticalCentered="1" gridLinesSet="0"/>
  <pageMargins left="0.19685039370078741" right="0.19685039370078741" top="0.59055118110236227" bottom="0.19685039370078741" header="0.51181102362204722" footer="0.51181102362204722"/>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zoomScale="120" zoomScaleNormal="120" workbookViewId="0"/>
  </sheetViews>
  <sheetFormatPr defaultColWidth="8.625" defaultRowHeight="13.5"/>
  <cols>
    <col min="1" max="1" width="4.625" style="588" customWidth="1"/>
    <col min="2" max="2" width="3.625" style="588" customWidth="1"/>
    <col min="3" max="3" width="10.625" style="588" customWidth="1"/>
    <col min="4" max="4" width="11.875" style="588" customWidth="1"/>
    <col min="5" max="5" width="11.625" style="588" customWidth="1"/>
    <col min="6" max="7" width="15.75" style="588" bestFit="1" customWidth="1"/>
    <col min="8" max="8" width="6.625" style="634" customWidth="1"/>
    <col min="9" max="9" width="14.5" style="90" bestFit="1" customWidth="1"/>
    <col min="10" max="10" width="16.25" style="90" bestFit="1" customWidth="1"/>
    <col min="11" max="11" width="14.5" style="90" bestFit="1" customWidth="1"/>
    <col min="12" max="12" width="16.25" style="90" bestFit="1" customWidth="1"/>
    <col min="13" max="13" width="14.5" style="90" bestFit="1" customWidth="1"/>
    <col min="14" max="14" width="15.125" style="90" customWidth="1"/>
    <col min="15" max="15" width="8.25" style="90" customWidth="1"/>
    <col min="16" max="16" width="9.375" style="90" customWidth="1"/>
    <col min="17" max="17" width="12.25" style="90" bestFit="1" customWidth="1"/>
    <col min="18" max="18" width="11.625" style="90" customWidth="1"/>
    <col min="19" max="20" width="6.625" style="90" customWidth="1"/>
    <col min="21" max="21" width="8.5" style="90" bestFit="1" customWidth="1"/>
    <col min="22" max="22" width="11.125" style="90" customWidth="1"/>
    <col min="23" max="23" width="8.5" style="90" bestFit="1" customWidth="1"/>
    <col min="24" max="24" width="13.875" style="90" customWidth="1"/>
    <col min="25" max="25" width="6.625" style="90" customWidth="1"/>
    <col min="26" max="26" width="9.625" style="90" bestFit="1" customWidth="1"/>
    <col min="27" max="27" width="5.625" style="588" customWidth="1"/>
    <col min="28" max="28" width="2.875" style="588" customWidth="1"/>
    <col min="29" max="16384" width="8.625" style="588"/>
  </cols>
  <sheetData>
    <row r="1" spans="1:28" ht="12.95" customHeight="1">
      <c r="A1" s="589" t="s">
        <v>407</v>
      </c>
      <c r="B1" s="587"/>
      <c r="C1" s="587"/>
      <c r="D1" s="587"/>
      <c r="E1" s="587"/>
      <c r="F1" s="587"/>
      <c r="G1" s="587"/>
      <c r="H1" s="611"/>
      <c r="I1" s="390"/>
      <c r="J1" s="390"/>
      <c r="K1" s="390"/>
      <c r="L1" s="390"/>
      <c r="M1" s="390"/>
      <c r="N1" s="390"/>
      <c r="O1" s="390"/>
      <c r="P1" s="390"/>
      <c r="Q1" s="390"/>
      <c r="R1" s="390"/>
      <c r="S1" s="390"/>
      <c r="T1" s="390"/>
      <c r="U1" s="390"/>
      <c r="V1" s="390"/>
      <c r="W1" s="390"/>
      <c r="X1" s="390"/>
      <c r="Y1" s="390"/>
      <c r="Z1" s="390"/>
      <c r="AA1" s="587"/>
      <c r="AB1" s="587"/>
    </row>
    <row r="2" spans="1:28" ht="12.95" customHeight="1" thickBot="1">
      <c r="A2" s="587"/>
      <c r="B2" s="587"/>
      <c r="C2" s="587"/>
      <c r="D2" s="587"/>
      <c r="E2" s="587"/>
      <c r="F2" s="587"/>
      <c r="G2" s="587"/>
      <c r="H2" s="611"/>
      <c r="I2" s="390"/>
      <c r="J2" s="390"/>
      <c r="K2" s="390"/>
      <c r="L2" s="390"/>
      <c r="M2" s="390"/>
      <c r="N2" s="390"/>
      <c r="O2" s="390"/>
      <c r="P2" s="390"/>
      <c r="Q2" s="390"/>
      <c r="R2" s="390"/>
      <c r="S2" s="390"/>
      <c r="T2" s="390"/>
      <c r="U2" s="390"/>
      <c r="V2" s="390"/>
      <c r="W2" s="390"/>
      <c r="X2" s="390"/>
      <c r="Y2" s="390"/>
      <c r="Z2" s="612"/>
      <c r="AA2" s="613" t="s">
        <v>707</v>
      </c>
      <c r="AB2" s="587"/>
    </row>
    <row r="3" spans="1:28" ht="12.75" customHeight="1" thickTop="1">
      <c r="A3" s="751" t="s">
        <v>93</v>
      </c>
      <c r="B3" s="752"/>
      <c r="C3" s="757" t="s">
        <v>94</v>
      </c>
      <c r="D3" s="758"/>
      <c r="E3" s="759"/>
      <c r="F3" s="757" t="s">
        <v>95</v>
      </c>
      <c r="G3" s="760"/>
      <c r="H3" s="761"/>
      <c r="I3" s="781" t="s">
        <v>96</v>
      </c>
      <c r="J3" s="782"/>
      <c r="K3" s="782"/>
      <c r="L3" s="782"/>
      <c r="M3" s="782"/>
      <c r="N3" s="782"/>
      <c r="O3" s="782"/>
      <c r="P3" s="782"/>
      <c r="Q3" s="782"/>
      <c r="R3" s="782"/>
      <c r="S3" s="782"/>
      <c r="T3" s="782"/>
      <c r="U3" s="782"/>
      <c r="V3" s="782"/>
      <c r="W3" s="782"/>
      <c r="X3" s="782"/>
      <c r="Y3" s="782"/>
      <c r="Z3" s="783"/>
      <c r="AA3" s="784" t="s">
        <v>93</v>
      </c>
      <c r="AB3" s="785"/>
    </row>
    <row r="4" spans="1:28" ht="12.75" customHeight="1">
      <c r="A4" s="753"/>
      <c r="B4" s="754"/>
      <c r="C4" s="775" t="s">
        <v>708</v>
      </c>
      <c r="D4" s="775" t="s">
        <v>709</v>
      </c>
      <c r="E4" s="775" t="s">
        <v>710</v>
      </c>
      <c r="F4" s="775" t="s">
        <v>545</v>
      </c>
      <c r="G4" s="778" t="s">
        <v>25</v>
      </c>
      <c r="H4" s="768" t="s">
        <v>711</v>
      </c>
      <c r="I4" s="771" t="s">
        <v>408</v>
      </c>
      <c r="J4" s="772"/>
      <c r="K4" s="764" t="s">
        <v>98</v>
      </c>
      <c r="L4" s="789"/>
      <c r="M4" s="789"/>
      <c r="N4" s="789"/>
      <c r="O4" s="789"/>
      <c r="P4" s="789"/>
      <c r="Q4" s="789"/>
      <c r="R4" s="789"/>
      <c r="S4" s="789"/>
      <c r="T4" s="789"/>
      <c r="U4" s="789"/>
      <c r="V4" s="789"/>
      <c r="W4" s="789"/>
      <c r="X4" s="789"/>
      <c r="Y4" s="789"/>
      <c r="Z4" s="790"/>
      <c r="AA4" s="692"/>
      <c r="AB4" s="786"/>
    </row>
    <row r="5" spans="1:28" ht="31.5" customHeight="1">
      <c r="A5" s="753"/>
      <c r="B5" s="754"/>
      <c r="C5" s="776"/>
      <c r="D5" s="776"/>
      <c r="E5" s="776"/>
      <c r="F5" s="776"/>
      <c r="G5" s="779"/>
      <c r="H5" s="769"/>
      <c r="I5" s="773"/>
      <c r="J5" s="774"/>
      <c r="K5" s="764" t="s">
        <v>99</v>
      </c>
      <c r="L5" s="765"/>
      <c r="M5" s="764" t="s">
        <v>100</v>
      </c>
      <c r="N5" s="765"/>
      <c r="O5" s="766" t="s">
        <v>698</v>
      </c>
      <c r="P5" s="767"/>
      <c r="Q5" s="764" t="s">
        <v>101</v>
      </c>
      <c r="R5" s="765"/>
      <c r="S5" s="764" t="s">
        <v>102</v>
      </c>
      <c r="T5" s="765"/>
      <c r="U5" s="764" t="s">
        <v>103</v>
      </c>
      <c r="V5" s="765"/>
      <c r="W5" s="764" t="s">
        <v>104</v>
      </c>
      <c r="X5" s="765"/>
      <c r="Y5" s="762" t="s">
        <v>105</v>
      </c>
      <c r="Z5" s="763"/>
      <c r="AA5" s="692"/>
      <c r="AB5" s="786"/>
    </row>
    <row r="6" spans="1:28" ht="12.95" customHeight="1">
      <c r="A6" s="755"/>
      <c r="B6" s="756"/>
      <c r="C6" s="777"/>
      <c r="D6" s="777"/>
      <c r="E6" s="777"/>
      <c r="F6" s="777"/>
      <c r="G6" s="780"/>
      <c r="H6" s="770"/>
      <c r="I6" s="614" t="s">
        <v>106</v>
      </c>
      <c r="J6" s="655" t="s">
        <v>107</v>
      </c>
      <c r="K6" s="655" t="s">
        <v>106</v>
      </c>
      <c r="L6" s="655" t="s">
        <v>107</v>
      </c>
      <c r="M6" s="655" t="s">
        <v>106</v>
      </c>
      <c r="N6" s="655" t="s">
        <v>107</v>
      </c>
      <c r="O6" s="655" t="s">
        <v>108</v>
      </c>
      <c r="P6" s="655" t="s">
        <v>109</v>
      </c>
      <c r="Q6" s="655" t="s">
        <v>108</v>
      </c>
      <c r="R6" s="655" t="s">
        <v>109</v>
      </c>
      <c r="S6" s="655" t="s">
        <v>108</v>
      </c>
      <c r="T6" s="655" t="s">
        <v>109</v>
      </c>
      <c r="U6" s="655" t="s">
        <v>108</v>
      </c>
      <c r="V6" s="655" t="s">
        <v>109</v>
      </c>
      <c r="W6" s="655" t="s">
        <v>108</v>
      </c>
      <c r="X6" s="655" t="s">
        <v>109</v>
      </c>
      <c r="Y6" s="655" t="s">
        <v>108</v>
      </c>
      <c r="Z6" s="655" t="s">
        <v>109</v>
      </c>
      <c r="AA6" s="787"/>
      <c r="AB6" s="788"/>
    </row>
    <row r="7" spans="1:28" ht="12.95" customHeight="1">
      <c r="A7" s="587"/>
      <c r="B7" s="615"/>
      <c r="C7" s="616"/>
      <c r="D7" s="617"/>
      <c r="E7" s="617"/>
      <c r="F7" s="617"/>
      <c r="G7" s="617"/>
      <c r="H7" s="618"/>
      <c r="I7" s="619"/>
      <c r="J7" s="619"/>
      <c r="K7" s="619"/>
      <c r="L7" s="619"/>
      <c r="M7" s="619"/>
      <c r="N7" s="619"/>
      <c r="O7" s="619"/>
      <c r="P7" s="619"/>
      <c r="Q7" s="619"/>
      <c r="R7" s="619"/>
      <c r="S7" s="619"/>
      <c r="T7" s="619"/>
      <c r="U7" s="619"/>
      <c r="V7" s="619"/>
      <c r="W7" s="619"/>
      <c r="X7" s="619"/>
      <c r="Y7" s="619"/>
      <c r="Z7" s="620"/>
      <c r="AA7" s="591"/>
      <c r="AB7" s="596"/>
    </row>
    <row r="8" spans="1:28" ht="12.95" customHeight="1">
      <c r="A8" s="597" t="s">
        <v>655</v>
      </c>
      <c r="B8" s="598">
        <v>28</v>
      </c>
      <c r="C8" s="621">
        <v>12160</v>
      </c>
      <c r="D8" s="621">
        <v>151829</v>
      </c>
      <c r="E8" s="621">
        <v>100597</v>
      </c>
      <c r="F8" s="621">
        <v>56269476.766000003</v>
      </c>
      <c r="G8" s="621">
        <v>55729052.107000001</v>
      </c>
      <c r="H8" s="622">
        <v>99</v>
      </c>
      <c r="I8" s="621">
        <v>3098752</v>
      </c>
      <c r="J8" s="621">
        <v>39342378.071999997</v>
      </c>
      <c r="K8" s="390">
        <v>1671444</v>
      </c>
      <c r="L8" s="390">
        <v>21825011.367999997</v>
      </c>
      <c r="M8" s="621">
        <v>1628241</v>
      </c>
      <c r="N8" s="621">
        <v>19331104.921</v>
      </c>
      <c r="O8" s="621">
        <v>3</v>
      </c>
      <c r="P8" s="621">
        <v>41</v>
      </c>
      <c r="Q8" s="621">
        <v>31155</v>
      </c>
      <c r="R8" s="621">
        <v>127599.757</v>
      </c>
      <c r="S8" s="623">
        <v>2</v>
      </c>
      <c r="T8" s="623">
        <v>157.69999999999999</v>
      </c>
      <c r="U8" s="408">
        <v>915</v>
      </c>
      <c r="V8" s="408">
        <v>44119.14</v>
      </c>
      <c r="W8" s="408">
        <v>7462</v>
      </c>
      <c r="X8" s="408">
        <v>1138209.257</v>
      </c>
      <c r="Y8" s="408">
        <v>166</v>
      </c>
      <c r="Z8" s="624">
        <v>8300</v>
      </c>
      <c r="AA8" s="600" t="s">
        <v>655</v>
      </c>
      <c r="AB8" s="598">
        <v>28</v>
      </c>
    </row>
    <row r="9" spans="1:28" s="625" customFormat="1" ht="12.95" customHeight="1">
      <c r="A9" s="601"/>
      <c r="B9" s="598">
        <v>29</v>
      </c>
      <c r="C9" s="621">
        <v>12266</v>
      </c>
      <c r="D9" s="621">
        <v>152347</v>
      </c>
      <c r="E9" s="621">
        <v>98507</v>
      </c>
      <c r="F9" s="621">
        <v>56957975.891999997</v>
      </c>
      <c r="G9" s="621">
        <v>56487120.842</v>
      </c>
      <c r="H9" s="622">
        <v>99.2</v>
      </c>
      <c r="I9" s="621">
        <v>3131620</v>
      </c>
      <c r="J9" s="621">
        <v>40360861.682999998</v>
      </c>
      <c r="K9" s="390">
        <v>1710726</v>
      </c>
      <c r="L9" s="390">
        <v>22651500.958999999</v>
      </c>
      <c r="M9" s="621">
        <v>1670412</v>
      </c>
      <c r="N9" s="621">
        <v>19930714.691999998</v>
      </c>
      <c r="O9" s="621">
        <v>7</v>
      </c>
      <c r="P9" s="621">
        <v>97.8</v>
      </c>
      <c r="Q9" s="621">
        <v>27833</v>
      </c>
      <c r="R9" s="621">
        <v>116965.408</v>
      </c>
      <c r="S9" s="623">
        <v>1</v>
      </c>
      <c r="T9" s="623">
        <v>16.2</v>
      </c>
      <c r="U9" s="408">
        <v>1039</v>
      </c>
      <c r="V9" s="408">
        <v>64299.519</v>
      </c>
      <c r="W9" s="408">
        <v>7786</v>
      </c>
      <c r="X9" s="408">
        <v>1239843.3799999999</v>
      </c>
      <c r="Y9" s="408">
        <v>159</v>
      </c>
      <c r="Z9" s="395">
        <v>7849</v>
      </c>
      <c r="AA9" s="601"/>
      <c r="AB9" s="598">
        <v>29</v>
      </c>
    </row>
    <row r="10" spans="1:28" s="625" customFormat="1" ht="12.95" customHeight="1">
      <c r="A10" s="601"/>
      <c r="B10" s="598">
        <v>30</v>
      </c>
      <c r="C10" s="391">
        <v>12299</v>
      </c>
      <c r="D10" s="390">
        <v>152289</v>
      </c>
      <c r="E10" s="390">
        <v>95938</v>
      </c>
      <c r="F10" s="392">
        <v>57827098.310999997</v>
      </c>
      <c r="G10" s="392">
        <v>57447985.310999997</v>
      </c>
      <c r="H10" s="393">
        <v>99.3</v>
      </c>
      <c r="I10" s="390">
        <v>3187407</v>
      </c>
      <c r="J10" s="390">
        <v>40359994.943999991</v>
      </c>
      <c r="K10" s="390">
        <v>1754271</v>
      </c>
      <c r="L10" s="390">
        <v>22382335.606000006</v>
      </c>
      <c r="M10" s="390">
        <v>1715277</v>
      </c>
      <c r="N10" s="390">
        <v>19797854.734000005</v>
      </c>
      <c r="O10" s="390">
        <v>6</v>
      </c>
      <c r="P10" s="390">
        <v>107.15</v>
      </c>
      <c r="Q10" s="390">
        <v>26917</v>
      </c>
      <c r="R10" s="394">
        <v>114951.986</v>
      </c>
      <c r="S10" s="390">
        <v>0</v>
      </c>
      <c r="T10" s="390">
        <v>0</v>
      </c>
      <c r="U10" s="390">
        <v>997</v>
      </c>
      <c r="V10" s="390">
        <v>58818.451000000001</v>
      </c>
      <c r="W10" s="390">
        <v>7794</v>
      </c>
      <c r="X10" s="390">
        <v>1254699.0249999999</v>
      </c>
      <c r="Y10" s="390">
        <v>156</v>
      </c>
      <c r="Z10" s="395">
        <v>7734.2839999999997</v>
      </c>
      <c r="AA10" s="601"/>
      <c r="AB10" s="598">
        <v>30</v>
      </c>
    </row>
    <row r="11" spans="1:28" s="625" customFormat="1" ht="12.95" customHeight="1">
      <c r="A11" s="601" t="s">
        <v>699</v>
      </c>
      <c r="B11" s="598" t="s">
        <v>700</v>
      </c>
      <c r="C11" s="391">
        <v>12458</v>
      </c>
      <c r="D11" s="390">
        <v>153868</v>
      </c>
      <c r="E11" s="390">
        <v>94458</v>
      </c>
      <c r="F11" s="392">
        <v>59830438</v>
      </c>
      <c r="G11" s="392">
        <v>59482259</v>
      </c>
      <c r="H11" s="393">
        <v>99.4</v>
      </c>
      <c r="I11" s="390">
        <v>3247143</v>
      </c>
      <c r="J11" s="390">
        <v>41770958</v>
      </c>
      <c r="K11" s="390">
        <v>1808882</v>
      </c>
      <c r="L11" s="390">
        <v>23488760</v>
      </c>
      <c r="M11" s="390">
        <v>1770983</v>
      </c>
      <c r="N11" s="390">
        <v>20769174</v>
      </c>
      <c r="O11" s="390">
        <v>11</v>
      </c>
      <c r="P11" s="390">
        <v>223</v>
      </c>
      <c r="Q11" s="390">
        <v>25303</v>
      </c>
      <c r="R11" s="394">
        <v>112007</v>
      </c>
      <c r="S11" s="390">
        <v>1</v>
      </c>
      <c r="T11" s="390">
        <v>8</v>
      </c>
      <c r="U11" s="390">
        <v>862</v>
      </c>
      <c r="V11" s="390">
        <v>49137</v>
      </c>
      <c r="W11" s="390">
        <v>8300</v>
      </c>
      <c r="X11" s="390">
        <v>1342389</v>
      </c>
      <c r="Y11" s="390">
        <v>177</v>
      </c>
      <c r="Z11" s="395">
        <v>8684</v>
      </c>
      <c r="AA11" s="626" t="s">
        <v>699</v>
      </c>
      <c r="AB11" s="598" t="s">
        <v>700</v>
      </c>
    </row>
    <row r="12" spans="1:28" s="627" customFormat="1" ht="12.95" customHeight="1">
      <c r="A12" s="602"/>
      <c r="B12" s="603">
        <v>2</v>
      </c>
      <c r="C12" s="396">
        <v>12520</v>
      </c>
      <c r="D12" s="397">
        <v>151910</v>
      </c>
      <c r="E12" s="397">
        <v>91234</v>
      </c>
      <c r="F12" s="398">
        <v>59722027</v>
      </c>
      <c r="G12" s="398">
        <v>59190663</v>
      </c>
      <c r="H12" s="399">
        <v>99.1</v>
      </c>
      <c r="I12" s="397">
        <v>2983879</v>
      </c>
      <c r="J12" s="397">
        <v>40711252</v>
      </c>
      <c r="K12" s="390">
        <v>1712053</v>
      </c>
      <c r="L12" s="390">
        <v>23273900</v>
      </c>
      <c r="M12" s="397">
        <v>1677766</v>
      </c>
      <c r="N12" s="397">
        <v>20549969</v>
      </c>
      <c r="O12" s="397">
        <v>6</v>
      </c>
      <c r="P12" s="397">
        <v>210</v>
      </c>
      <c r="Q12" s="397">
        <v>21278</v>
      </c>
      <c r="R12" s="397">
        <v>100724</v>
      </c>
      <c r="S12" s="400">
        <v>2</v>
      </c>
      <c r="T12" s="400">
        <v>50</v>
      </c>
      <c r="U12" s="397">
        <v>1072</v>
      </c>
      <c r="V12" s="397">
        <v>57201</v>
      </c>
      <c r="W12" s="397">
        <v>8656</v>
      </c>
      <c r="X12" s="397">
        <v>1409774</v>
      </c>
      <c r="Y12" s="397">
        <v>155</v>
      </c>
      <c r="Z12" s="401">
        <v>7750</v>
      </c>
      <c r="AA12" s="602"/>
      <c r="AB12" s="603">
        <v>2</v>
      </c>
    </row>
    <row r="13" spans="1:28" ht="12.95" customHeight="1">
      <c r="A13" s="628"/>
      <c r="B13" s="629"/>
      <c r="C13" s="630"/>
      <c r="D13" s="630"/>
      <c r="E13" s="630"/>
      <c r="F13" s="630"/>
      <c r="G13" s="630"/>
      <c r="H13" s="631"/>
      <c r="I13" s="632"/>
      <c r="J13" s="632"/>
      <c r="K13" s="632"/>
      <c r="L13" s="632"/>
      <c r="M13" s="632"/>
      <c r="N13" s="632"/>
      <c r="O13" s="632"/>
      <c r="P13" s="632"/>
      <c r="Q13" s="632"/>
      <c r="R13" s="632"/>
      <c r="S13" s="632"/>
      <c r="T13" s="632"/>
      <c r="U13" s="632"/>
      <c r="V13" s="632"/>
      <c r="W13" s="632"/>
      <c r="X13" s="632"/>
      <c r="Y13" s="632"/>
      <c r="Z13" s="633"/>
      <c r="AA13" s="604"/>
      <c r="AB13" s="605"/>
    </row>
    <row r="14" spans="1:28" s="402" customFormat="1">
      <c r="D14" s="403"/>
      <c r="E14" s="403"/>
      <c r="F14" s="403"/>
      <c r="G14" s="403"/>
      <c r="H14" s="404"/>
      <c r="I14" s="405"/>
      <c r="J14" s="405"/>
      <c r="K14" s="405"/>
      <c r="L14" s="405"/>
      <c r="M14" s="405"/>
      <c r="N14" s="405"/>
      <c r="O14" s="405"/>
      <c r="P14" s="405"/>
      <c r="Q14" s="405"/>
      <c r="R14" s="405"/>
      <c r="S14" s="405"/>
      <c r="T14" s="405"/>
      <c r="U14" s="405"/>
      <c r="V14" s="405"/>
      <c r="W14" s="405"/>
      <c r="X14" s="405"/>
      <c r="Y14" s="405"/>
      <c r="Z14" s="405"/>
    </row>
    <row r="15" spans="1:28" s="402" customFormat="1">
      <c r="D15" s="403"/>
      <c r="E15" s="403"/>
      <c r="F15" s="403"/>
      <c r="G15" s="403"/>
      <c r="H15" s="404"/>
      <c r="I15" s="405"/>
      <c r="J15" s="405"/>
      <c r="K15" s="405"/>
      <c r="L15" s="405"/>
      <c r="M15" s="405"/>
      <c r="N15" s="405"/>
      <c r="O15" s="405"/>
      <c r="P15" s="405"/>
      <c r="Q15" s="405"/>
      <c r="R15" s="405"/>
      <c r="S15" s="405"/>
      <c r="T15" s="405"/>
      <c r="U15" s="405"/>
      <c r="V15" s="405"/>
      <c r="W15" s="405"/>
      <c r="X15" s="405"/>
      <c r="Y15" s="405"/>
      <c r="Z15" s="405"/>
    </row>
    <row r="16" spans="1:28" s="402" customFormat="1">
      <c r="G16" s="529"/>
      <c r="H16" s="406"/>
      <c r="I16" s="405"/>
      <c r="J16" s="405"/>
      <c r="K16" s="405"/>
      <c r="L16" s="405"/>
      <c r="M16" s="405"/>
      <c r="N16" s="405"/>
      <c r="O16" s="405"/>
      <c r="P16" s="405"/>
      <c r="Q16" s="405"/>
      <c r="R16" s="405"/>
      <c r="S16" s="405"/>
      <c r="T16" s="405"/>
      <c r="U16" s="405"/>
      <c r="V16" s="405"/>
      <c r="W16" s="405"/>
      <c r="X16" s="405"/>
      <c r="Y16" s="405"/>
      <c r="Z16" s="405"/>
    </row>
    <row r="17" spans="7:26" s="402" customFormat="1">
      <c r="G17" s="529"/>
      <c r="H17" s="406"/>
      <c r="I17" s="394"/>
      <c r="J17" s="394"/>
      <c r="K17" s="405"/>
      <c r="L17" s="405"/>
      <c r="M17" s="405"/>
      <c r="N17" s="405"/>
      <c r="O17" s="405"/>
      <c r="P17" s="405"/>
      <c r="Q17" s="405"/>
      <c r="R17" s="405"/>
      <c r="S17" s="405"/>
      <c r="T17" s="405"/>
      <c r="U17" s="405"/>
      <c r="V17" s="405"/>
      <c r="W17" s="405"/>
      <c r="X17" s="405"/>
      <c r="Y17" s="405"/>
      <c r="Z17" s="405"/>
    </row>
    <row r="18" spans="7:26" s="402" customFormat="1">
      <c r="G18" s="529"/>
      <c r="H18" s="406"/>
      <c r="I18" s="405"/>
      <c r="J18" s="405"/>
      <c r="K18" s="405"/>
      <c r="L18" s="405"/>
      <c r="M18" s="405"/>
      <c r="N18" s="405"/>
      <c r="O18" s="405"/>
      <c r="P18" s="405"/>
      <c r="Q18" s="405"/>
      <c r="R18" s="405"/>
      <c r="S18" s="405"/>
      <c r="T18" s="405"/>
      <c r="U18" s="405"/>
      <c r="V18" s="405"/>
      <c r="W18" s="405"/>
      <c r="X18" s="405"/>
      <c r="Y18" s="405"/>
      <c r="Z18" s="405"/>
    </row>
    <row r="19" spans="7:26" s="402" customFormat="1">
      <c r="G19" s="385"/>
      <c r="H19" s="406"/>
      <c r="J19" s="407"/>
      <c r="K19" s="405"/>
      <c r="L19" s="405"/>
      <c r="M19" s="405"/>
      <c r="N19" s="405"/>
      <c r="O19" s="405"/>
      <c r="P19" s="405"/>
      <c r="Q19" s="405"/>
      <c r="R19" s="405"/>
      <c r="S19" s="405"/>
      <c r="T19" s="405"/>
      <c r="U19" s="405"/>
      <c r="V19" s="405"/>
      <c r="W19" s="405"/>
      <c r="X19" s="405"/>
      <c r="Y19" s="405"/>
      <c r="Z19" s="405"/>
    </row>
    <row r="20" spans="7:26" s="402" customFormat="1">
      <c r="G20" s="388"/>
      <c r="H20" s="406"/>
      <c r="I20" s="405"/>
      <c r="J20" s="407"/>
      <c r="K20" s="405"/>
      <c r="L20" s="405"/>
      <c r="M20" s="405"/>
      <c r="N20" s="405"/>
      <c r="O20" s="405"/>
      <c r="P20" s="405"/>
      <c r="Q20" s="405"/>
      <c r="R20" s="405"/>
      <c r="S20" s="405"/>
      <c r="T20" s="405"/>
      <c r="U20" s="405"/>
      <c r="V20" s="405"/>
      <c r="W20" s="405"/>
      <c r="X20" s="405"/>
      <c r="Y20" s="405"/>
      <c r="Z20" s="405"/>
    </row>
    <row r="21" spans="7:26" s="402" customFormat="1">
      <c r="H21" s="406"/>
      <c r="I21" s="405"/>
      <c r="J21" s="405"/>
      <c r="K21" s="405"/>
      <c r="L21" s="405"/>
      <c r="M21" s="405"/>
      <c r="N21" s="405"/>
      <c r="O21" s="405"/>
      <c r="P21" s="405"/>
      <c r="Q21" s="405"/>
      <c r="R21" s="405"/>
      <c r="S21" s="405"/>
      <c r="T21" s="405"/>
      <c r="U21" s="405"/>
      <c r="V21" s="405"/>
      <c r="W21" s="405"/>
      <c r="X21" s="405"/>
      <c r="Y21" s="405"/>
      <c r="Z21" s="405"/>
    </row>
    <row r="22" spans="7:26">
      <c r="K22" s="408"/>
    </row>
    <row r="23" spans="7:26">
      <c r="K23" s="408"/>
    </row>
    <row r="24" spans="7:26">
      <c r="K24" s="408"/>
    </row>
    <row r="25" spans="7:26">
      <c r="K25" s="390"/>
    </row>
    <row r="26" spans="7:26">
      <c r="K26" s="397"/>
    </row>
  </sheetData>
  <mergeCells count="21">
    <mergeCell ref="F4:F6"/>
    <mergeCell ref="G4:G6"/>
    <mergeCell ref="I3:Z3"/>
    <mergeCell ref="AA3:AB6"/>
    <mergeCell ref="K4:Z4"/>
    <mergeCell ref="A3:B6"/>
    <mergeCell ref="C3:E3"/>
    <mergeCell ref="F3:H3"/>
    <mergeCell ref="Y5:Z5"/>
    <mergeCell ref="M5:N5"/>
    <mergeCell ref="O5:P5"/>
    <mergeCell ref="K5:L5"/>
    <mergeCell ref="H4:H6"/>
    <mergeCell ref="I4:J5"/>
    <mergeCell ref="U5:V5"/>
    <mergeCell ref="W5:X5"/>
    <mergeCell ref="Q5:R5"/>
    <mergeCell ref="S5:T5"/>
    <mergeCell ref="C4:C6"/>
    <mergeCell ref="D4:D6"/>
    <mergeCell ref="E4:E6"/>
  </mergeCells>
  <phoneticPr fontId="17"/>
  <printOptions horizontalCentered="1" verticalCentered="1"/>
  <pageMargins left="0.39370078740157483" right="0.39370078740157483" top="0.98425196850393704" bottom="0.98425196850393704" header="0.51181102362204722" footer="0.51181102362204722"/>
  <pageSetup paperSize="9"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zoomScale="120" zoomScaleNormal="120" workbookViewId="0"/>
  </sheetViews>
  <sheetFormatPr defaultColWidth="8.625" defaultRowHeight="13.5"/>
  <cols>
    <col min="1" max="1" width="4.625" style="58" customWidth="1"/>
    <col min="2" max="2" width="4.125" style="58" customWidth="1"/>
    <col min="3" max="3" width="9.875" style="523" bestFit="1" customWidth="1"/>
    <col min="4" max="4" width="12.375" style="523" bestFit="1" customWidth="1"/>
    <col min="5" max="5" width="9.875" style="523" bestFit="1" customWidth="1"/>
    <col min="6" max="6" width="12.375" style="523" bestFit="1" customWidth="1"/>
    <col min="7" max="7" width="14.5" style="523" bestFit="1" customWidth="1"/>
    <col min="8" max="8" width="16.25" style="523" bestFit="1" customWidth="1"/>
    <col min="9" max="9" width="14.5" style="523" bestFit="1" customWidth="1"/>
    <col min="10" max="10" width="15.75" style="523" bestFit="1" customWidth="1"/>
    <col min="11" max="11" width="9.25" style="523" customWidth="1"/>
    <col min="12" max="12" width="9" style="523" customWidth="1"/>
    <col min="13" max="13" width="9.875" style="523" bestFit="1" customWidth="1"/>
    <col min="14" max="14" width="11.125" style="523" bestFit="1" customWidth="1"/>
    <col min="15" max="16" width="6.625" style="523" customWidth="1"/>
    <col min="17" max="17" width="8.5" style="523" bestFit="1" customWidth="1"/>
    <col min="18" max="18" width="11.625" style="523" customWidth="1"/>
    <col min="19" max="19" width="8.5" style="523" bestFit="1" customWidth="1"/>
    <col min="20" max="20" width="11.125" style="523" customWidth="1"/>
    <col min="21" max="21" width="8.5" style="523" bestFit="1" customWidth="1"/>
    <col min="22" max="22" width="11.375" style="523" customWidth="1"/>
    <col min="23" max="23" width="8.5" style="523" bestFit="1" customWidth="1"/>
    <col min="24" max="24" width="9.875" style="523" customWidth="1"/>
    <col min="25" max="25" width="5.125" style="58" customWidth="1"/>
    <col min="26" max="26" width="2.875" style="58" customWidth="1"/>
    <col min="27" max="16384" width="8.625" style="58"/>
  </cols>
  <sheetData>
    <row r="1" spans="1:26" s="588" customFormat="1">
      <c r="A1" s="589" t="s">
        <v>697</v>
      </c>
      <c r="B1" s="587"/>
      <c r="C1" s="587"/>
      <c r="D1" s="587"/>
      <c r="E1" s="587"/>
      <c r="F1" s="587"/>
      <c r="G1" s="587"/>
      <c r="H1" s="590"/>
      <c r="I1" s="390"/>
      <c r="J1" s="390"/>
      <c r="K1" s="390"/>
      <c r="L1" s="390"/>
      <c r="M1" s="390"/>
      <c r="N1" s="390"/>
      <c r="O1" s="390"/>
      <c r="P1" s="390"/>
      <c r="Q1" s="390"/>
      <c r="R1" s="390"/>
      <c r="S1" s="390"/>
      <c r="T1" s="390"/>
      <c r="U1" s="390"/>
      <c r="V1" s="390"/>
      <c r="W1" s="390"/>
      <c r="X1" s="390"/>
      <c r="Y1" s="390"/>
      <c r="Z1" s="390"/>
    </row>
    <row r="2" spans="1:26" ht="14.25" thickBot="1">
      <c r="A2" s="591"/>
      <c r="B2" s="591"/>
      <c r="C2" s="386"/>
      <c r="D2" s="386"/>
      <c r="E2" s="386"/>
      <c r="F2" s="386"/>
      <c r="G2" s="386"/>
      <c r="H2" s="386"/>
      <c r="I2" s="386"/>
      <c r="J2" s="386"/>
      <c r="K2" s="386"/>
      <c r="L2" s="386"/>
      <c r="M2" s="386"/>
      <c r="N2" s="386"/>
      <c r="O2" s="386"/>
      <c r="P2" s="386"/>
      <c r="Q2" s="386"/>
      <c r="R2" s="386"/>
      <c r="S2" s="386"/>
      <c r="T2" s="386"/>
      <c r="U2" s="386"/>
      <c r="V2" s="386"/>
      <c r="W2" s="386"/>
      <c r="X2" s="386"/>
      <c r="Y2" s="591"/>
      <c r="Z2" s="591"/>
    </row>
    <row r="3" spans="1:26" ht="14.25" thickTop="1">
      <c r="A3" s="784" t="s">
        <v>93</v>
      </c>
      <c r="B3" s="785"/>
      <c r="C3" s="795" t="s">
        <v>111</v>
      </c>
      <c r="D3" s="782"/>
      <c r="E3" s="782"/>
      <c r="F3" s="782"/>
      <c r="G3" s="782"/>
      <c r="H3" s="782"/>
      <c r="I3" s="782"/>
      <c r="J3" s="782"/>
      <c r="K3" s="782"/>
      <c r="L3" s="782"/>
      <c r="M3" s="782"/>
      <c r="N3" s="782"/>
      <c r="O3" s="782"/>
      <c r="P3" s="782"/>
      <c r="Q3" s="782"/>
      <c r="R3" s="782"/>
      <c r="S3" s="782"/>
      <c r="T3" s="782"/>
      <c r="U3" s="782"/>
      <c r="V3" s="782"/>
      <c r="W3" s="782"/>
      <c r="X3" s="783"/>
      <c r="Y3" s="784" t="s">
        <v>93</v>
      </c>
      <c r="Z3" s="785"/>
    </row>
    <row r="4" spans="1:26">
      <c r="A4" s="692"/>
      <c r="B4" s="786"/>
      <c r="C4" s="796" t="s">
        <v>112</v>
      </c>
      <c r="D4" s="789"/>
      <c r="E4" s="789"/>
      <c r="F4" s="790"/>
      <c r="G4" s="796" t="s">
        <v>113</v>
      </c>
      <c r="H4" s="789"/>
      <c r="I4" s="789"/>
      <c r="J4" s="789"/>
      <c r="K4" s="789"/>
      <c r="L4" s="789"/>
      <c r="M4" s="789"/>
      <c r="N4" s="789"/>
      <c r="O4" s="789"/>
      <c r="P4" s="789"/>
      <c r="Q4" s="789"/>
      <c r="R4" s="789"/>
      <c r="S4" s="789"/>
      <c r="T4" s="789"/>
      <c r="U4" s="789"/>
      <c r="V4" s="790"/>
      <c r="W4" s="793" t="s">
        <v>114</v>
      </c>
      <c r="X4" s="794"/>
      <c r="Y4" s="692"/>
      <c r="Z4" s="786"/>
    </row>
    <row r="5" spans="1:26">
      <c r="A5" s="692"/>
      <c r="B5" s="786"/>
      <c r="C5" s="797" t="s">
        <v>546</v>
      </c>
      <c r="D5" s="790"/>
      <c r="E5" s="796" t="s">
        <v>115</v>
      </c>
      <c r="F5" s="790"/>
      <c r="G5" s="796" t="s">
        <v>116</v>
      </c>
      <c r="H5" s="790"/>
      <c r="I5" s="796" t="s">
        <v>100</v>
      </c>
      <c r="J5" s="790"/>
      <c r="K5" s="766" t="s">
        <v>698</v>
      </c>
      <c r="L5" s="767"/>
      <c r="M5" s="796" t="s">
        <v>118</v>
      </c>
      <c r="N5" s="798"/>
      <c r="O5" s="796" t="s">
        <v>119</v>
      </c>
      <c r="P5" s="799"/>
      <c r="Q5" s="796" t="s">
        <v>103</v>
      </c>
      <c r="R5" s="799"/>
      <c r="S5" s="796" t="s">
        <v>120</v>
      </c>
      <c r="T5" s="799"/>
      <c r="U5" s="800" t="s">
        <v>121</v>
      </c>
      <c r="V5" s="801"/>
      <c r="W5" s="791" t="s">
        <v>103</v>
      </c>
      <c r="X5" s="792"/>
      <c r="Y5" s="692"/>
      <c r="Z5" s="786"/>
    </row>
    <row r="6" spans="1:26">
      <c r="A6" s="787"/>
      <c r="B6" s="788"/>
      <c r="C6" s="592" t="s">
        <v>59</v>
      </c>
      <c r="D6" s="656" t="s">
        <v>109</v>
      </c>
      <c r="E6" s="656" t="s">
        <v>59</v>
      </c>
      <c r="F6" s="656" t="s">
        <v>109</v>
      </c>
      <c r="G6" s="656" t="s">
        <v>106</v>
      </c>
      <c r="H6" s="656" t="s">
        <v>107</v>
      </c>
      <c r="I6" s="656" t="s">
        <v>106</v>
      </c>
      <c r="J6" s="656" t="s">
        <v>107</v>
      </c>
      <c r="K6" s="656" t="s">
        <v>59</v>
      </c>
      <c r="L6" s="656" t="s">
        <v>122</v>
      </c>
      <c r="M6" s="656" t="s">
        <v>59</v>
      </c>
      <c r="N6" s="656" t="s">
        <v>122</v>
      </c>
      <c r="O6" s="656" t="s">
        <v>59</v>
      </c>
      <c r="P6" s="656" t="s">
        <v>122</v>
      </c>
      <c r="Q6" s="656" t="s">
        <v>59</v>
      </c>
      <c r="R6" s="656" t="s">
        <v>122</v>
      </c>
      <c r="S6" s="656" t="s">
        <v>59</v>
      </c>
      <c r="T6" s="656" t="s">
        <v>122</v>
      </c>
      <c r="U6" s="656" t="s">
        <v>59</v>
      </c>
      <c r="V6" s="656" t="s">
        <v>122</v>
      </c>
      <c r="W6" s="656" t="s">
        <v>59</v>
      </c>
      <c r="X6" s="656" t="s">
        <v>122</v>
      </c>
      <c r="Y6" s="787"/>
      <c r="Z6" s="788"/>
    </row>
    <row r="7" spans="1:26">
      <c r="A7" s="591"/>
      <c r="B7" s="478"/>
      <c r="C7" s="593"/>
      <c r="D7" s="594"/>
      <c r="E7" s="594"/>
      <c r="F7" s="594"/>
      <c r="G7" s="594"/>
      <c r="H7" s="594"/>
      <c r="I7" s="594"/>
      <c r="J7" s="594"/>
      <c r="K7" s="594"/>
      <c r="L7" s="594"/>
      <c r="M7" s="594"/>
      <c r="N7" s="594"/>
      <c r="O7" s="594"/>
      <c r="P7" s="594"/>
      <c r="Q7" s="594"/>
      <c r="R7" s="594"/>
      <c r="S7" s="594"/>
      <c r="T7" s="594"/>
      <c r="U7" s="594"/>
      <c r="V7" s="594"/>
      <c r="W7" s="594"/>
      <c r="X7" s="595"/>
      <c r="Y7" s="591"/>
      <c r="Z7" s="596"/>
    </row>
    <row r="8" spans="1:26">
      <c r="A8" s="597" t="s">
        <v>655</v>
      </c>
      <c r="B8" s="598">
        <v>28</v>
      </c>
      <c r="C8" s="529">
        <v>1594</v>
      </c>
      <c r="D8" s="529">
        <v>668920</v>
      </c>
      <c r="E8" s="529">
        <v>1906</v>
      </c>
      <c r="F8" s="529">
        <v>506559.59299999999</v>
      </c>
      <c r="G8" s="385">
        <f t="shared" ref="G8:H12" si="0">I8+K8+M8+O8+Q8+S8+U8</f>
        <v>1422906</v>
      </c>
      <c r="H8" s="385">
        <f t="shared" si="0"/>
        <v>17384575.321000002</v>
      </c>
      <c r="I8" s="529">
        <v>1406355</v>
      </c>
      <c r="J8" s="529">
        <v>16765629.972000001</v>
      </c>
      <c r="K8" s="389">
        <v>4</v>
      </c>
      <c r="L8" s="389">
        <v>36.299999999999997</v>
      </c>
      <c r="M8" s="529">
        <v>14268</v>
      </c>
      <c r="N8" s="529">
        <v>89083.115000000005</v>
      </c>
      <c r="O8" s="389">
        <v>2</v>
      </c>
      <c r="P8" s="389">
        <v>81.149000000000001</v>
      </c>
      <c r="Q8" s="529">
        <v>1079</v>
      </c>
      <c r="R8" s="529">
        <v>75374.785000000003</v>
      </c>
      <c r="S8" s="529">
        <v>131</v>
      </c>
      <c r="T8" s="529">
        <v>6550</v>
      </c>
      <c r="U8" s="529">
        <v>1067</v>
      </c>
      <c r="V8" s="529">
        <v>447820</v>
      </c>
      <c r="W8" s="529">
        <v>4402</v>
      </c>
      <c r="X8" s="599">
        <v>132791.383</v>
      </c>
      <c r="Y8" s="600" t="s">
        <v>655</v>
      </c>
      <c r="Z8" s="598">
        <v>28</v>
      </c>
    </row>
    <row r="9" spans="1:26" s="601" customFormat="1">
      <c r="B9" s="598">
        <v>29</v>
      </c>
      <c r="C9" s="529">
        <v>1884</v>
      </c>
      <c r="D9" s="529">
        <v>791108</v>
      </c>
      <c r="E9" s="529">
        <v>1605</v>
      </c>
      <c r="F9" s="529">
        <v>500606.96</v>
      </c>
      <c r="G9" s="385">
        <f t="shared" si="0"/>
        <v>1415671</v>
      </c>
      <c r="H9" s="385">
        <f t="shared" si="0"/>
        <v>17568410.899999999</v>
      </c>
      <c r="I9" s="529">
        <v>1399770</v>
      </c>
      <c r="J9" s="529">
        <v>16883567.103</v>
      </c>
      <c r="K9" s="389">
        <v>0</v>
      </c>
      <c r="L9" s="389">
        <v>0</v>
      </c>
      <c r="M9" s="529">
        <v>13162</v>
      </c>
      <c r="N9" s="529">
        <v>78166.494000000006</v>
      </c>
      <c r="O9" s="389">
        <v>1</v>
      </c>
      <c r="P9" s="389">
        <v>141.5</v>
      </c>
      <c r="Q9" s="529">
        <v>1465</v>
      </c>
      <c r="R9" s="529">
        <v>112155.80300000001</v>
      </c>
      <c r="S9" s="529">
        <v>108</v>
      </c>
      <c r="T9" s="529">
        <v>5400</v>
      </c>
      <c r="U9" s="529">
        <v>1165</v>
      </c>
      <c r="V9" s="529">
        <v>488980</v>
      </c>
      <c r="W9" s="529">
        <v>5223</v>
      </c>
      <c r="X9" s="387">
        <v>140949.82399999999</v>
      </c>
      <c r="Z9" s="598">
        <v>29</v>
      </c>
    </row>
    <row r="10" spans="1:26" s="601" customFormat="1">
      <c r="B10" s="598">
        <v>30</v>
      </c>
      <c r="C10" s="386">
        <v>1574</v>
      </c>
      <c r="D10" s="386">
        <v>660696</v>
      </c>
      <c r="E10" s="386">
        <v>1550</v>
      </c>
      <c r="F10" s="386">
        <v>487473.97600000002</v>
      </c>
      <c r="G10" s="385">
        <f t="shared" si="0"/>
        <v>1427561</v>
      </c>
      <c r="H10" s="385">
        <f t="shared" si="0"/>
        <v>17823832.877</v>
      </c>
      <c r="I10" s="385">
        <v>1412457</v>
      </c>
      <c r="J10" s="386">
        <v>17250920.787</v>
      </c>
      <c r="K10" s="386">
        <v>3</v>
      </c>
      <c r="L10" s="386">
        <v>193.35</v>
      </c>
      <c r="M10" s="386">
        <v>12498</v>
      </c>
      <c r="N10" s="386">
        <v>79762.452000000005</v>
      </c>
      <c r="O10" s="386">
        <v>1</v>
      </c>
      <c r="P10" s="386">
        <v>12.58</v>
      </c>
      <c r="Q10" s="386">
        <v>1639</v>
      </c>
      <c r="R10" s="386">
        <v>131337.70800000001</v>
      </c>
      <c r="S10" s="386">
        <v>115</v>
      </c>
      <c r="T10" s="386">
        <v>5750</v>
      </c>
      <c r="U10" s="386">
        <v>848</v>
      </c>
      <c r="V10" s="386">
        <v>355856</v>
      </c>
      <c r="W10" s="386">
        <v>5575</v>
      </c>
      <c r="X10" s="387">
        <v>153826.46100000001</v>
      </c>
      <c r="Z10" s="598">
        <v>30</v>
      </c>
    </row>
    <row r="11" spans="1:26" s="601" customFormat="1">
      <c r="A11" s="601" t="s">
        <v>699</v>
      </c>
      <c r="B11" s="598" t="s">
        <v>700</v>
      </c>
      <c r="C11" s="386">
        <v>1641</v>
      </c>
      <c r="D11" s="386">
        <v>688660</v>
      </c>
      <c r="E11" s="386">
        <v>1604</v>
      </c>
      <c r="F11" s="386">
        <v>518478</v>
      </c>
      <c r="G11" s="385">
        <f t="shared" si="0"/>
        <v>1432885</v>
      </c>
      <c r="H11" s="385">
        <f t="shared" si="0"/>
        <v>18143449</v>
      </c>
      <c r="I11" s="385">
        <v>1418957</v>
      </c>
      <c r="J11" s="386">
        <v>17661338</v>
      </c>
      <c r="K11" s="386">
        <v>8</v>
      </c>
      <c r="L11" s="386">
        <v>181</v>
      </c>
      <c r="M11" s="386">
        <v>12004</v>
      </c>
      <c r="N11" s="386">
        <v>81823</v>
      </c>
      <c r="O11" s="389">
        <v>0</v>
      </c>
      <c r="P11" s="389">
        <v>0</v>
      </c>
      <c r="Q11" s="386">
        <v>1074</v>
      </c>
      <c r="R11" s="386">
        <v>83739</v>
      </c>
      <c r="S11" s="386">
        <v>100</v>
      </c>
      <c r="T11" s="386">
        <v>5000</v>
      </c>
      <c r="U11" s="386">
        <v>742</v>
      </c>
      <c r="V11" s="386">
        <v>311368</v>
      </c>
      <c r="W11" s="386">
        <v>5376</v>
      </c>
      <c r="X11" s="387">
        <v>138750</v>
      </c>
      <c r="Y11" s="601" t="s">
        <v>699</v>
      </c>
      <c r="Z11" s="598" t="s">
        <v>700</v>
      </c>
    </row>
    <row r="12" spans="1:26" s="602" customFormat="1">
      <c r="B12" s="603">
        <v>2</v>
      </c>
      <c r="C12" s="388">
        <v>1512</v>
      </c>
      <c r="D12" s="388">
        <v>634528</v>
      </c>
      <c r="E12" s="388">
        <v>1606</v>
      </c>
      <c r="F12" s="388">
        <v>513694</v>
      </c>
      <c r="G12" s="385">
        <f t="shared" si="0"/>
        <v>1264799</v>
      </c>
      <c r="H12" s="385">
        <f t="shared" si="0"/>
        <v>17266890</v>
      </c>
      <c r="I12" s="388">
        <v>1252831</v>
      </c>
      <c r="J12" s="388">
        <v>16784648</v>
      </c>
      <c r="K12" s="389">
        <v>3</v>
      </c>
      <c r="L12" s="389">
        <v>40</v>
      </c>
      <c r="M12" s="388">
        <v>9717</v>
      </c>
      <c r="N12" s="388">
        <v>81240</v>
      </c>
      <c r="O12" s="28">
        <v>1</v>
      </c>
      <c r="P12" s="28">
        <v>16</v>
      </c>
      <c r="Q12" s="388">
        <v>1503</v>
      </c>
      <c r="R12" s="388">
        <v>126382</v>
      </c>
      <c r="S12" s="388">
        <v>102</v>
      </c>
      <c r="T12" s="388">
        <v>5100</v>
      </c>
      <c r="U12" s="388">
        <v>642</v>
      </c>
      <c r="V12" s="388">
        <v>269464</v>
      </c>
      <c r="W12" s="388">
        <v>7027</v>
      </c>
      <c r="X12" s="20">
        <v>170462</v>
      </c>
      <c r="Z12" s="603">
        <v>2</v>
      </c>
    </row>
    <row r="13" spans="1:26">
      <c r="A13" s="604"/>
      <c r="B13" s="605"/>
      <c r="C13" s="606"/>
      <c r="D13" s="606"/>
      <c r="E13" s="606"/>
      <c r="F13" s="606"/>
      <c r="G13" s="606"/>
      <c r="H13" s="606"/>
      <c r="I13" s="606"/>
      <c r="J13" s="606"/>
      <c r="K13" s="606"/>
      <c r="L13" s="606"/>
      <c r="M13" s="606"/>
      <c r="N13" s="606"/>
      <c r="O13" s="606"/>
      <c r="P13" s="606"/>
      <c r="Q13" s="606"/>
      <c r="R13" s="606"/>
      <c r="S13" s="606"/>
      <c r="T13" s="606"/>
      <c r="U13" s="606"/>
      <c r="V13" s="606"/>
      <c r="W13" s="606"/>
      <c r="X13" s="607"/>
      <c r="Y13" s="604"/>
      <c r="Z13" s="605"/>
    </row>
    <row r="14" spans="1:26" s="588" customFormat="1">
      <c r="A14" s="587" t="s">
        <v>701</v>
      </c>
      <c r="B14" s="587">
        <v>1</v>
      </c>
      <c r="C14" s="587" t="s">
        <v>702</v>
      </c>
      <c r="D14" s="587"/>
      <c r="E14" s="587"/>
      <c r="F14" s="587"/>
      <c r="G14" s="587"/>
      <c r="H14" s="590"/>
      <c r="I14" s="390"/>
      <c r="J14" s="390"/>
      <c r="K14" s="390"/>
      <c r="L14" s="390"/>
      <c r="M14" s="390"/>
      <c r="N14" s="390"/>
      <c r="O14" s="390"/>
      <c r="P14" s="390"/>
      <c r="Q14" s="390"/>
      <c r="R14" s="390"/>
      <c r="S14" s="390"/>
      <c r="T14" s="390"/>
      <c r="U14" s="390"/>
      <c r="V14" s="390"/>
      <c r="W14" s="390"/>
      <c r="X14" s="390"/>
      <c r="Y14" s="390"/>
      <c r="Z14" s="390"/>
    </row>
    <row r="15" spans="1:26" s="588" customFormat="1">
      <c r="B15" s="588">
        <v>2</v>
      </c>
      <c r="C15" s="588" t="s">
        <v>703</v>
      </c>
      <c r="D15" s="608"/>
      <c r="E15" s="608"/>
      <c r="F15" s="608"/>
      <c r="G15" s="608"/>
      <c r="H15" s="609"/>
      <c r="I15" s="610"/>
      <c r="J15" s="90"/>
      <c r="K15" s="90"/>
      <c r="L15" s="90"/>
      <c r="M15" s="90"/>
      <c r="N15" s="90"/>
      <c r="O15" s="90"/>
      <c r="P15" s="90"/>
      <c r="Q15" s="90"/>
      <c r="R15" s="90"/>
      <c r="S15" s="90"/>
      <c r="T15" s="90"/>
      <c r="U15" s="90"/>
      <c r="V15" s="90"/>
      <c r="W15" s="90"/>
      <c r="X15" s="90"/>
      <c r="Y15" s="90"/>
      <c r="Z15" s="90"/>
    </row>
    <row r="16" spans="1:26" s="588" customFormat="1">
      <c r="B16" s="588">
        <v>3</v>
      </c>
      <c r="C16" s="402" t="s">
        <v>704</v>
      </c>
      <c r="D16" s="608"/>
      <c r="E16" s="608"/>
      <c r="F16" s="608"/>
      <c r="G16" s="608"/>
      <c r="H16" s="609"/>
      <c r="I16" s="90"/>
      <c r="J16" s="90"/>
      <c r="K16" s="90"/>
      <c r="L16" s="90"/>
      <c r="M16" s="90"/>
      <c r="N16" s="90"/>
      <c r="O16" s="90"/>
      <c r="P16" s="90"/>
      <c r="Q16" s="90"/>
      <c r="R16" s="90"/>
      <c r="S16" s="90"/>
      <c r="T16" s="90"/>
      <c r="U16" s="90"/>
      <c r="V16" s="90"/>
      <c r="W16" s="90"/>
      <c r="X16" s="90"/>
      <c r="Y16" s="90"/>
      <c r="Z16" s="90"/>
    </row>
    <row r="17" spans="1:26" s="588" customFormat="1">
      <c r="C17" s="402" t="s">
        <v>705</v>
      </c>
      <c r="D17" s="608"/>
      <c r="E17" s="608"/>
      <c r="F17" s="608"/>
      <c r="G17" s="608"/>
      <c r="H17" s="609"/>
      <c r="I17" s="90"/>
      <c r="J17" s="90"/>
      <c r="K17" s="90"/>
      <c r="L17" s="90"/>
      <c r="M17" s="90"/>
      <c r="N17" s="90"/>
      <c r="O17" s="90"/>
      <c r="P17" s="90"/>
      <c r="Q17" s="90"/>
      <c r="R17" s="90"/>
      <c r="S17" s="90"/>
      <c r="T17" s="90"/>
      <c r="U17" s="90"/>
      <c r="V17" s="90"/>
      <c r="W17" s="90"/>
      <c r="X17" s="90"/>
      <c r="Y17" s="90"/>
      <c r="Z17" s="90"/>
    </row>
    <row r="18" spans="1:26" s="588" customFormat="1">
      <c r="A18" s="402" t="s">
        <v>706</v>
      </c>
      <c r="D18" s="608"/>
      <c r="E18" s="608"/>
      <c r="F18" s="608"/>
      <c r="G18" s="608"/>
      <c r="H18" s="609"/>
      <c r="I18" s="90"/>
      <c r="J18" s="90"/>
      <c r="K18" s="90"/>
      <c r="L18" s="90"/>
      <c r="M18" s="90"/>
      <c r="N18" s="90"/>
      <c r="O18" s="90"/>
      <c r="P18" s="90"/>
      <c r="Q18" s="90"/>
      <c r="R18" s="90"/>
      <c r="S18" s="90"/>
      <c r="T18" s="90"/>
      <c r="U18" s="90"/>
      <c r="V18" s="90"/>
      <c r="W18" s="90"/>
      <c r="X18" s="90"/>
      <c r="Y18" s="90"/>
      <c r="Z18" s="90"/>
    </row>
  </sheetData>
  <mergeCells count="17">
    <mergeCell ref="A3:B6"/>
    <mergeCell ref="G4:V4"/>
    <mergeCell ref="C5:D5"/>
    <mergeCell ref="E5:F5"/>
    <mergeCell ref="G5:H5"/>
    <mergeCell ref="I5:J5"/>
    <mergeCell ref="K5:L5"/>
    <mergeCell ref="M5:N5"/>
    <mergeCell ref="O5:P5"/>
    <mergeCell ref="Q5:R5"/>
    <mergeCell ref="S5:T5"/>
    <mergeCell ref="U5:V5"/>
    <mergeCell ref="W5:X5"/>
    <mergeCell ref="W4:X4"/>
    <mergeCell ref="C3:X3"/>
    <mergeCell ref="Y3:Z6"/>
    <mergeCell ref="C4:F4"/>
  </mergeCells>
  <phoneticPr fontId="17"/>
  <printOptions horizontalCentered="1" verticalCentered="1"/>
  <pageMargins left="0.78740157480314965" right="0.78740157480314965" top="0.98425196850393704" bottom="0.98425196850393704" header="0.51181102362204722" footer="0.51181102362204722"/>
  <pageSetup paperSize="9" scale="98" orientation="landscape" r:id="rId1"/>
  <headerFooter alignWithMargins="0"/>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topLeftCell="A10" zoomScale="120" zoomScaleNormal="120" workbookViewId="0"/>
  </sheetViews>
  <sheetFormatPr defaultRowHeight="13.5"/>
  <cols>
    <col min="1" max="1" width="5.5" style="161" customWidth="1"/>
    <col min="2" max="2" width="4.125" style="161" bestFit="1" customWidth="1"/>
    <col min="3" max="3" width="7.625" style="198" customWidth="1"/>
    <col min="4" max="4" width="7.125" style="198" customWidth="1"/>
    <col min="5" max="5" width="7" style="198" customWidth="1"/>
    <col min="6" max="6" width="6.875" style="198" bestFit="1" customWidth="1"/>
    <col min="7" max="7" width="7.375" style="198" customWidth="1"/>
    <col min="8" max="8" width="7" style="198" bestFit="1" customWidth="1"/>
    <col min="9" max="9" width="9.125" style="198" bestFit="1" customWidth="1"/>
    <col min="10" max="10" width="7" style="198" bestFit="1" customWidth="1"/>
    <col min="11" max="11" width="9.125" style="198" bestFit="1" customWidth="1"/>
    <col min="12" max="14" width="4.625" style="198" customWidth="1"/>
    <col min="15" max="15" width="5.75" style="198" bestFit="1" customWidth="1"/>
    <col min="16" max="17" width="5.125" style="198" customWidth="1"/>
    <col min="18" max="20" width="4.625" style="198" customWidth="1"/>
    <col min="21" max="21" width="6.875" style="198" bestFit="1" customWidth="1"/>
    <col min="22" max="22" width="4.625" style="198" customWidth="1"/>
    <col min="23" max="23" width="6.875" style="198" bestFit="1" customWidth="1"/>
    <col min="24" max="25" width="4.625" style="198" customWidth="1"/>
    <col min="26" max="28" width="5.375" style="198" customWidth="1"/>
    <col min="29" max="29" width="5.875" style="198" customWidth="1"/>
    <col min="30" max="30" width="6.125" style="198" customWidth="1"/>
    <col min="31" max="31" width="8.25" style="198" customWidth="1"/>
    <col min="32" max="34" width="4.625" style="198" customWidth="1"/>
    <col min="35" max="35" width="6.625" style="198" bestFit="1" customWidth="1"/>
    <col min="36" max="36" width="5.125" style="198" customWidth="1"/>
    <col min="37" max="37" width="5.375" style="198" customWidth="1"/>
    <col min="38" max="40" width="4.625" style="198" customWidth="1"/>
    <col min="41" max="41" width="6.5" style="198" bestFit="1" customWidth="1"/>
    <col min="42" max="43" width="4.625" style="198" customWidth="1"/>
    <col min="44" max="44" width="5.375" style="198" customWidth="1"/>
    <col min="45" max="46" width="4.625" style="198" customWidth="1"/>
    <col min="47" max="47" width="6.5" style="198" bestFit="1" customWidth="1"/>
    <col min="48" max="48" width="5.125" style="161" customWidth="1"/>
    <col min="49" max="49" width="3.5" style="161" customWidth="1"/>
    <col min="50" max="16384" width="9" style="161"/>
  </cols>
  <sheetData>
    <row r="1" spans="1:49" ht="13.5" customHeight="1">
      <c r="A1" s="69" t="s">
        <v>280</v>
      </c>
      <c r="B1" s="69"/>
      <c r="C1" s="265"/>
      <c r="D1" s="265"/>
      <c r="E1" s="265"/>
      <c r="F1" s="265"/>
      <c r="G1" s="265"/>
      <c r="H1" s="265"/>
      <c r="I1" s="265"/>
      <c r="J1" s="265"/>
      <c r="K1" s="265"/>
      <c r="L1" s="265"/>
      <c r="M1" s="265"/>
      <c r="N1" s="265"/>
      <c r="O1" s="265"/>
      <c r="P1" s="265"/>
      <c r="Q1" s="265"/>
      <c r="R1" s="265"/>
      <c r="S1" s="265"/>
      <c r="T1" s="265"/>
      <c r="U1" s="265"/>
      <c r="V1" s="265"/>
      <c r="W1" s="265"/>
      <c r="X1" s="265"/>
    </row>
    <row r="2" spans="1:49" ht="13.5" customHeight="1" thickBot="1">
      <c r="A2" s="296"/>
      <c r="B2" s="296"/>
      <c r="C2" s="265"/>
      <c r="D2" s="265"/>
      <c r="E2" s="265"/>
      <c r="F2" s="265"/>
      <c r="G2" s="265"/>
      <c r="H2" s="265"/>
      <c r="I2" s="265"/>
      <c r="J2" s="265"/>
      <c r="K2" s="265"/>
      <c r="L2" s="265"/>
      <c r="M2" s="265"/>
      <c r="N2" s="265"/>
      <c r="O2" s="265"/>
      <c r="P2" s="265"/>
      <c r="Q2" s="265"/>
      <c r="R2" s="265"/>
      <c r="S2" s="265"/>
      <c r="T2" s="265"/>
      <c r="U2" s="265"/>
      <c r="V2" s="265"/>
      <c r="W2" s="265"/>
      <c r="X2" s="265"/>
      <c r="AF2" s="570"/>
      <c r="AV2" s="202" t="s">
        <v>123</v>
      </c>
    </row>
    <row r="3" spans="1:49" ht="18" customHeight="1" thickTop="1">
      <c r="A3" s="736" t="s">
        <v>409</v>
      </c>
      <c r="B3" s="819"/>
      <c r="C3" s="816" t="s">
        <v>444</v>
      </c>
      <c r="D3" s="818"/>
      <c r="E3" s="816" t="s">
        <v>547</v>
      </c>
      <c r="F3" s="817"/>
      <c r="G3" s="818"/>
      <c r="H3" s="816" t="s">
        <v>124</v>
      </c>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817"/>
      <c r="AT3" s="817"/>
      <c r="AU3" s="818"/>
      <c r="AV3" s="736" t="s">
        <v>409</v>
      </c>
      <c r="AW3" s="819"/>
    </row>
    <row r="4" spans="1:49" ht="13.5" customHeight="1">
      <c r="A4" s="820"/>
      <c r="B4" s="821"/>
      <c r="C4" s="824" t="s">
        <v>548</v>
      </c>
      <c r="D4" s="802" t="s">
        <v>445</v>
      </c>
      <c r="E4" s="824" t="s">
        <v>125</v>
      </c>
      <c r="F4" s="571"/>
      <c r="G4" s="571"/>
      <c r="H4" s="827" t="s">
        <v>446</v>
      </c>
      <c r="I4" s="828"/>
      <c r="J4" s="833" t="s">
        <v>410</v>
      </c>
      <c r="K4" s="834"/>
      <c r="L4" s="834"/>
      <c r="M4" s="834"/>
      <c r="N4" s="834"/>
      <c r="O4" s="834"/>
      <c r="P4" s="834"/>
      <c r="Q4" s="834"/>
      <c r="R4" s="834"/>
      <c r="S4" s="834"/>
      <c r="T4" s="834"/>
      <c r="U4" s="834"/>
      <c r="V4" s="834"/>
      <c r="W4" s="834"/>
      <c r="X4" s="834"/>
      <c r="Y4" s="834"/>
      <c r="Z4" s="834"/>
      <c r="AA4" s="834"/>
      <c r="AB4" s="834"/>
      <c r="AC4" s="835"/>
      <c r="AD4" s="836" t="s">
        <v>281</v>
      </c>
      <c r="AE4" s="837"/>
      <c r="AF4" s="837"/>
      <c r="AG4" s="837"/>
      <c r="AH4" s="837"/>
      <c r="AI4" s="837"/>
      <c r="AJ4" s="837"/>
      <c r="AK4" s="837"/>
      <c r="AL4" s="837"/>
      <c r="AM4" s="837"/>
      <c r="AN4" s="837"/>
      <c r="AO4" s="837"/>
      <c r="AP4" s="837"/>
      <c r="AQ4" s="837"/>
      <c r="AR4" s="837"/>
      <c r="AS4" s="838"/>
      <c r="AT4" s="810" t="s">
        <v>549</v>
      </c>
      <c r="AU4" s="811"/>
      <c r="AV4" s="820"/>
      <c r="AW4" s="821"/>
    </row>
    <row r="5" spans="1:49" ht="13.5" customHeight="1">
      <c r="A5" s="820"/>
      <c r="B5" s="821"/>
      <c r="C5" s="841"/>
      <c r="D5" s="843"/>
      <c r="E5" s="825"/>
      <c r="F5" s="572" t="s">
        <v>447</v>
      </c>
      <c r="G5" s="573" t="s">
        <v>126</v>
      </c>
      <c r="H5" s="829"/>
      <c r="I5" s="830"/>
      <c r="J5" s="828" t="s">
        <v>127</v>
      </c>
      <c r="K5" s="804"/>
      <c r="L5" s="802" t="s">
        <v>117</v>
      </c>
      <c r="M5" s="802"/>
      <c r="N5" s="810" t="s">
        <v>550</v>
      </c>
      <c r="O5" s="811"/>
      <c r="P5" s="804" t="s">
        <v>551</v>
      </c>
      <c r="Q5" s="804"/>
      <c r="R5" s="804" t="s">
        <v>448</v>
      </c>
      <c r="S5" s="804"/>
      <c r="T5" s="814" t="s">
        <v>103</v>
      </c>
      <c r="U5" s="814"/>
      <c r="V5" s="814" t="s">
        <v>104</v>
      </c>
      <c r="W5" s="814"/>
      <c r="X5" s="804" t="s">
        <v>552</v>
      </c>
      <c r="Y5" s="804"/>
      <c r="Z5" s="802" t="s">
        <v>553</v>
      </c>
      <c r="AA5" s="802"/>
      <c r="AB5" s="802" t="s">
        <v>128</v>
      </c>
      <c r="AC5" s="802"/>
      <c r="AD5" s="804" t="s">
        <v>127</v>
      </c>
      <c r="AE5" s="804"/>
      <c r="AF5" s="802" t="s">
        <v>117</v>
      </c>
      <c r="AG5" s="802"/>
      <c r="AH5" s="810" t="s">
        <v>550</v>
      </c>
      <c r="AI5" s="811"/>
      <c r="AJ5" s="804" t="s">
        <v>129</v>
      </c>
      <c r="AK5" s="804"/>
      <c r="AL5" s="804" t="s">
        <v>130</v>
      </c>
      <c r="AM5" s="804"/>
      <c r="AN5" s="814" t="s">
        <v>103</v>
      </c>
      <c r="AO5" s="814"/>
      <c r="AP5" s="804" t="s">
        <v>120</v>
      </c>
      <c r="AQ5" s="804"/>
      <c r="AR5" s="806" t="s">
        <v>131</v>
      </c>
      <c r="AS5" s="807"/>
      <c r="AT5" s="839"/>
      <c r="AU5" s="840"/>
      <c r="AV5" s="820"/>
      <c r="AW5" s="821"/>
    </row>
    <row r="6" spans="1:49" ht="13.5" customHeight="1">
      <c r="A6" s="820"/>
      <c r="B6" s="821"/>
      <c r="C6" s="841"/>
      <c r="D6" s="843"/>
      <c r="E6" s="825"/>
      <c r="F6" s="572" t="s">
        <v>554</v>
      </c>
      <c r="G6" s="573" t="s">
        <v>132</v>
      </c>
      <c r="H6" s="831"/>
      <c r="I6" s="832"/>
      <c r="J6" s="832"/>
      <c r="K6" s="805"/>
      <c r="L6" s="803"/>
      <c r="M6" s="803"/>
      <c r="N6" s="812"/>
      <c r="O6" s="813"/>
      <c r="P6" s="805"/>
      <c r="Q6" s="805"/>
      <c r="R6" s="805"/>
      <c r="S6" s="805"/>
      <c r="T6" s="815"/>
      <c r="U6" s="815"/>
      <c r="V6" s="815"/>
      <c r="W6" s="815"/>
      <c r="X6" s="805"/>
      <c r="Y6" s="805"/>
      <c r="Z6" s="803"/>
      <c r="AA6" s="803"/>
      <c r="AB6" s="803"/>
      <c r="AC6" s="803"/>
      <c r="AD6" s="805"/>
      <c r="AE6" s="805"/>
      <c r="AF6" s="803"/>
      <c r="AG6" s="803"/>
      <c r="AH6" s="812"/>
      <c r="AI6" s="813"/>
      <c r="AJ6" s="805"/>
      <c r="AK6" s="805"/>
      <c r="AL6" s="805"/>
      <c r="AM6" s="805"/>
      <c r="AN6" s="815"/>
      <c r="AO6" s="815"/>
      <c r="AP6" s="805"/>
      <c r="AQ6" s="805"/>
      <c r="AR6" s="808"/>
      <c r="AS6" s="809"/>
      <c r="AT6" s="812"/>
      <c r="AU6" s="813"/>
      <c r="AV6" s="820"/>
      <c r="AW6" s="821"/>
    </row>
    <row r="7" spans="1:49" ht="13.5" customHeight="1">
      <c r="A7" s="822"/>
      <c r="B7" s="823"/>
      <c r="C7" s="842"/>
      <c r="D7" s="803"/>
      <c r="E7" s="826"/>
      <c r="F7" s="574"/>
      <c r="G7" s="657"/>
      <c r="H7" s="575" t="s">
        <v>411</v>
      </c>
      <c r="I7" s="575" t="s">
        <v>412</v>
      </c>
      <c r="J7" s="575" t="s">
        <v>411</v>
      </c>
      <c r="K7" s="575" t="s">
        <v>412</v>
      </c>
      <c r="L7" s="575" t="s">
        <v>411</v>
      </c>
      <c r="M7" s="575" t="s">
        <v>412</v>
      </c>
      <c r="N7" s="575" t="s">
        <v>411</v>
      </c>
      <c r="O7" s="575" t="s">
        <v>412</v>
      </c>
      <c r="P7" s="575" t="s">
        <v>411</v>
      </c>
      <c r="Q7" s="575" t="s">
        <v>412</v>
      </c>
      <c r="R7" s="575" t="s">
        <v>411</v>
      </c>
      <c r="S7" s="575" t="s">
        <v>412</v>
      </c>
      <c r="T7" s="575" t="s">
        <v>411</v>
      </c>
      <c r="U7" s="575" t="s">
        <v>412</v>
      </c>
      <c r="V7" s="575" t="s">
        <v>411</v>
      </c>
      <c r="W7" s="575" t="s">
        <v>412</v>
      </c>
      <c r="X7" s="575" t="s">
        <v>411</v>
      </c>
      <c r="Y7" s="575" t="s">
        <v>412</v>
      </c>
      <c r="Z7" s="575" t="s">
        <v>411</v>
      </c>
      <c r="AA7" s="575" t="s">
        <v>412</v>
      </c>
      <c r="AB7" s="575" t="s">
        <v>411</v>
      </c>
      <c r="AC7" s="575" t="s">
        <v>412</v>
      </c>
      <c r="AD7" s="575" t="s">
        <v>411</v>
      </c>
      <c r="AE7" s="575" t="s">
        <v>412</v>
      </c>
      <c r="AF7" s="575" t="s">
        <v>411</v>
      </c>
      <c r="AG7" s="575" t="s">
        <v>412</v>
      </c>
      <c r="AH7" s="575" t="s">
        <v>411</v>
      </c>
      <c r="AI7" s="575" t="s">
        <v>412</v>
      </c>
      <c r="AJ7" s="575" t="s">
        <v>411</v>
      </c>
      <c r="AK7" s="575" t="s">
        <v>412</v>
      </c>
      <c r="AL7" s="575" t="s">
        <v>411</v>
      </c>
      <c r="AM7" s="575" t="s">
        <v>412</v>
      </c>
      <c r="AN7" s="575" t="s">
        <v>411</v>
      </c>
      <c r="AO7" s="575" t="s">
        <v>412</v>
      </c>
      <c r="AP7" s="575" t="s">
        <v>411</v>
      </c>
      <c r="AQ7" s="575" t="s">
        <v>412</v>
      </c>
      <c r="AR7" s="575" t="s">
        <v>411</v>
      </c>
      <c r="AS7" s="575" t="s">
        <v>412</v>
      </c>
      <c r="AT7" s="575" t="s">
        <v>411</v>
      </c>
      <c r="AU7" s="576" t="s">
        <v>412</v>
      </c>
      <c r="AV7" s="822"/>
      <c r="AW7" s="823"/>
    </row>
    <row r="8" spans="1:49" ht="13.5" customHeight="1">
      <c r="A8" s="300"/>
      <c r="B8" s="300"/>
      <c r="C8" s="577"/>
      <c r="D8" s="578"/>
      <c r="E8" s="578"/>
      <c r="F8" s="578"/>
      <c r="G8" s="578"/>
      <c r="H8" s="578"/>
      <c r="I8" s="578"/>
      <c r="J8" s="578"/>
      <c r="K8" s="578"/>
      <c r="L8" s="579"/>
      <c r="M8" s="579"/>
      <c r="N8" s="578"/>
      <c r="O8" s="578"/>
      <c r="P8" s="578"/>
      <c r="Q8" s="578"/>
      <c r="R8" s="579"/>
      <c r="S8" s="579"/>
      <c r="T8" s="578"/>
      <c r="U8" s="578"/>
      <c r="V8" s="578"/>
      <c r="W8" s="578"/>
      <c r="X8" s="578"/>
      <c r="Y8" s="578"/>
      <c r="Z8" s="579"/>
      <c r="AA8" s="579"/>
      <c r="AB8" s="578"/>
      <c r="AC8" s="578"/>
      <c r="AD8" s="578"/>
      <c r="AE8" s="578"/>
      <c r="AF8" s="579"/>
      <c r="AG8" s="579"/>
      <c r="AH8" s="578"/>
      <c r="AI8" s="578"/>
      <c r="AJ8" s="578"/>
      <c r="AK8" s="578"/>
      <c r="AL8" s="579"/>
      <c r="AM8" s="579"/>
      <c r="AN8" s="578"/>
      <c r="AO8" s="578"/>
      <c r="AP8" s="578"/>
      <c r="AQ8" s="578"/>
      <c r="AR8" s="578"/>
      <c r="AS8" s="578"/>
      <c r="AT8" s="578"/>
      <c r="AU8" s="580"/>
      <c r="AV8" s="300"/>
      <c r="AW8" s="299"/>
    </row>
    <row r="9" spans="1:49" ht="13.5" customHeight="1">
      <c r="A9" s="635" t="s">
        <v>449</v>
      </c>
      <c r="B9" s="581">
        <v>28</v>
      </c>
      <c r="C9" s="336">
        <v>1</v>
      </c>
      <c r="D9" s="128">
        <v>21</v>
      </c>
      <c r="E9" s="128">
        <v>44.67</v>
      </c>
      <c r="F9" s="128">
        <v>44.67</v>
      </c>
      <c r="G9" s="389">
        <v>100</v>
      </c>
      <c r="H9" s="128">
        <v>104</v>
      </c>
      <c r="I9" s="128">
        <v>960.46599999999989</v>
      </c>
      <c r="J9" s="128">
        <v>58</v>
      </c>
      <c r="K9" s="128">
        <v>293.608</v>
      </c>
      <c r="L9" s="389">
        <v>0</v>
      </c>
      <c r="M9" s="389">
        <v>0</v>
      </c>
      <c r="N9" s="389">
        <v>18</v>
      </c>
      <c r="O9" s="389">
        <v>452.53199999999998</v>
      </c>
      <c r="P9" s="128">
        <v>1</v>
      </c>
      <c r="Q9" s="128">
        <v>4.718</v>
      </c>
      <c r="R9" s="389">
        <v>0</v>
      </c>
      <c r="S9" s="389">
        <v>0</v>
      </c>
      <c r="T9" s="389">
        <v>0</v>
      </c>
      <c r="U9" s="389">
        <v>0</v>
      </c>
      <c r="V9" s="389">
        <v>0</v>
      </c>
      <c r="W9" s="389">
        <v>0</v>
      </c>
      <c r="X9" s="389">
        <v>0</v>
      </c>
      <c r="Y9" s="389">
        <v>0</v>
      </c>
      <c r="Z9" s="389">
        <v>0</v>
      </c>
      <c r="AA9" s="389">
        <v>0</v>
      </c>
      <c r="AB9" s="389">
        <v>0</v>
      </c>
      <c r="AC9" s="389">
        <v>0</v>
      </c>
      <c r="AD9" s="128">
        <v>22</v>
      </c>
      <c r="AE9" s="128">
        <v>179.52199999999999</v>
      </c>
      <c r="AF9" s="389">
        <v>0</v>
      </c>
      <c r="AG9" s="389">
        <v>0</v>
      </c>
      <c r="AH9" s="389">
        <v>2</v>
      </c>
      <c r="AI9" s="389">
        <v>10.388</v>
      </c>
      <c r="AJ9" s="128">
        <v>3</v>
      </c>
      <c r="AK9" s="128">
        <v>19.698</v>
      </c>
      <c r="AL9" s="389">
        <v>0</v>
      </c>
      <c r="AM9" s="389">
        <v>0</v>
      </c>
      <c r="AN9" s="389">
        <v>0</v>
      </c>
      <c r="AO9" s="389">
        <v>0</v>
      </c>
      <c r="AP9" s="389">
        <v>0</v>
      </c>
      <c r="AQ9" s="389">
        <v>0</v>
      </c>
      <c r="AR9" s="389">
        <v>0</v>
      </c>
      <c r="AS9" s="389">
        <v>0</v>
      </c>
      <c r="AT9" s="389">
        <v>0</v>
      </c>
      <c r="AU9" s="582">
        <v>0</v>
      </c>
      <c r="AV9" s="635" t="s">
        <v>449</v>
      </c>
      <c r="AW9" s="581">
        <v>28</v>
      </c>
    </row>
    <row r="10" spans="1:49" s="58" customFormat="1" ht="13.5" customHeight="1">
      <c r="A10" s="540"/>
      <c r="B10" s="581">
        <v>29</v>
      </c>
      <c r="C10" s="336">
        <v>1</v>
      </c>
      <c r="D10" s="383">
        <v>21</v>
      </c>
      <c r="E10" s="383">
        <v>39.087000000000003</v>
      </c>
      <c r="F10" s="383">
        <v>39.087000000000003</v>
      </c>
      <c r="G10" s="383">
        <v>100</v>
      </c>
      <c r="H10" s="383">
        <v>111</v>
      </c>
      <c r="I10" s="383">
        <v>1211.6790000000001</v>
      </c>
      <c r="J10" s="383">
        <v>79</v>
      </c>
      <c r="K10" s="383">
        <v>959.11900000000003</v>
      </c>
      <c r="L10" s="383">
        <v>0</v>
      </c>
      <c r="M10" s="383">
        <v>0</v>
      </c>
      <c r="N10" s="383">
        <v>0</v>
      </c>
      <c r="O10" s="383">
        <v>0</v>
      </c>
      <c r="P10" s="383">
        <v>1</v>
      </c>
      <c r="Q10" s="383">
        <v>4.585</v>
      </c>
      <c r="R10" s="383">
        <v>0</v>
      </c>
      <c r="S10" s="383">
        <v>0</v>
      </c>
      <c r="T10" s="383">
        <v>0</v>
      </c>
      <c r="U10" s="383">
        <v>0</v>
      </c>
      <c r="V10" s="383">
        <v>1</v>
      </c>
      <c r="W10" s="383">
        <v>9.3450000000000006</v>
      </c>
      <c r="X10" s="383">
        <v>0</v>
      </c>
      <c r="Y10" s="383">
        <v>0</v>
      </c>
      <c r="Z10" s="383">
        <v>0</v>
      </c>
      <c r="AA10" s="383">
        <v>0</v>
      </c>
      <c r="AB10" s="383">
        <v>0</v>
      </c>
      <c r="AC10" s="383">
        <v>0</v>
      </c>
      <c r="AD10" s="383">
        <v>30</v>
      </c>
      <c r="AE10" s="383">
        <v>238.63</v>
      </c>
      <c r="AF10" s="383">
        <v>0</v>
      </c>
      <c r="AG10" s="383">
        <v>0</v>
      </c>
      <c r="AH10" s="383">
        <v>0</v>
      </c>
      <c r="AI10" s="383">
        <v>0</v>
      </c>
      <c r="AJ10" s="383">
        <v>0</v>
      </c>
      <c r="AK10" s="383">
        <v>0</v>
      </c>
      <c r="AL10" s="383">
        <v>0</v>
      </c>
      <c r="AM10" s="383">
        <v>0</v>
      </c>
      <c r="AN10" s="383">
        <v>0</v>
      </c>
      <c r="AO10" s="383">
        <v>0</v>
      </c>
      <c r="AP10" s="383">
        <v>0</v>
      </c>
      <c r="AQ10" s="383">
        <v>0</v>
      </c>
      <c r="AR10" s="383">
        <v>0</v>
      </c>
      <c r="AS10" s="383">
        <v>0</v>
      </c>
      <c r="AT10" s="383">
        <v>0</v>
      </c>
      <c r="AU10" s="583">
        <v>0</v>
      </c>
      <c r="AV10" s="540"/>
      <c r="AW10" s="581">
        <v>29</v>
      </c>
    </row>
    <row r="11" spans="1:49" s="58" customFormat="1" ht="13.5" customHeight="1">
      <c r="A11" s="540"/>
      <c r="B11" s="581">
        <v>30</v>
      </c>
      <c r="C11" s="336">
        <v>1</v>
      </c>
      <c r="D11" s="336">
        <v>21</v>
      </c>
      <c r="E11" s="202">
        <v>27.602</v>
      </c>
      <c r="F11" s="202">
        <v>27.602</v>
      </c>
      <c r="G11" s="202">
        <v>100</v>
      </c>
      <c r="H11" s="336">
        <v>102</v>
      </c>
      <c r="I11" s="336">
        <v>602.90300000000002</v>
      </c>
      <c r="J11" s="336">
        <v>74</v>
      </c>
      <c r="K11" s="336">
        <v>436.60400000000004</v>
      </c>
      <c r="L11" s="383">
        <v>0</v>
      </c>
      <c r="M11" s="383">
        <v>0</v>
      </c>
      <c r="N11" s="383">
        <v>0</v>
      </c>
      <c r="O11" s="383">
        <v>0</v>
      </c>
      <c r="P11" s="389">
        <v>0</v>
      </c>
      <c r="Q11" s="389">
        <v>0</v>
      </c>
      <c r="R11" s="384">
        <v>0</v>
      </c>
      <c r="S11" s="384">
        <v>0</v>
      </c>
      <c r="T11" s="198">
        <v>0</v>
      </c>
      <c r="U11" s="198">
        <v>0</v>
      </c>
      <c r="V11" s="384">
        <v>0</v>
      </c>
      <c r="W11" s="384">
        <v>0</v>
      </c>
      <c r="X11" s="384">
        <v>0</v>
      </c>
      <c r="Y11" s="384">
        <v>0</v>
      </c>
      <c r="Z11" s="384">
        <v>0</v>
      </c>
      <c r="AA11" s="384">
        <v>0</v>
      </c>
      <c r="AB11" s="384">
        <v>0</v>
      </c>
      <c r="AC11" s="384">
        <v>0</v>
      </c>
      <c r="AD11" s="202">
        <v>28</v>
      </c>
      <c r="AE11" s="202">
        <v>166.29899999999998</v>
      </c>
      <c r="AF11" s="389">
        <v>0</v>
      </c>
      <c r="AG11" s="389">
        <v>0</v>
      </c>
      <c r="AH11" s="389">
        <v>0</v>
      </c>
      <c r="AI11" s="389">
        <v>0</v>
      </c>
      <c r="AJ11" s="128">
        <v>0</v>
      </c>
      <c r="AK11" s="128">
        <v>0</v>
      </c>
      <c r="AL11" s="389">
        <v>0</v>
      </c>
      <c r="AM11" s="389">
        <v>0</v>
      </c>
      <c r="AN11" s="389">
        <v>0</v>
      </c>
      <c r="AO11" s="389">
        <v>0</v>
      </c>
      <c r="AP11" s="389">
        <v>0</v>
      </c>
      <c r="AQ11" s="389">
        <v>0</v>
      </c>
      <c r="AR11" s="389">
        <v>0</v>
      </c>
      <c r="AS11" s="389">
        <v>0</v>
      </c>
      <c r="AT11" s="389">
        <v>0</v>
      </c>
      <c r="AU11" s="582">
        <v>0</v>
      </c>
      <c r="AV11" s="540"/>
      <c r="AW11" s="581">
        <v>30</v>
      </c>
    </row>
    <row r="12" spans="1:49" ht="13.5" customHeight="1">
      <c r="A12" s="261" t="s">
        <v>616</v>
      </c>
      <c r="B12" s="581" t="s">
        <v>619</v>
      </c>
      <c r="C12" s="336">
        <v>1</v>
      </c>
      <c r="D12" s="336">
        <v>22</v>
      </c>
      <c r="E12" s="202">
        <v>22</v>
      </c>
      <c r="F12" s="202">
        <v>22</v>
      </c>
      <c r="G12" s="202">
        <v>100</v>
      </c>
      <c r="H12" s="336">
        <v>76</v>
      </c>
      <c r="I12" s="336">
        <v>471</v>
      </c>
      <c r="J12" s="336">
        <v>76</v>
      </c>
      <c r="K12" s="336">
        <v>471</v>
      </c>
      <c r="L12" s="383">
        <v>0</v>
      </c>
      <c r="M12" s="383">
        <v>0</v>
      </c>
      <c r="N12" s="383">
        <v>0</v>
      </c>
      <c r="O12" s="383">
        <v>0</v>
      </c>
      <c r="P12" s="389">
        <v>0</v>
      </c>
      <c r="Q12" s="389">
        <v>0</v>
      </c>
      <c r="R12" s="384">
        <v>0</v>
      </c>
      <c r="S12" s="384">
        <v>0</v>
      </c>
      <c r="T12" s="198">
        <v>0</v>
      </c>
      <c r="U12" s="198">
        <v>0</v>
      </c>
      <c r="V12" s="384">
        <v>0</v>
      </c>
      <c r="W12" s="384">
        <v>0</v>
      </c>
      <c r="X12" s="384">
        <v>0</v>
      </c>
      <c r="Y12" s="384">
        <v>0</v>
      </c>
      <c r="Z12" s="384">
        <v>0</v>
      </c>
      <c r="AA12" s="384">
        <v>0</v>
      </c>
      <c r="AB12" s="384">
        <v>0</v>
      </c>
      <c r="AC12" s="384">
        <v>0</v>
      </c>
      <c r="AD12" s="202">
        <v>0</v>
      </c>
      <c r="AE12" s="202">
        <v>0</v>
      </c>
      <c r="AF12" s="389">
        <v>0</v>
      </c>
      <c r="AG12" s="389">
        <v>0</v>
      </c>
      <c r="AH12" s="389">
        <v>0</v>
      </c>
      <c r="AI12" s="389">
        <v>0</v>
      </c>
      <c r="AJ12" s="180">
        <v>0</v>
      </c>
      <c r="AK12" s="180">
        <v>0</v>
      </c>
      <c r="AL12" s="389">
        <v>0</v>
      </c>
      <c r="AM12" s="389">
        <v>0</v>
      </c>
      <c r="AN12" s="389">
        <v>0</v>
      </c>
      <c r="AO12" s="389">
        <v>0</v>
      </c>
      <c r="AP12" s="389">
        <v>0</v>
      </c>
      <c r="AQ12" s="389">
        <v>0</v>
      </c>
      <c r="AR12" s="389">
        <v>0</v>
      </c>
      <c r="AS12" s="389">
        <v>0</v>
      </c>
      <c r="AT12" s="389">
        <v>0</v>
      </c>
      <c r="AU12" s="582">
        <v>0</v>
      </c>
      <c r="AV12" s="261" t="s">
        <v>616</v>
      </c>
      <c r="AW12" s="581" t="s">
        <v>619</v>
      </c>
    </row>
    <row r="13" spans="1:49" s="67" customFormat="1" ht="13.5" customHeight="1">
      <c r="A13" s="492"/>
      <c r="B13" s="584">
        <v>2</v>
      </c>
      <c r="C13" s="99">
        <v>1</v>
      </c>
      <c r="D13" s="99">
        <v>22</v>
      </c>
      <c r="E13" s="139">
        <v>22</v>
      </c>
      <c r="F13" s="139">
        <v>22</v>
      </c>
      <c r="G13" s="139">
        <v>100</v>
      </c>
      <c r="H13" s="99">
        <v>76</v>
      </c>
      <c r="I13" s="99">
        <v>517</v>
      </c>
      <c r="J13" s="99">
        <v>76</v>
      </c>
      <c r="K13" s="99">
        <v>517</v>
      </c>
      <c r="L13" s="140">
        <v>0</v>
      </c>
      <c r="M13" s="140">
        <v>0</v>
      </c>
      <c r="N13" s="140">
        <v>0</v>
      </c>
      <c r="O13" s="140">
        <v>0</v>
      </c>
      <c r="P13" s="28">
        <v>0</v>
      </c>
      <c r="Q13" s="28">
        <v>0</v>
      </c>
      <c r="R13" s="141">
        <v>0</v>
      </c>
      <c r="S13" s="141">
        <v>0</v>
      </c>
      <c r="T13" s="6">
        <v>0</v>
      </c>
      <c r="U13" s="6">
        <v>0</v>
      </c>
      <c r="V13" s="141">
        <v>0</v>
      </c>
      <c r="W13" s="141">
        <v>0</v>
      </c>
      <c r="X13" s="141">
        <v>0</v>
      </c>
      <c r="Y13" s="141">
        <v>0</v>
      </c>
      <c r="Z13" s="141">
        <v>0</v>
      </c>
      <c r="AA13" s="141">
        <v>0</v>
      </c>
      <c r="AB13" s="141">
        <v>0</v>
      </c>
      <c r="AC13" s="141">
        <v>0</v>
      </c>
      <c r="AD13" s="139">
        <v>0</v>
      </c>
      <c r="AE13" s="139">
        <v>0</v>
      </c>
      <c r="AF13" s="28">
        <v>0</v>
      </c>
      <c r="AG13" s="28">
        <v>0</v>
      </c>
      <c r="AH13" s="28">
        <v>0</v>
      </c>
      <c r="AI13" s="28">
        <v>0</v>
      </c>
      <c r="AJ13" s="14">
        <v>0</v>
      </c>
      <c r="AK13" s="14">
        <v>0</v>
      </c>
      <c r="AL13" s="28">
        <v>0</v>
      </c>
      <c r="AM13" s="28">
        <v>0</v>
      </c>
      <c r="AN13" s="28">
        <v>0</v>
      </c>
      <c r="AO13" s="28">
        <v>0</v>
      </c>
      <c r="AP13" s="28">
        <v>0</v>
      </c>
      <c r="AQ13" s="28">
        <v>0</v>
      </c>
      <c r="AR13" s="28">
        <v>0</v>
      </c>
      <c r="AS13" s="28">
        <v>0</v>
      </c>
      <c r="AT13" s="28">
        <v>0</v>
      </c>
      <c r="AU13" s="97">
        <v>0</v>
      </c>
      <c r="AV13" s="492"/>
      <c r="AW13" s="584">
        <v>2</v>
      </c>
    </row>
    <row r="14" spans="1:49" ht="13.5" customHeight="1">
      <c r="A14" s="306"/>
      <c r="B14" s="307"/>
      <c r="C14" s="496"/>
      <c r="D14" s="496"/>
      <c r="E14" s="496"/>
      <c r="F14" s="496"/>
      <c r="G14" s="496"/>
      <c r="H14" s="496"/>
      <c r="I14" s="496"/>
      <c r="J14" s="496"/>
      <c r="K14" s="496"/>
      <c r="L14" s="585"/>
      <c r="M14" s="585"/>
      <c r="N14" s="496"/>
      <c r="O14" s="496"/>
      <c r="P14" s="496"/>
      <c r="Q14" s="496"/>
      <c r="R14" s="585"/>
      <c r="S14" s="585"/>
      <c r="T14" s="496"/>
      <c r="U14" s="496"/>
      <c r="V14" s="496"/>
      <c r="W14" s="496"/>
      <c r="X14" s="496"/>
      <c r="Y14" s="496"/>
      <c r="Z14" s="585"/>
      <c r="AA14" s="585"/>
      <c r="AB14" s="496"/>
      <c r="AC14" s="496"/>
      <c r="AD14" s="496"/>
      <c r="AE14" s="496"/>
      <c r="AF14" s="496"/>
      <c r="AG14" s="496"/>
      <c r="AH14" s="496"/>
      <c r="AI14" s="496"/>
      <c r="AJ14" s="496"/>
      <c r="AK14" s="496"/>
      <c r="AL14" s="496"/>
      <c r="AM14" s="496"/>
      <c r="AN14" s="496"/>
      <c r="AO14" s="496"/>
      <c r="AP14" s="496"/>
      <c r="AQ14" s="496"/>
      <c r="AR14" s="496"/>
      <c r="AS14" s="496"/>
      <c r="AT14" s="496"/>
      <c r="AU14" s="586"/>
      <c r="AV14" s="306"/>
      <c r="AW14" s="307"/>
    </row>
    <row r="15" spans="1:49" ht="13.5" customHeight="1">
      <c r="A15" s="161" t="s">
        <v>282</v>
      </c>
      <c r="B15" s="587">
        <v>1</v>
      </c>
      <c r="C15" s="587" t="s">
        <v>606</v>
      </c>
      <c r="D15" s="265"/>
      <c r="E15" s="265"/>
      <c r="F15" s="265"/>
      <c r="G15" s="265"/>
      <c r="H15" s="265"/>
      <c r="I15" s="265"/>
      <c r="J15" s="265"/>
      <c r="K15" s="265"/>
      <c r="L15" s="265"/>
      <c r="M15" s="265"/>
      <c r="N15" s="265"/>
      <c r="O15" s="265"/>
      <c r="P15" s="265"/>
      <c r="Q15" s="265"/>
      <c r="R15" s="265"/>
      <c r="S15" s="265"/>
      <c r="T15" s="265"/>
      <c r="U15" s="265"/>
      <c r="V15" s="265"/>
      <c r="W15" s="265"/>
      <c r="X15" s="265"/>
    </row>
    <row r="16" spans="1:49" ht="13.5" customHeight="1">
      <c r="B16" s="588">
        <v>2</v>
      </c>
      <c r="C16" s="588" t="s">
        <v>692</v>
      </c>
      <c r="D16" s="265"/>
      <c r="E16" s="265"/>
      <c r="F16" s="265"/>
      <c r="G16" s="265"/>
      <c r="H16" s="265"/>
      <c r="J16" s="265"/>
      <c r="L16" s="265"/>
      <c r="M16" s="265"/>
      <c r="N16" s="265"/>
      <c r="P16" s="265"/>
      <c r="R16" s="265"/>
      <c r="S16" s="265"/>
      <c r="T16" s="265"/>
      <c r="U16" s="265"/>
      <c r="V16" s="265"/>
      <c r="W16" s="265"/>
      <c r="X16" s="265"/>
    </row>
    <row r="17" spans="1:41" ht="13.5" customHeight="1">
      <c r="B17" s="402">
        <v>3</v>
      </c>
      <c r="C17" s="402" t="s">
        <v>693</v>
      </c>
    </row>
    <row r="18" spans="1:41">
      <c r="B18" s="402"/>
      <c r="C18" s="402" t="s">
        <v>694</v>
      </c>
    </row>
    <row r="19" spans="1:41">
      <c r="B19" s="402">
        <v>4</v>
      </c>
      <c r="C19" s="402" t="s">
        <v>695</v>
      </c>
    </row>
    <row r="20" spans="1:41">
      <c r="B20" s="402">
        <v>5</v>
      </c>
      <c r="C20" s="402" t="s">
        <v>696</v>
      </c>
      <c r="AO20" s="182"/>
    </row>
    <row r="21" spans="1:41">
      <c r="A21" s="161" t="s">
        <v>287</v>
      </c>
      <c r="H21" s="128"/>
      <c r="I21" s="128"/>
      <c r="J21" s="128"/>
      <c r="K21" s="128"/>
    </row>
    <row r="22" spans="1:41">
      <c r="H22" s="383"/>
      <c r="I22" s="383"/>
      <c r="J22" s="383"/>
      <c r="K22" s="383"/>
    </row>
    <row r="23" spans="1:41">
      <c r="H23" s="336"/>
      <c r="I23" s="336"/>
      <c r="J23" s="336"/>
      <c r="K23" s="336"/>
    </row>
    <row r="25" spans="1:41">
      <c r="J25" s="202"/>
      <c r="K25" s="202"/>
    </row>
  </sheetData>
  <mergeCells count="30">
    <mergeCell ref="A3:B7"/>
    <mergeCell ref="C3:D3"/>
    <mergeCell ref="C4:C7"/>
    <mergeCell ref="D4:D7"/>
    <mergeCell ref="E3:G3"/>
    <mergeCell ref="H3:AU3"/>
    <mergeCell ref="AV3:AW7"/>
    <mergeCell ref="E4:E7"/>
    <mergeCell ref="H4:I6"/>
    <mergeCell ref="J4:AC4"/>
    <mergeCell ref="AD4:AS4"/>
    <mergeCell ref="AT4:AU6"/>
    <mergeCell ref="J5:K6"/>
    <mergeCell ref="L5:M6"/>
    <mergeCell ref="N5:O6"/>
    <mergeCell ref="P5:Q6"/>
    <mergeCell ref="R5:S6"/>
    <mergeCell ref="T5:U6"/>
    <mergeCell ref="V5:W6"/>
    <mergeCell ref="X5:Y6"/>
    <mergeCell ref="Z5:AA6"/>
    <mergeCell ref="AB5:AC6"/>
    <mergeCell ref="AD5:AE6"/>
    <mergeCell ref="AF5:AG6"/>
    <mergeCell ref="AR5:AS6"/>
    <mergeCell ref="AH5:AI6"/>
    <mergeCell ref="AJ5:AK6"/>
    <mergeCell ref="AL5:AM6"/>
    <mergeCell ref="AN5:AO6"/>
    <mergeCell ref="AP5:AQ6"/>
  </mergeCells>
  <phoneticPr fontId="17"/>
  <printOptions horizontalCentered="1" verticalCentered="1" gridLinesSet="0"/>
  <pageMargins left="0.19685039370078741" right="0.19685039370078741" top="0.19685039370078741" bottom="0.19685039370078741"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topLeftCell="A13" zoomScale="120" zoomScaleNormal="120" workbookViewId="0"/>
  </sheetViews>
  <sheetFormatPr defaultRowHeight="13.5"/>
  <cols>
    <col min="1" max="1" width="4.625" style="161" customWidth="1"/>
    <col min="2" max="2" width="24.75" style="161" customWidth="1"/>
    <col min="3" max="5" width="8.625" style="161" customWidth="1"/>
    <col min="6" max="6" width="9.375" style="161" customWidth="1"/>
    <col min="7" max="7" width="12.625" style="161" customWidth="1"/>
    <col min="8" max="8" width="12.5" style="161" customWidth="1"/>
    <col min="9" max="9" width="6.5" style="569" customWidth="1"/>
    <col min="10" max="10" width="11.25" style="161" customWidth="1"/>
    <col min="11" max="11" width="13.625" style="161" customWidth="1"/>
    <col min="12" max="12" width="11.25" style="161" bestFit="1" customWidth="1"/>
    <col min="13" max="13" width="13.625" style="161" customWidth="1"/>
    <col min="14" max="14" width="8.625" style="161" customWidth="1"/>
    <col min="15" max="15" width="11.375" style="161" customWidth="1"/>
    <col min="16" max="16" width="8.25" style="161" customWidth="1"/>
    <col min="17" max="17" width="11.25" style="161" customWidth="1"/>
    <col min="18" max="18" width="9.25" style="161" customWidth="1"/>
    <col min="19" max="19" width="12.5" style="161" customWidth="1"/>
    <col min="20" max="20" width="7.625" style="161" customWidth="1"/>
    <col min="21" max="21" width="9.625" style="161" customWidth="1"/>
    <col min="22" max="22" width="6.125" style="161" customWidth="1"/>
    <col min="23" max="23" width="7.625" style="161" customWidth="1"/>
    <col min="24" max="24" width="6.125" style="161" customWidth="1"/>
    <col min="25" max="25" width="7.625" style="161" customWidth="1"/>
    <col min="26" max="26" width="5.25" style="161" customWidth="1"/>
    <col min="27" max="16384" width="9" style="161"/>
  </cols>
  <sheetData>
    <row r="1" spans="1:26" ht="13.5" customHeight="1">
      <c r="A1" s="69" t="s">
        <v>450</v>
      </c>
      <c r="B1" s="160"/>
      <c r="C1" s="160"/>
      <c r="D1" s="160"/>
      <c r="E1" s="160"/>
      <c r="F1" s="160"/>
      <c r="G1" s="160"/>
      <c r="H1" s="160"/>
      <c r="I1" s="553"/>
      <c r="J1" s="160"/>
      <c r="K1" s="160"/>
      <c r="L1" s="160"/>
      <c r="M1" s="160"/>
      <c r="N1" s="160"/>
      <c r="O1" s="160"/>
      <c r="P1" s="160"/>
      <c r="Q1" s="160"/>
      <c r="R1" s="160"/>
      <c r="S1" s="160"/>
      <c r="T1" s="160"/>
      <c r="U1" s="160"/>
      <c r="V1" s="160"/>
      <c r="W1" s="160"/>
      <c r="X1" s="160"/>
      <c r="Y1" s="160"/>
      <c r="Z1" s="160"/>
    </row>
    <row r="2" spans="1:26" ht="14.25" thickBot="1">
      <c r="A2" s="160"/>
      <c r="B2" s="160"/>
      <c r="C2" s="160"/>
      <c r="D2" s="160"/>
      <c r="E2" s="160"/>
      <c r="F2" s="160"/>
      <c r="G2" s="160"/>
      <c r="H2" s="160"/>
      <c r="I2" s="553"/>
      <c r="J2" s="160"/>
      <c r="K2" s="160"/>
      <c r="L2" s="160"/>
      <c r="M2" s="160"/>
      <c r="N2" s="160"/>
      <c r="O2" s="160"/>
      <c r="P2" s="160"/>
      <c r="Q2" s="160"/>
      <c r="R2" s="160"/>
      <c r="S2" s="160"/>
      <c r="T2" s="160"/>
      <c r="U2" s="160"/>
      <c r="V2" s="160"/>
      <c r="W2" s="160"/>
      <c r="X2" s="160"/>
      <c r="Y2" s="160"/>
      <c r="Z2" s="185" t="s">
        <v>134</v>
      </c>
    </row>
    <row r="3" spans="1:26" ht="13.5" customHeight="1" thickTop="1">
      <c r="A3" s="711" t="s">
        <v>404</v>
      </c>
      <c r="B3" s="844"/>
      <c r="C3" s="854" t="s">
        <v>555</v>
      </c>
      <c r="D3" s="855"/>
      <c r="E3" s="855"/>
      <c r="F3" s="716"/>
      <c r="G3" s="854" t="s">
        <v>48</v>
      </c>
      <c r="H3" s="715"/>
      <c r="I3" s="716"/>
      <c r="J3" s="854" t="s">
        <v>289</v>
      </c>
      <c r="K3" s="856"/>
      <c r="L3" s="856"/>
      <c r="M3" s="856"/>
      <c r="N3" s="856"/>
      <c r="O3" s="856"/>
      <c r="P3" s="856"/>
      <c r="Q3" s="856"/>
      <c r="R3" s="856"/>
      <c r="S3" s="856"/>
      <c r="T3" s="856"/>
      <c r="U3" s="857"/>
      <c r="V3" s="858" t="s">
        <v>290</v>
      </c>
      <c r="W3" s="858"/>
      <c r="X3" s="858"/>
      <c r="Y3" s="858"/>
      <c r="Z3" s="861" t="s">
        <v>97</v>
      </c>
    </row>
    <row r="4" spans="1:26" ht="13.5" customHeight="1">
      <c r="A4" s="712"/>
      <c r="B4" s="845"/>
      <c r="C4" s="848" t="s">
        <v>451</v>
      </c>
      <c r="D4" s="848" t="s">
        <v>291</v>
      </c>
      <c r="E4" s="851" t="s">
        <v>400</v>
      </c>
      <c r="F4" s="851" t="s">
        <v>292</v>
      </c>
      <c r="G4" s="848" t="s">
        <v>135</v>
      </c>
      <c r="H4" s="554"/>
      <c r="I4" s="864" t="s">
        <v>556</v>
      </c>
      <c r="J4" s="847" t="s">
        <v>133</v>
      </c>
      <c r="K4" s="847"/>
      <c r="L4" s="847" t="s">
        <v>557</v>
      </c>
      <c r="M4" s="847"/>
      <c r="N4" s="867" t="s">
        <v>489</v>
      </c>
      <c r="O4" s="868"/>
      <c r="P4" s="847" t="s">
        <v>558</v>
      </c>
      <c r="Q4" s="847"/>
      <c r="R4" s="847" t="s">
        <v>490</v>
      </c>
      <c r="S4" s="847"/>
      <c r="T4" s="867" t="s">
        <v>559</v>
      </c>
      <c r="U4" s="868"/>
      <c r="V4" s="847" t="s">
        <v>116</v>
      </c>
      <c r="W4" s="847"/>
      <c r="X4" s="859" t="s">
        <v>560</v>
      </c>
      <c r="Y4" s="860"/>
      <c r="Z4" s="862"/>
    </row>
    <row r="5" spans="1:26" ht="13.5" customHeight="1">
      <c r="A5" s="712"/>
      <c r="B5" s="845"/>
      <c r="C5" s="849"/>
      <c r="D5" s="849"/>
      <c r="E5" s="852"/>
      <c r="F5" s="852"/>
      <c r="G5" s="849"/>
      <c r="H5" s="555" t="s">
        <v>561</v>
      </c>
      <c r="I5" s="865"/>
      <c r="J5" s="847"/>
      <c r="K5" s="847"/>
      <c r="L5" s="847"/>
      <c r="M5" s="847"/>
      <c r="N5" s="868"/>
      <c r="O5" s="868"/>
      <c r="P5" s="847"/>
      <c r="Q5" s="847"/>
      <c r="R5" s="847"/>
      <c r="S5" s="847"/>
      <c r="T5" s="868"/>
      <c r="U5" s="868"/>
      <c r="V5" s="847"/>
      <c r="W5" s="847"/>
      <c r="X5" s="713"/>
      <c r="Y5" s="846"/>
      <c r="Z5" s="862"/>
    </row>
    <row r="6" spans="1:26" ht="13.5" customHeight="1">
      <c r="A6" s="713"/>
      <c r="B6" s="846"/>
      <c r="C6" s="850"/>
      <c r="D6" s="850"/>
      <c r="E6" s="853"/>
      <c r="F6" s="853"/>
      <c r="G6" s="850"/>
      <c r="H6" s="556"/>
      <c r="I6" s="866"/>
      <c r="J6" s="658" t="s">
        <v>108</v>
      </c>
      <c r="K6" s="658" t="s">
        <v>491</v>
      </c>
      <c r="L6" s="658" t="s">
        <v>108</v>
      </c>
      <c r="M6" s="658" t="s">
        <v>491</v>
      </c>
      <c r="N6" s="658" t="s">
        <v>108</v>
      </c>
      <c r="O6" s="658" t="s">
        <v>491</v>
      </c>
      <c r="P6" s="658" t="s">
        <v>108</v>
      </c>
      <c r="Q6" s="658" t="s">
        <v>491</v>
      </c>
      <c r="R6" s="658" t="s">
        <v>108</v>
      </c>
      <c r="S6" s="658" t="s">
        <v>491</v>
      </c>
      <c r="T6" s="658" t="s">
        <v>108</v>
      </c>
      <c r="U6" s="658" t="s">
        <v>491</v>
      </c>
      <c r="V6" s="658" t="s">
        <v>108</v>
      </c>
      <c r="W6" s="658" t="s">
        <v>491</v>
      </c>
      <c r="X6" s="658" t="s">
        <v>108</v>
      </c>
      <c r="Y6" s="658" t="s">
        <v>491</v>
      </c>
      <c r="Z6" s="863"/>
    </row>
    <row r="7" spans="1:26" ht="13.5" customHeight="1">
      <c r="A7" s="188"/>
      <c r="B7" s="188"/>
      <c r="C7" s="557"/>
      <c r="D7" s="558"/>
      <c r="E7" s="558"/>
      <c r="F7" s="558"/>
      <c r="G7" s="558"/>
      <c r="H7" s="558"/>
      <c r="I7" s="559"/>
      <c r="J7" s="558"/>
      <c r="K7" s="558"/>
      <c r="L7" s="558"/>
      <c r="M7" s="558"/>
      <c r="N7" s="558"/>
      <c r="O7" s="558"/>
      <c r="P7" s="558"/>
      <c r="Q7" s="558"/>
      <c r="R7" s="558"/>
      <c r="S7" s="558"/>
      <c r="T7" s="558"/>
      <c r="U7" s="558"/>
      <c r="V7" s="558"/>
      <c r="W7" s="558"/>
      <c r="X7" s="558"/>
      <c r="Y7" s="560"/>
      <c r="Z7" s="193"/>
    </row>
    <row r="8" spans="1:26" ht="13.5" customHeight="1">
      <c r="A8" s="194" t="s">
        <v>449</v>
      </c>
      <c r="B8" s="506">
        <v>28</v>
      </c>
      <c r="C8" s="313">
        <v>12347</v>
      </c>
      <c r="D8" s="313">
        <v>84</v>
      </c>
      <c r="E8" s="313">
        <v>169771</v>
      </c>
      <c r="F8" s="313">
        <v>909</v>
      </c>
      <c r="G8" s="313">
        <v>106833983</v>
      </c>
      <c r="H8" s="313">
        <v>105891963</v>
      </c>
      <c r="I8" s="561">
        <v>99.1</v>
      </c>
      <c r="J8" s="313">
        <v>254931</v>
      </c>
      <c r="K8" s="313">
        <v>163726454</v>
      </c>
      <c r="L8" s="313">
        <v>118526</v>
      </c>
      <c r="M8" s="313">
        <v>111026614</v>
      </c>
      <c r="N8" s="313">
        <v>90267</v>
      </c>
      <c r="O8" s="313">
        <v>16113007</v>
      </c>
      <c r="P8" s="313">
        <v>4603</v>
      </c>
      <c r="Q8" s="313">
        <v>3198943</v>
      </c>
      <c r="R8" s="313">
        <v>41170</v>
      </c>
      <c r="S8" s="313">
        <v>33305400</v>
      </c>
      <c r="T8" s="313">
        <v>365</v>
      </c>
      <c r="U8" s="313">
        <v>82490</v>
      </c>
      <c r="V8" s="313">
        <v>1</v>
      </c>
      <c r="W8" s="313">
        <v>20</v>
      </c>
      <c r="X8" s="313">
        <v>1</v>
      </c>
      <c r="Y8" s="562">
        <v>20</v>
      </c>
      <c r="Z8" s="323" t="s">
        <v>689</v>
      </c>
    </row>
    <row r="9" spans="1:26" s="316" customFormat="1" ht="13.5" customHeight="1">
      <c r="A9" s="315"/>
      <c r="B9" s="563">
        <v>29</v>
      </c>
      <c r="C9" s="313">
        <v>12478</v>
      </c>
      <c r="D9" s="313">
        <v>83</v>
      </c>
      <c r="E9" s="313">
        <v>170250</v>
      </c>
      <c r="F9" s="313">
        <v>916</v>
      </c>
      <c r="G9" s="313">
        <v>103538730</v>
      </c>
      <c r="H9" s="313">
        <v>102146799</v>
      </c>
      <c r="I9" s="561">
        <v>98.7</v>
      </c>
      <c r="J9" s="313">
        <v>257638</v>
      </c>
      <c r="K9" s="313">
        <v>163541925</v>
      </c>
      <c r="L9" s="313">
        <v>120463</v>
      </c>
      <c r="M9" s="313">
        <v>110819261</v>
      </c>
      <c r="N9" s="313">
        <v>90914</v>
      </c>
      <c r="O9" s="313">
        <v>16170681</v>
      </c>
      <c r="P9" s="313">
        <v>4599</v>
      </c>
      <c r="Q9" s="313">
        <v>3143563</v>
      </c>
      <c r="R9" s="313">
        <v>41344</v>
      </c>
      <c r="S9" s="313">
        <v>33337627</v>
      </c>
      <c r="T9" s="313">
        <v>318</v>
      </c>
      <c r="U9" s="313">
        <v>70793</v>
      </c>
      <c r="V9" s="313">
        <v>2</v>
      </c>
      <c r="W9" s="313">
        <v>44</v>
      </c>
      <c r="X9" s="313">
        <v>2</v>
      </c>
      <c r="Y9" s="562">
        <v>44</v>
      </c>
      <c r="Z9" s="254">
        <v>29</v>
      </c>
    </row>
    <row r="10" spans="1:26" s="316" customFormat="1" ht="13.5" customHeight="1">
      <c r="A10" s="315"/>
      <c r="B10" s="506">
        <v>30</v>
      </c>
      <c r="C10" s="316">
        <v>12499</v>
      </c>
      <c r="D10" s="316">
        <v>83</v>
      </c>
      <c r="E10" s="316">
        <v>169904</v>
      </c>
      <c r="F10" s="316">
        <v>908</v>
      </c>
      <c r="G10" s="316">
        <v>111712962</v>
      </c>
      <c r="H10" s="316">
        <v>111069558</v>
      </c>
      <c r="I10" s="379">
        <v>99.4</v>
      </c>
      <c r="J10" s="316">
        <v>257156</v>
      </c>
      <c r="K10" s="316">
        <v>161239262</v>
      </c>
      <c r="L10" s="316">
        <v>121888</v>
      </c>
      <c r="M10" s="316">
        <v>109229001</v>
      </c>
      <c r="N10" s="316">
        <v>88853</v>
      </c>
      <c r="O10" s="316">
        <v>15463630</v>
      </c>
      <c r="P10" s="316">
        <v>4646</v>
      </c>
      <c r="Q10" s="316">
        <v>3135901</v>
      </c>
      <c r="R10" s="316">
        <v>41485</v>
      </c>
      <c r="S10" s="316">
        <v>33346154</v>
      </c>
      <c r="T10" s="316">
        <v>284</v>
      </c>
      <c r="U10" s="316">
        <v>64575</v>
      </c>
      <c r="V10" s="317">
        <v>3</v>
      </c>
      <c r="W10" s="317">
        <v>94</v>
      </c>
      <c r="X10" s="317">
        <v>3</v>
      </c>
      <c r="Y10" s="380">
        <v>94</v>
      </c>
      <c r="Z10" s="254">
        <v>30</v>
      </c>
    </row>
    <row r="11" spans="1:26" s="316" customFormat="1" ht="13.5" customHeight="1">
      <c r="A11" s="315" t="s">
        <v>616</v>
      </c>
      <c r="B11" s="316" t="s">
        <v>619</v>
      </c>
      <c r="C11" s="316">
        <v>12649</v>
      </c>
      <c r="D11" s="316">
        <v>80</v>
      </c>
      <c r="E11" s="316">
        <v>169076</v>
      </c>
      <c r="F11" s="316">
        <v>850</v>
      </c>
      <c r="G11" s="316">
        <v>112293765</v>
      </c>
      <c r="H11" s="316">
        <v>111703166</v>
      </c>
      <c r="I11" s="379">
        <v>99.5</v>
      </c>
      <c r="J11" s="316">
        <v>255868</v>
      </c>
      <c r="K11" s="316">
        <v>159479189</v>
      </c>
      <c r="L11" s="316">
        <v>121643</v>
      </c>
      <c r="M11" s="316">
        <v>107708095</v>
      </c>
      <c r="N11" s="316">
        <v>87653</v>
      </c>
      <c r="O11" s="316">
        <v>15204719</v>
      </c>
      <c r="P11" s="316">
        <v>4711</v>
      </c>
      <c r="Q11" s="316">
        <v>3150471</v>
      </c>
      <c r="R11" s="316">
        <v>41615</v>
      </c>
      <c r="S11" s="316">
        <v>33361321</v>
      </c>
      <c r="T11" s="316">
        <v>246</v>
      </c>
      <c r="U11" s="316">
        <v>54583</v>
      </c>
      <c r="V11" s="317">
        <v>1</v>
      </c>
      <c r="W11" s="317">
        <v>5</v>
      </c>
      <c r="X11" s="317">
        <v>1</v>
      </c>
      <c r="Y11" s="380">
        <v>5</v>
      </c>
      <c r="Z11" s="254" t="s">
        <v>690</v>
      </c>
    </row>
    <row r="12" spans="1:26" s="316" customFormat="1" ht="13.5" customHeight="1">
      <c r="A12" s="315"/>
      <c r="B12" s="506"/>
      <c r="I12" s="379"/>
      <c r="Y12" s="381"/>
      <c r="Z12" s="564"/>
    </row>
    <row r="13" spans="1:26" s="2" customFormat="1" ht="13.5" customHeight="1">
      <c r="A13" s="72" t="s">
        <v>616</v>
      </c>
      <c r="B13" s="565">
        <v>2</v>
      </c>
      <c r="C13" s="2">
        <v>12710</v>
      </c>
      <c r="D13" s="2">
        <v>80</v>
      </c>
      <c r="E13" s="2">
        <v>166642</v>
      </c>
      <c r="F13" s="2">
        <v>849</v>
      </c>
      <c r="G13" s="2">
        <v>111294325</v>
      </c>
      <c r="H13" s="2">
        <v>110391779</v>
      </c>
      <c r="I13" s="91">
        <v>99.2</v>
      </c>
      <c r="J13" s="2">
        <v>256407</v>
      </c>
      <c r="K13" s="2">
        <v>159262781</v>
      </c>
      <c r="L13" s="2">
        <v>122753</v>
      </c>
      <c r="M13" s="2">
        <v>107682009</v>
      </c>
      <c r="N13" s="2">
        <v>87148</v>
      </c>
      <c r="O13" s="2">
        <v>15110162</v>
      </c>
      <c r="P13" s="2">
        <v>4695</v>
      </c>
      <c r="Q13" s="2">
        <v>3111030</v>
      </c>
      <c r="R13" s="2">
        <v>41593</v>
      </c>
      <c r="S13" s="2">
        <v>33310600</v>
      </c>
      <c r="T13" s="2">
        <v>218</v>
      </c>
      <c r="U13" s="2">
        <v>48980</v>
      </c>
      <c r="V13" s="113" t="s">
        <v>286</v>
      </c>
      <c r="W13" s="113" t="s">
        <v>286</v>
      </c>
      <c r="X13" s="113" t="s">
        <v>286</v>
      </c>
      <c r="Y13" s="100" t="s">
        <v>286</v>
      </c>
      <c r="Z13" s="104" t="s">
        <v>691</v>
      </c>
    </row>
    <row r="14" spans="1:26" s="316" customFormat="1" ht="13.5" customHeight="1">
      <c r="A14" s="315"/>
      <c r="B14" s="566" t="s">
        <v>293</v>
      </c>
      <c r="C14" s="317" t="s">
        <v>163</v>
      </c>
      <c r="D14" s="317" t="s">
        <v>163</v>
      </c>
      <c r="E14" s="317" t="s">
        <v>163</v>
      </c>
      <c r="F14" s="317" t="s">
        <v>163</v>
      </c>
      <c r="G14" s="317" t="s">
        <v>163</v>
      </c>
      <c r="H14" s="317" t="s">
        <v>163</v>
      </c>
      <c r="I14" s="382" t="s">
        <v>163</v>
      </c>
      <c r="J14" s="316">
        <v>244125</v>
      </c>
      <c r="K14" s="316">
        <v>147887630</v>
      </c>
      <c r="L14" s="316">
        <v>201590</v>
      </c>
      <c r="M14" s="316">
        <v>115327536</v>
      </c>
      <c r="N14" s="316">
        <v>83885</v>
      </c>
      <c r="O14" s="316">
        <v>14169046</v>
      </c>
      <c r="P14" s="316">
        <v>4137</v>
      </c>
      <c r="Q14" s="316">
        <v>2521055</v>
      </c>
      <c r="R14" s="317">
        <v>38398</v>
      </c>
      <c r="S14" s="317">
        <v>30039039</v>
      </c>
      <c r="T14" s="113" t="s">
        <v>286</v>
      </c>
      <c r="U14" s="113" t="s">
        <v>286</v>
      </c>
      <c r="V14" s="317" t="s">
        <v>562</v>
      </c>
      <c r="W14" s="317" t="s">
        <v>163</v>
      </c>
      <c r="X14" s="317" t="s">
        <v>163</v>
      </c>
      <c r="Y14" s="380" t="s">
        <v>163</v>
      </c>
      <c r="Z14" s="564" t="s">
        <v>341</v>
      </c>
    </row>
    <row r="15" spans="1:26" s="316" customFormat="1" ht="13.5" customHeight="1">
      <c r="A15" s="315"/>
      <c r="B15" s="566" t="s">
        <v>294</v>
      </c>
      <c r="C15" s="317" t="s">
        <v>163</v>
      </c>
      <c r="D15" s="317" t="s">
        <v>163</v>
      </c>
      <c r="E15" s="317" t="s">
        <v>163</v>
      </c>
      <c r="F15" s="317" t="s">
        <v>163</v>
      </c>
      <c r="G15" s="317" t="s">
        <v>163</v>
      </c>
      <c r="H15" s="317" t="s">
        <v>163</v>
      </c>
      <c r="I15" s="382" t="s">
        <v>163</v>
      </c>
      <c r="J15" s="316">
        <v>6695</v>
      </c>
      <c r="K15" s="316">
        <v>5951481</v>
      </c>
      <c r="L15" s="316">
        <v>2107</v>
      </c>
      <c r="M15" s="316">
        <f>2829071+4263</f>
        <v>2833334</v>
      </c>
      <c r="N15" s="316">
        <v>1937</v>
      </c>
      <c r="O15" s="316">
        <f>648119+2281</f>
        <v>650400</v>
      </c>
      <c r="P15" s="316">
        <v>461</v>
      </c>
      <c r="Q15" s="316">
        <v>486635</v>
      </c>
      <c r="R15" s="316">
        <v>1987</v>
      </c>
      <c r="S15" s="316">
        <v>1935601</v>
      </c>
      <c r="T15" s="316">
        <v>203</v>
      </c>
      <c r="U15" s="316">
        <v>45511</v>
      </c>
      <c r="V15" s="317" t="s">
        <v>163</v>
      </c>
      <c r="W15" s="317" t="s">
        <v>163</v>
      </c>
      <c r="X15" s="317" t="s">
        <v>163</v>
      </c>
      <c r="Y15" s="380" t="s">
        <v>163</v>
      </c>
      <c r="Z15" s="564" t="s">
        <v>342</v>
      </c>
    </row>
    <row r="16" spans="1:26" s="316" customFormat="1" ht="13.5" customHeight="1">
      <c r="A16" s="315"/>
      <c r="B16" s="566" t="s">
        <v>295</v>
      </c>
      <c r="C16" s="317" t="s">
        <v>163</v>
      </c>
      <c r="D16" s="317" t="s">
        <v>163</v>
      </c>
      <c r="E16" s="317" t="s">
        <v>163</v>
      </c>
      <c r="F16" s="317" t="s">
        <v>163</v>
      </c>
      <c r="G16" s="317" t="s">
        <v>163</v>
      </c>
      <c r="H16" s="317" t="s">
        <v>163</v>
      </c>
      <c r="I16" s="382" t="s">
        <v>163</v>
      </c>
      <c r="J16" s="316">
        <v>5228</v>
      </c>
      <c r="K16" s="316">
        <v>4710587</v>
      </c>
      <c r="L16" s="316">
        <v>2833</v>
      </c>
      <c r="M16" s="316">
        <v>3382338</v>
      </c>
      <c r="N16" s="316">
        <v>1316</v>
      </c>
      <c r="O16" s="316">
        <v>286191</v>
      </c>
      <c r="P16" s="316">
        <v>73</v>
      </c>
      <c r="Q16" s="316">
        <v>55250</v>
      </c>
      <c r="R16" s="316">
        <v>1000</v>
      </c>
      <c r="S16" s="316">
        <v>985608</v>
      </c>
      <c r="T16" s="316">
        <v>6</v>
      </c>
      <c r="U16" s="316">
        <v>1201</v>
      </c>
      <c r="V16" s="317" t="s">
        <v>163</v>
      </c>
      <c r="W16" s="317" t="s">
        <v>163</v>
      </c>
      <c r="X16" s="317" t="s">
        <v>163</v>
      </c>
      <c r="Y16" s="380" t="s">
        <v>163</v>
      </c>
      <c r="Z16" s="564" t="s">
        <v>343</v>
      </c>
    </row>
    <row r="17" spans="1:26" s="316" customFormat="1" ht="13.5" customHeight="1">
      <c r="A17" s="315"/>
      <c r="B17" s="566" t="s">
        <v>296</v>
      </c>
      <c r="C17" s="317" t="s">
        <v>163</v>
      </c>
      <c r="D17" s="317" t="s">
        <v>163</v>
      </c>
      <c r="E17" s="317" t="s">
        <v>163</v>
      </c>
      <c r="F17" s="317" t="s">
        <v>163</v>
      </c>
      <c r="G17" s="317" t="s">
        <v>163</v>
      </c>
      <c r="H17" s="317" t="s">
        <v>163</v>
      </c>
      <c r="I17" s="382" t="s">
        <v>163</v>
      </c>
      <c r="J17" s="316">
        <v>359</v>
      </c>
      <c r="K17" s="316">
        <v>713083</v>
      </c>
      <c r="L17" s="316">
        <v>108</v>
      </c>
      <c r="M17" s="316">
        <v>307848</v>
      </c>
      <c r="N17" s="316">
        <v>10</v>
      </c>
      <c r="O17" s="316">
        <v>4525</v>
      </c>
      <c r="P17" s="316">
        <v>24</v>
      </c>
      <c r="Q17" s="316">
        <v>48090</v>
      </c>
      <c r="R17" s="316">
        <v>208</v>
      </c>
      <c r="S17" s="316">
        <v>350352</v>
      </c>
      <c r="T17" s="316">
        <v>9</v>
      </c>
      <c r="U17" s="316">
        <v>2267</v>
      </c>
      <c r="V17" s="317" t="s">
        <v>163</v>
      </c>
      <c r="W17" s="317" t="s">
        <v>163</v>
      </c>
      <c r="X17" s="317" t="s">
        <v>163</v>
      </c>
      <c r="Y17" s="380" t="s">
        <v>163</v>
      </c>
      <c r="Z17" s="564" t="s">
        <v>344</v>
      </c>
    </row>
    <row r="18" spans="1:26" ht="13.5" customHeight="1">
      <c r="A18" s="209"/>
      <c r="B18" s="294"/>
      <c r="C18" s="270"/>
      <c r="D18" s="270"/>
      <c r="E18" s="270"/>
      <c r="F18" s="270"/>
      <c r="G18" s="270"/>
      <c r="H18" s="270"/>
      <c r="I18" s="567"/>
      <c r="J18" s="270"/>
      <c r="K18" s="270"/>
      <c r="L18" s="270"/>
      <c r="M18" s="270"/>
      <c r="N18" s="270"/>
      <c r="O18" s="270"/>
      <c r="P18" s="270"/>
      <c r="Q18" s="270"/>
      <c r="R18" s="270"/>
      <c r="S18" s="270"/>
      <c r="T18" s="270"/>
      <c r="U18" s="270"/>
      <c r="V18" s="270"/>
      <c r="W18" s="270"/>
      <c r="X18" s="270"/>
      <c r="Y18" s="568"/>
      <c r="Z18" s="270"/>
    </row>
    <row r="19" spans="1:26" ht="13.5" customHeight="1">
      <c r="A19" s="214" t="s">
        <v>563</v>
      </c>
      <c r="B19" s="160" t="s">
        <v>564</v>
      </c>
      <c r="C19" s="160"/>
      <c r="D19" s="160"/>
      <c r="E19" s="160"/>
      <c r="F19" s="160"/>
      <c r="G19" s="160"/>
      <c r="H19" s="160"/>
      <c r="I19" s="553"/>
      <c r="J19" s="160"/>
      <c r="K19" s="160"/>
      <c r="L19" s="160"/>
      <c r="M19" s="160"/>
      <c r="N19" s="160"/>
      <c r="O19" s="160"/>
      <c r="P19" s="160"/>
      <c r="Q19" s="160"/>
      <c r="R19" s="160"/>
      <c r="S19" s="160"/>
      <c r="T19" s="160"/>
      <c r="U19" s="160"/>
      <c r="V19" s="160"/>
      <c r="W19" s="160"/>
      <c r="X19" s="160"/>
      <c r="Y19" s="160"/>
      <c r="Z19" s="160"/>
    </row>
    <row r="20" spans="1:26" ht="13.5" customHeight="1">
      <c r="A20" s="214"/>
      <c r="B20" s="160" t="s">
        <v>297</v>
      </c>
      <c r="C20" s="160"/>
      <c r="D20" s="160"/>
      <c r="E20" s="160"/>
      <c r="F20" s="160"/>
      <c r="G20" s="160"/>
      <c r="H20" s="160"/>
      <c r="I20" s="553"/>
      <c r="J20" s="160"/>
      <c r="K20" s="160"/>
      <c r="L20" s="160"/>
      <c r="M20" s="160"/>
      <c r="N20" s="160"/>
      <c r="O20" s="160"/>
      <c r="P20" s="160"/>
      <c r="Q20" s="160"/>
      <c r="R20" s="160"/>
      <c r="S20" s="160"/>
      <c r="T20" s="160"/>
      <c r="U20" s="160"/>
      <c r="V20" s="160"/>
      <c r="W20" s="160"/>
      <c r="X20" s="160"/>
      <c r="Y20" s="160"/>
      <c r="Z20" s="160"/>
    </row>
    <row r="21" spans="1:26" ht="13.5" customHeight="1">
      <c r="A21" s="214" t="s">
        <v>620</v>
      </c>
      <c r="B21" s="160"/>
      <c r="C21" s="160"/>
      <c r="D21" s="160"/>
      <c r="E21" s="160"/>
      <c r="F21" s="160"/>
      <c r="G21" s="160"/>
      <c r="H21" s="160"/>
      <c r="I21" s="553"/>
      <c r="J21" s="160"/>
      <c r="K21" s="160"/>
      <c r="L21" s="160"/>
      <c r="M21" s="160"/>
      <c r="N21" s="160"/>
      <c r="O21" s="160"/>
      <c r="P21" s="160"/>
      <c r="Q21" s="160"/>
      <c r="R21" s="160"/>
      <c r="S21" s="160"/>
      <c r="T21" s="160"/>
      <c r="U21" s="160"/>
      <c r="V21" s="160"/>
      <c r="W21" s="160"/>
      <c r="X21" s="160"/>
      <c r="Y21" s="160"/>
      <c r="Z21" s="160"/>
    </row>
  </sheetData>
  <mergeCells count="20">
    <mergeCell ref="Z3:Z6"/>
    <mergeCell ref="F4:F6"/>
    <mergeCell ref="I4:I6"/>
    <mergeCell ref="J4:K5"/>
    <mergeCell ref="L4:M5"/>
    <mergeCell ref="N4:O5"/>
    <mergeCell ref="P4:Q5"/>
    <mergeCell ref="R4:S5"/>
    <mergeCell ref="T4:U5"/>
    <mergeCell ref="A3:B6"/>
    <mergeCell ref="V4:W5"/>
    <mergeCell ref="C4:C6"/>
    <mergeCell ref="D4:D6"/>
    <mergeCell ref="E4:E6"/>
    <mergeCell ref="G4:G6"/>
    <mergeCell ref="C3:F3"/>
    <mergeCell ref="G3:I3"/>
    <mergeCell ref="J3:U3"/>
    <mergeCell ref="V3:Y3"/>
    <mergeCell ref="X4:Y5"/>
  </mergeCells>
  <phoneticPr fontId="17"/>
  <printOptions horizontalCentered="1" verticalCentered="1" gridLinesSet="0"/>
  <pageMargins left="0.19685039370078741" right="0.19685039370078741" top="0.19685039370078741" bottom="0.19685039370078741" header="0.51181102362204722" footer="0.51181102362204722"/>
  <pageSetup paperSize="9"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29</vt:i4>
      </vt:variant>
    </vt:vector>
  </HeadingPairs>
  <TitlesOfParts>
    <vt:vector size="29" baseType="lpstr">
      <vt:lpstr>社会保障</vt:lpstr>
      <vt:lpstr>15-1</vt:lpstr>
      <vt:lpstr>15-2(1)</vt:lpstr>
      <vt:lpstr>15-2(1)続</vt:lpstr>
      <vt:lpstr>15-2(2)</vt:lpstr>
      <vt:lpstr>15-3</vt:lpstr>
      <vt:lpstr>15-3続</vt:lpstr>
      <vt:lpstr>15-4</vt:lpstr>
      <vt:lpstr>15-5</vt:lpstr>
      <vt:lpstr>15-6</vt:lpstr>
      <vt:lpstr>15-7</vt:lpstr>
      <vt:lpstr>15-8(1)</vt:lpstr>
      <vt:lpstr>15-8(2)</vt:lpstr>
      <vt:lpstr>15-8(3)(ｱ)</vt:lpstr>
      <vt:lpstr>15-8(3)(ｲ)</vt:lpstr>
      <vt:lpstr>15-8(4)</vt:lpstr>
      <vt:lpstr>15-9 </vt:lpstr>
      <vt:lpstr>15-10</vt:lpstr>
      <vt:lpstr>15-11</vt:lpstr>
      <vt:lpstr>15-12</vt:lpstr>
      <vt:lpstr>15-13</vt:lpstr>
      <vt:lpstr>15-14</vt:lpstr>
      <vt:lpstr>15-15</vt:lpstr>
      <vt:lpstr>15-16(1)</vt:lpstr>
      <vt:lpstr>15-16(2)</vt:lpstr>
      <vt:lpstr>15-17</vt:lpstr>
      <vt:lpstr>15-18(1)</vt:lpstr>
      <vt:lpstr>15-18(2)</vt:lpstr>
      <vt:lpstr>15-19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2022-12-28T02:06:56Z</dcterms:modified>
</cp:coreProperties>
</file>