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934" activeTab="0"/>
  </bookViews>
  <sheets>
    <sheet name="統計表第2表" sheetId="1" r:id="rId1"/>
    <sheet name="表5" sheetId="2" state="hidden" r:id="rId2"/>
  </sheets>
  <definedNames>
    <definedName name="_xlnm.Print_Area" localSheetId="0">'統計表第2表'!$A$1:$Q$29</definedName>
    <definedName name="_xlnm.Print_Area" localSheetId="1">'表5'!$A$1:$J$16</definedName>
  </definedNames>
  <calcPr fullCalcOnLoad="1"/>
</workbook>
</file>

<file path=xl/sharedStrings.xml><?xml version="1.0" encoding="utf-8"?>
<sst xmlns="http://schemas.openxmlformats.org/spreadsheetml/2006/main" count="79" uniqueCount="59">
  <si>
    <t>1事業所
当たり
従業者数</t>
  </si>
  <si>
    <t>男</t>
  </si>
  <si>
    <t>全産業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</si>
  <si>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</si>
  <si>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</si>
  <si>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</si>
  <si>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</si>
  <si>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</si>
  <si>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</si>
  <si>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</si>
  <si>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</si>
  <si>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</si>
  <si>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</si>
  <si>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</si>
  <si>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</si>
  <si>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</si>
  <si>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</si>
  <si>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</si>
  <si>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(注)男女別の不詳を含む。</t>
  </si>
  <si>
    <t>構成比</t>
  </si>
  <si>
    <t>従業上の地位</t>
  </si>
  <si>
    <t>男</t>
  </si>
  <si>
    <t>女</t>
  </si>
  <si>
    <t>実数</t>
  </si>
  <si>
    <t>総数（非農林漁業）</t>
  </si>
  <si>
    <t>　雇用者</t>
  </si>
  <si>
    <t>　　常用雇用者</t>
  </si>
  <si>
    <t>　個人業主・無給の家族従業者</t>
  </si>
  <si>
    <t>　有給役員</t>
  </si>
  <si>
    <t>　　　正社員・正職員</t>
  </si>
  <si>
    <t>　　臨時雇用者</t>
  </si>
  <si>
    <t>（単位：人、％）</t>
  </si>
  <si>
    <t>　　　正社員・正職員以外</t>
  </si>
  <si>
    <t>総数（注）</t>
  </si>
  <si>
    <t>（単位：事業所、人、％）</t>
  </si>
  <si>
    <t>第５表　従業上の地位別民営事業所従業者数（非農林漁業）</t>
  </si>
  <si>
    <t>総数</t>
  </si>
  <si>
    <t>雇用者</t>
  </si>
  <si>
    <t>－</t>
  </si>
  <si>
    <t>基礎調査(H21.7.1)</t>
  </si>
  <si>
    <t>女</t>
  </si>
  <si>
    <t>農林漁業</t>
  </si>
  <si>
    <t>全産業
に占め
る割合</t>
  </si>
  <si>
    <t>増減率</t>
  </si>
  <si>
    <t>活動調査（H24.2.1)　　　　</t>
  </si>
  <si>
    <t>サービス業(他に分類されないもの)</t>
  </si>
  <si>
    <t>増減
H24-H21
(c-a)</t>
  </si>
  <si>
    <t>増減
H24-H21
(d-b)</t>
  </si>
  <si>
    <t>産業分類</t>
  </si>
  <si>
    <t>第２表　産業分類別民営事業所数及び従業者数</t>
  </si>
  <si>
    <t>事業所数
(a)</t>
  </si>
  <si>
    <t>従業者数
(b)</t>
  </si>
  <si>
    <t>事業所数
(c)</t>
  </si>
  <si>
    <t>従業者数(注)
(d)</t>
  </si>
  <si>
    <t>　　事業所集計</t>
  </si>
  <si>
    <t>　　　　　事業所集計</t>
  </si>
  <si>
    <t xml:space="preserve"> 事業所集計</t>
  </si>
  <si>
    <t>注　男女別の不詳を含む。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</si>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</sst>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#,###,##0;&quot; -&quot;###,###,##0"/>
    <numFmt numFmtId="178" formatCode="\ ###,##0.0;&quot;-&quot;###,##0.0"/>
    <numFmt numFmtId="179" formatCode="0.0_ "/>
    <numFmt numFmtId="180" formatCode="0.0%"/>
    <numFmt numFmtId="181" formatCode="###,###,###,##0;&quot;-&quot;##,###,###,##0"/>
    <numFmt numFmtId="182" formatCode="#,##0.0_ "/>
    <numFmt numFmtId="183" formatCode="#,##0;&quot;▲ &quot;#,##0"/>
    <numFmt numFmtId="184" formatCode="#,##0.0;&quot;▲ &quot;#,##0.0"/>
    <numFmt numFmtId="185" formatCode="#,##0_ 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5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9"/>
      <color indexed="8"/>
      <name val="Times New Roman"/>
      <family val="1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  <font>
      <sz val="15"/>
      <name val="ＭＳ ゴシック"/>
      <family val="3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sz val="9"/>
      <color theme="1"/>
      <name val="Times New Roman"/>
      <family val="1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50" fillId="2" borderId="0" applyNumberFormat="0" applyBorder="0" applyAlignment="0" applyProtection="0"/>
    <xf numFmtId="0" fontId="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4" borderId="0" applyNumberFormat="0" applyBorder="0" applyAlignment="0" applyProtection="0"/>
    <xf numFmtId="0" fontId="50" fillId="4" borderId="0" applyNumberFormat="0" applyBorder="0" applyAlignment="0" applyProtection="0"/>
    <xf numFmtId="0" fontId="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6" borderId="0" applyNumberFormat="0" applyBorder="0" applyAlignment="0" applyProtection="0"/>
    <xf numFmtId="0" fontId="50" fillId="6" borderId="0" applyNumberFormat="0" applyBorder="0" applyAlignment="0" applyProtection="0"/>
    <xf numFmtId="0" fontId="0" fillId="7" borderId="0" applyNumberFormat="0" applyBorder="0" applyAlignment="0" applyProtection="0"/>
    <xf numFmtId="0" fontId="50" fillId="7" borderId="0" applyNumberFormat="0" applyBorder="0" applyAlignment="0" applyProtection="0"/>
    <xf numFmtId="0" fontId="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9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5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1" borderId="0" applyNumberFormat="0" applyBorder="0" applyAlignment="0" applyProtection="0"/>
    <xf numFmtId="0" fontId="0" fillId="12" borderId="0" applyNumberFormat="0" applyBorder="0" applyAlignment="0" applyProtection="0"/>
    <xf numFmtId="0" fontId="5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Fill="0" applyBorder="0">
      <alignment vertical="center"/>
      <protection/>
    </xf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80" fillId="31" borderId="4" applyNumberFormat="0" applyAlignment="0" applyProtection="0"/>
    <xf numFmtId="0" fontId="50" fillId="0" borderId="0">
      <alignment vertical="center"/>
      <protection/>
    </xf>
    <xf numFmtId="0" fontId="47" fillId="0" borderId="0">
      <alignment/>
      <protection/>
    </xf>
    <xf numFmtId="0" fontId="50" fillId="0" borderId="0">
      <alignment vertical="center"/>
      <protection/>
    </xf>
    <xf numFmtId="0" fontId="3" fillId="0" borderId="0">
      <alignment/>
      <protection/>
    </xf>
    <xf numFmtId="0" fontId="81" fillId="32" borderId="0" applyNumberFormat="0" applyBorder="0" applyAlignment="0" applyProtection="0"/>
    <xf numFmtId="0" fontId="82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50" fillId="0" borderId="0" xfId="0" applyFont="1" applyAlignment="1">
      <alignment vertical="center"/>
    </xf>
    <xf numFmtId="180" fontId="0" fillId="0" borderId="0" xfId="69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4" fillId="0" borderId="11" xfId="0" applyNumberFormat="1" applyFont="1" applyFill="1" applyBorder="1" applyAlignment="1">
      <alignment horizontal="right" vertical="distributed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distributed" textRotation="255"/>
    </xf>
    <xf numFmtId="38" fontId="50" fillId="0" borderId="0" xfId="79" applyFont="1" applyAlignment="1">
      <alignment vertical="center"/>
    </xf>
    <xf numFmtId="179" fontId="83" fillId="0" borderId="0" xfId="69" applyNumberFormat="1" applyFont="1" applyBorder="1" applyAlignment="1">
      <alignment vertical="center"/>
    </xf>
    <xf numFmtId="38" fontId="83" fillId="0" borderId="0" xfId="79" applyFont="1" applyBorder="1" applyAlignment="1">
      <alignment vertical="center"/>
    </xf>
    <xf numFmtId="38" fontId="83" fillId="0" borderId="12" xfId="79" applyFont="1" applyBorder="1" applyAlignment="1">
      <alignment vertical="center"/>
    </xf>
    <xf numFmtId="38" fontId="83" fillId="0" borderId="13" xfId="79" applyFont="1" applyBorder="1" applyAlignment="1">
      <alignment vertical="center"/>
    </xf>
    <xf numFmtId="179" fontId="83" fillId="0" borderId="10" xfId="69" applyNumberFormat="1" applyFont="1" applyBorder="1" applyAlignment="1">
      <alignment vertical="center"/>
    </xf>
    <xf numFmtId="38" fontId="83" fillId="0" borderId="10" xfId="79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 quotePrefix="1">
      <alignment horizontal="right" vertical="center"/>
    </xf>
    <xf numFmtId="177" fontId="27" fillId="0" borderId="0" xfId="0" applyNumberFormat="1" applyFont="1" applyFill="1" applyBorder="1" applyAlignment="1" quotePrefix="1">
      <alignment horizontal="right" vertical="center"/>
    </xf>
    <xf numFmtId="0" fontId="83" fillId="0" borderId="14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14" xfId="0" applyFont="1" applyBorder="1" applyAlignment="1">
      <alignment vertical="center"/>
    </xf>
    <xf numFmtId="38" fontId="85" fillId="0" borderId="15" xfId="0" applyNumberFormat="1" applyFont="1" applyBorder="1" applyAlignment="1">
      <alignment vertical="center"/>
    </xf>
    <xf numFmtId="179" fontId="85" fillId="0" borderId="11" xfId="69" applyNumberFormat="1" applyFont="1" applyBorder="1" applyAlignment="1">
      <alignment vertical="center"/>
    </xf>
    <xf numFmtId="38" fontId="85" fillId="0" borderId="11" xfId="0" applyNumberFormat="1" applyFont="1" applyBorder="1" applyAlignment="1">
      <alignment vertical="center"/>
    </xf>
    <xf numFmtId="0" fontId="86" fillId="0" borderId="0" xfId="0" applyFont="1" applyAlignment="1">
      <alignment vertical="center"/>
    </xf>
    <xf numFmtId="181" fontId="50" fillId="0" borderId="0" xfId="0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83" fillId="0" borderId="16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85" fillId="0" borderId="11" xfId="0" applyFont="1" applyBorder="1" applyAlignment="1">
      <alignment horizontal="right" vertical="center"/>
    </xf>
    <xf numFmtId="0" fontId="83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2" fontId="27" fillId="0" borderId="0" xfId="0" applyNumberFormat="1" applyFont="1" applyFill="1" applyBorder="1" applyAlignment="1" quotePrefix="1">
      <alignment horizontal="right" vertical="center"/>
    </xf>
    <xf numFmtId="182" fontId="3" fillId="0" borderId="0" xfId="0" applyNumberFormat="1" applyFont="1" applyFill="1" applyBorder="1" applyAlignment="1" quotePrefix="1">
      <alignment horizontal="right" vertical="center"/>
    </xf>
    <xf numFmtId="177" fontId="0" fillId="0" borderId="0" xfId="0" applyNumberFormat="1" applyFill="1" applyBorder="1" applyAlignment="1">
      <alignment vertical="center"/>
    </xf>
    <xf numFmtId="181" fontId="50" fillId="0" borderId="10" xfId="0" applyNumberFormat="1" applyFont="1" applyFill="1" applyBorder="1" applyAlignment="1" quotePrefix="1">
      <alignment horizontal="right" vertical="center"/>
    </xf>
    <xf numFmtId="177" fontId="3" fillId="0" borderId="10" xfId="0" applyNumberFormat="1" applyFont="1" applyFill="1" applyBorder="1" applyAlignment="1" quotePrefix="1">
      <alignment horizontal="right" vertical="center"/>
    </xf>
    <xf numFmtId="183" fontId="27" fillId="0" borderId="0" xfId="0" applyNumberFormat="1" applyFont="1" applyFill="1" applyBorder="1" applyAlignment="1" quotePrefix="1">
      <alignment horizontal="right" vertical="center"/>
    </xf>
    <xf numFmtId="183" fontId="3" fillId="0" borderId="0" xfId="0" applyNumberFormat="1" applyFont="1" applyFill="1" applyBorder="1" applyAlignment="1" quotePrefix="1">
      <alignment horizontal="right" vertical="center"/>
    </xf>
    <xf numFmtId="183" fontId="50" fillId="0" borderId="0" xfId="0" applyNumberFormat="1" applyFont="1" applyFill="1" applyBorder="1" applyAlignment="1" quotePrefix="1">
      <alignment horizontal="right" vertical="center"/>
    </xf>
    <xf numFmtId="184" fontId="27" fillId="0" borderId="0" xfId="0" applyNumberFormat="1" applyFont="1" applyFill="1" applyBorder="1" applyAlignment="1" quotePrefix="1">
      <alignment horizontal="right" vertical="center"/>
    </xf>
    <xf numFmtId="184" fontId="50" fillId="0" borderId="0" xfId="0" applyNumberFormat="1" applyFont="1" applyFill="1" applyBorder="1" applyAlignment="1" quotePrefix="1">
      <alignment horizontal="right" vertical="center"/>
    </xf>
    <xf numFmtId="0" fontId="4" fillId="0" borderId="18" xfId="0" applyFont="1" applyFill="1" applyBorder="1" applyAlignment="1">
      <alignment horizontal="distributed" vertical="center" indent="1"/>
    </xf>
    <xf numFmtId="0" fontId="27" fillId="0" borderId="19" xfId="102" applyNumberFormat="1" applyFont="1" applyFill="1" applyBorder="1" applyAlignment="1">
      <alignment horizontal="distributed" vertical="center" indent="1"/>
      <protection/>
    </xf>
    <xf numFmtId="0" fontId="3" fillId="0" borderId="20" xfId="102" applyNumberFormat="1" applyFont="1" applyFill="1" applyBorder="1" applyAlignment="1">
      <alignment horizontal="distributed" vertical="center" indent="1"/>
      <protection/>
    </xf>
    <xf numFmtId="0" fontId="3" fillId="0" borderId="18" xfId="102" applyNumberFormat="1" applyFont="1" applyFill="1" applyBorder="1" applyAlignment="1">
      <alignment horizontal="distributed" vertical="center" indent="1"/>
      <protection/>
    </xf>
    <xf numFmtId="182" fontId="3" fillId="0" borderId="10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distributed" vertical="center" indent="1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 wrapText="1"/>
    </xf>
    <xf numFmtId="177" fontId="26" fillId="0" borderId="2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4" xfId="0" applyNumberFormat="1" applyFont="1" applyFill="1" applyBorder="1" applyAlignment="1">
      <alignment horizontal="center" vertical="distributed"/>
    </xf>
    <xf numFmtId="177" fontId="26" fillId="0" borderId="20" xfId="0" applyNumberFormat="1" applyFont="1" applyFill="1" applyBorder="1" applyAlignment="1">
      <alignment horizontal="center" vertical="distributed"/>
    </xf>
    <xf numFmtId="177" fontId="26" fillId="0" borderId="14" xfId="0" applyNumberFormat="1" applyFont="1" applyFill="1" applyBorder="1" applyAlignment="1">
      <alignment horizontal="right" vertical="center" textRotation="255"/>
    </xf>
    <xf numFmtId="177" fontId="26" fillId="0" borderId="20" xfId="0" applyNumberFormat="1" applyFont="1" applyFill="1" applyBorder="1" applyAlignment="1">
      <alignment horizontal="right" vertical="center" textRotation="255"/>
    </xf>
    <xf numFmtId="177" fontId="26" fillId="0" borderId="16" xfId="0" applyNumberFormat="1" applyFont="1" applyFill="1" applyBorder="1" applyAlignment="1">
      <alignment horizontal="center" vertical="center" wrapText="1"/>
    </xf>
    <xf numFmtId="177" fontId="26" fillId="0" borderId="13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distributed"/>
    </xf>
    <xf numFmtId="0" fontId="87" fillId="0" borderId="0" xfId="0" applyFont="1" applyBorder="1" applyAlignment="1">
      <alignment vertical="center"/>
    </xf>
    <xf numFmtId="0" fontId="48" fillId="0" borderId="0" xfId="99" applyNumberFormat="1" applyFont="1" applyFill="1" applyBorder="1" applyAlignment="1">
      <alignment horizontal="left" vertical="center" wrapText="1"/>
      <protection/>
    </xf>
    <xf numFmtId="177" fontId="3" fillId="0" borderId="10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distributed" vertical="center" indent="1"/>
    </xf>
    <xf numFmtId="0" fontId="87" fillId="0" borderId="21" xfId="0" applyFont="1" applyBorder="1" applyAlignment="1">
      <alignment horizontal="distributed" vertical="center" indent="1"/>
    </xf>
    <xf numFmtId="0" fontId="87" fillId="0" borderId="19" xfId="0" applyFont="1" applyBorder="1" applyAlignment="1">
      <alignment horizontal="distributed" vertical="center" indent="1"/>
    </xf>
    <xf numFmtId="177" fontId="26" fillId="0" borderId="17" xfId="0" applyNumberFormat="1" applyFont="1" applyFill="1" applyBorder="1" applyAlignment="1">
      <alignment horizontal="center" vertical="center"/>
    </xf>
    <xf numFmtId="177" fontId="26" fillId="0" borderId="14" xfId="0" applyNumberFormat="1" applyFont="1" applyFill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7" fontId="26" fillId="0" borderId="1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/>
    </xf>
    <xf numFmtId="177" fontId="26" fillId="0" borderId="13" xfId="0" applyNumberFormat="1" applyFont="1" applyFill="1" applyBorder="1" applyAlignment="1">
      <alignment horizontal="center" vertical="center" wrapText="1"/>
    </xf>
    <xf numFmtId="177" fontId="26" fillId="0" borderId="15" xfId="0" applyNumberFormat="1" applyFont="1" applyFill="1" applyBorder="1" applyAlignment="1">
      <alignment horizontal="center" vertical="center" wrapText="1"/>
    </xf>
    <xf numFmtId="177" fontId="26" fillId="0" borderId="13" xfId="0" applyNumberFormat="1" applyFont="1" applyFill="1" applyBorder="1" applyAlignment="1">
      <alignment horizontal="center" vertical="center"/>
    </xf>
    <xf numFmtId="176" fontId="26" fillId="0" borderId="15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29" fillId="0" borderId="0" xfId="0" applyNumberFormat="1" applyFont="1" applyFill="1" applyAlignment="1">
      <alignment horizontal="left" vertical="center"/>
    </xf>
    <xf numFmtId="0" fontId="83" fillId="0" borderId="23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3" fillId="0" borderId="17" xfId="0" applyFont="1" applyBorder="1" applyAlignment="1">
      <alignment horizontal="center" vertical="center"/>
    </xf>
    <xf numFmtId="0" fontId="24" fillId="0" borderId="18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たいむず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1 2" xfId="82"/>
    <cellStyle name="見出し 2" xfId="83"/>
    <cellStyle name="見出し 2 2" xfId="84"/>
    <cellStyle name="見出し 3" xfId="85"/>
    <cellStyle name="見出し 3 2" xfId="86"/>
    <cellStyle name="見出し 4" xfId="87"/>
    <cellStyle name="見出し 4 2" xfId="88"/>
    <cellStyle name="集計" xfId="89"/>
    <cellStyle name="集計 2" xfId="90"/>
    <cellStyle name="出力" xfId="91"/>
    <cellStyle name="出力 2" xfId="92"/>
    <cellStyle name="説明文" xfId="93"/>
    <cellStyle name="説明文 2" xfId="94"/>
    <cellStyle name="Currency [0]" xfId="95"/>
    <cellStyle name="Currency" xfId="96"/>
    <cellStyle name="入力" xfId="97"/>
    <cellStyle name="入力 2" xfId="98"/>
    <cellStyle name="標準 2" xfId="99"/>
    <cellStyle name="標準 2 2" xfId="100"/>
    <cellStyle name="標準 3" xfId="101"/>
    <cellStyle name="標準_新産業分類符号一覧(04.07再訂正)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95250</xdr:rowOff>
    </xdr:from>
    <xdr:to>
      <xdr:col>0</xdr:col>
      <xdr:colOff>1162050</xdr:colOff>
      <xdr:row>2</xdr:row>
      <xdr:rowOff>57150</xdr:rowOff>
    </xdr:to>
    <xdr:sp>
      <xdr:nvSpPr>
        <xdr:cNvPr id="1" name="角丸四角形 3"/>
        <xdr:cNvSpPr>
          <a:spLocks/>
        </xdr:cNvSpPr>
      </xdr:nvSpPr>
      <xdr:spPr>
        <a:xfrm>
          <a:off x="285750" y="95250"/>
          <a:ext cx="885825" cy="30480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619125</xdr:colOff>
      <xdr:row>0</xdr:row>
      <xdr:rowOff>95250</xdr:rowOff>
    </xdr:from>
    <xdr:to>
      <xdr:col>15</xdr:col>
      <xdr:colOff>28575</xdr:colOff>
      <xdr:row>2</xdr:row>
      <xdr:rowOff>76200</xdr:rowOff>
    </xdr:to>
    <xdr:sp>
      <xdr:nvSpPr>
        <xdr:cNvPr id="2" name="角丸四角形 5"/>
        <xdr:cNvSpPr>
          <a:spLocks/>
        </xdr:cNvSpPr>
      </xdr:nvSpPr>
      <xdr:spPr>
        <a:xfrm>
          <a:off x="12715875" y="95250"/>
          <a:ext cx="762000" cy="323850"/>
        </a:xfrm>
        <a:prstGeom prst="round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tabSelected="1" view="pageBreakPreview" zoomScaleSheetLayoutView="100" zoomScalePageLayoutView="0" workbookViewId="0" topLeftCell="E20">
      <selection activeCell="P28" sqref="P28"/>
    </sheetView>
  </sheetViews>
  <sheetFormatPr defaultColWidth="9.140625" defaultRowHeight="15"/>
  <cols>
    <col min="1" max="1" width="35.57421875" style="0" customWidth="1"/>
    <col min="2" max="5" width="14.8515625" style="61" customWidth="1"/>
    <col min="6" max="6" width="11.57421875" style="0" customWidth="1"/>
    <col min="7" max="7" width="9.57421875" style="39" customWidth="1"/>
    <col min="8" max="8" width="11.140625" style="39" customWidth="1"/>
    <col min="9" max="9" width="10.140625" style="39" customWidth="1"/>
    <col min="10" max="10" width="12.57421875" style="0" customWidth="1"/>
    <col min="11" max="11" width="10.140625" style="0" customWidth="1"/>
    <col min="12" max="12" width="11.140625" style="39" customWidth="1"/>
    <col min="13" max="13" width="10.140625" style="39" customWidth="1"/>
    <col min="14" max="14" width="10.140625" style="0" customWidth="1"/>
    <col min="15" max="15" width="10.140625" style="39" customWidth="1"/>
    <col min="16" max="16" width="9.57421875" style="0" customWidth="1"/>
    <col min="17" max="17" width="0" style="0" hidden="1" customWidth="1"/>
    <col min="18" max="18" width="11.57421875" style="39" customWidth="1"/>
    <col min="19" max="19" width="10.00390625" style="39" customWidth="1"/>
    <col min="20" max="20" width="12.57421875" style="39" customWidth="1"/>
    <col min="21" max="21" width="10.140625" style="39" customWidth="1"/>
    <col min="22" max="22" width="2.28125" style="39" customWidth="1"/>
  </cols>
  <sheetData>
    <row r="1" s="61" customFormat="1" ht="13.5"/>
    <row r="2" spans="1:17" s="61" customFormat="1" ht="13.5">
      <c r="A2" s="61" t="s">
        <v>55</v>
      </c>
      <c r="O2" s="61" t="s">
        <v>56</v>
      </c>
      <c r="Q2" s="61" t="s">
        <v>54</v>
      </c>
    </row>
    <row r="3" s="61" customFormat="1" ht="13.5"/>
    <row r="4" spans="1:16" ht="18">
      <c r="A4" s="24" t="s">
        <v>49</v>
      </c>
      <c r="B4" s="24"/>
      <c r="C4" s="24"/>
      <c r="D4" s="24"/>
      <c r="E4" s="24"/>
      <c r="F4" s="1"/>
      <c r="G4" s="1"/>
      <c r="H4" s="1"/>
      <c r="I4" s="1"/>
      <c r="J4" s="2"/>
      <c r="K4" s="2"/>
      <c r="L4" s="2"/>
      <c r="M4" s="2"/>
      <c r="N4" s="2"/>
      <c r="O4" s="2"/>
      <c r="P4" s="3"/>
    </row>
    <row r="5" spans="1:21" ht="13.5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44"/>
      <c r="M5" s="44"/>
      <c r="N5" s="80" t="s">
        <v>34</v>
      </c>
      <c r="O5" s="80"/>
      <c r="P5" s="80"/>
      <c r="Q5" s="63"/>
      <c r="R5" s="63"/>
      <c r="S5" s="63"/>
      <c r="T5" s="63"/>
      <c r="U5" s="63"/>
    </row>
    <row r="6" spans="1:16" s="65" customFormat="1" ht="13.5">
      <c r="A6" s="81" t="s">
        <v>48</v>
      </c>
      <c r="B6" s="94" t="s">
        <v>39</v>
      </c>
      <c r="C6" s="86"/>
      <c r="D6" s="86"/>
      <c r="E6" s="95"/>
      <c r="F6" s="84" t="s">
        <v>44</v>
      </c>
      <c r="G6" s="85"/>
      <c r="H6" s="86"/>
      <c r="I6" s="86"/>
      <c r="J6" s="86"/>
      <c r="K6" s="86"/>
      <c r="L6" s="86"/>
      <c r="M6" s="86"/>
      <c r="N6" s="86"/>
      <c r="O6" s="86"/>
      <c r="P6" s="86"/>
    </row>
    <row r="7" spans="1:16" s="65" customFormat="1" ht="12" customHeight="1">
      <c r="A7" s="82"/>
      <c r="B7" s="87" t="s">
        <v>50</v>
      </c>
      <c r="C7" s="67"/>
      <c r="D7" s="87" t="s">
        <v>51</v>
      </c>
      <c r="E7" s="68"/>
      <c r="F7" s="90" t="s">
        <v>52</v>
      </c>
      <c r="G7" s="69"/>
      <c r="H7" s="70"/>
      <c r="I7" s="71"/>
      <c r="J7" s="90" t="s">
        <v>53</v>
      </c>
      <c r="K7" s="72"/>
      <c r="L7" s="72"/>
      <c r="M7" s="72"/>
      <c r="N7" s="72"/>
      <c r="O7" s="73"/>
      <c r="P7" s="92" t="s">
        <v>0</v>
      </c>
    </row>
    <row r="8" spans="1:24" s="65" customFormat="1" ht="42" customHeight="1">
      <c r="A8" s="83"/>
      <c r="B8" s="88"/>
      <c r="C8" s="74" t="s">
        <v>42</v>
      </c>
      <c r="D8" s="89"/>
      <c r="E8" s="74" t="s">
        <v>42</v>
      </c>
      <c r="F8" s="91"/>
      <c r="G8" s="74" t="s">
        <v>42</v>
      </c>
      <c r="H8" s="75" t="s">
        <v>46</v>
      </c>
      <c r="I8" s="75" t="s">
        <v>43</v>
      </c>
      <c r="J8" s="89"/>
      <c r="K8" s="74" t="s">
        <v>42</v>
      </c>
      <c r="L8" s="75" t="s">
        <v>47</v>
      </c>
      <c r="M8" s="75" t="s">
        <v>43</v>
      </c>
      <c r="N8" s="76" t="s">
        <v>1</v>
      </c>
      <c r="O8" s="75" t="s">
        <v>40</v>
      </c>
      <c r="P8" s="93"/>
      <c r="R8" s="78"/>
      <c r="S8" s="78"/>
      <c r="T8" s="78"/>
      <c r="U8" s="78"/>
      <c r="W8" s="66"/>
      <c r="X8" s="66"/>
    </row>
    <row r="9" spans="1:21" ht="13.5">
      <c r="A9" s="56"/>
      <c r="B9" s="64"/>
      <c r="C9" s="64"/>
      <c r="D9" s="64"/>
      <c r="E9" s="64"/>
      <c r="F9" s="13"/>
      <c r="G9" s="13"/>
      <c r="H9" s="13"/>
      <c r="I9" s="13"/>
      <c r="J9" s="13"/>
      <c r="K9" s="14"/>
      <c r="L9" s="15"/>
      <c r="M9" s="13"/>
      <c r="N9" s="15"/>
      <c r="O9" s="15"/>
      <c r="P9" s="25"/>
      <c r="Q9" s="23"/>
      <c r="R9" s="77"/>
      <c r="S9" s="44"/>
      <c r="T9" s="77"/>
      <c r="U9" s="44"/>
    </row>
    <row r="10" spans="1:24" ht="47.25" customHeight="1">
      <c r="A10" s="57" t="s">
        <v>2</v>
      </c>
      <c r="B10" s="29">
        <v>38833</v>
      </c>
      <c r="C10" s="46">
        <v>100</v>
      </c>
      <c r="D10" s="29">
        <v>307463</v>
      </c>
      <c r="E10" s="46">
        <v>100</v>
      </c>
      <c r="F10" s="29">
        <v>36300</v>
      </c>
      <c r="G10" s="46">
        <v>100</v>
      </c>
      <c r="H10" s="51">
        <v>-2533</v>
      </c>
      <c r="I10" s="54">
        <v>-6.5</v>
      </c>
      <c r="J10" s="29">
        <v>292056</v>
      </c>
      <c r="K10" s="46">
        <v>100</v>
      </c>
      <c r="L10" s="51">
        <v>-15407</v>
      </c>
      <c r="M10" s="54">
        <v>-5</v>
      </c>
      <c r="N10" s="29">
        <v>160683</v>
      </c>
      <c r="O10" s="29">
        <v>131145</v>
      </c>
      <c r="P10" s="46">
        <v>8</v>
      </c>
      <c r="Q10" s="38"/>
      <c r="W10" s="11"/>
      <c r="X10" s="11"/>
    </row>
    <row r="11" spans="1:25" ht="47.25" customHeight="1">
      <c r="A11" s="58" t="s">
        <v>41</v>
      </c>
      <c r="B11" s="37">
        <v>412</v>
      </c>
      <c r="C11" s="47">
        <v>1.1</v>
      </c>
      <c r="D11" s="6">
        <v>6142</v>
      </c>
      <c r="E11" s="47">
        <v>2</v>
      </c>
      <c r="F11" s="62">
        <v>408</v>
      </c>
      <c r="G11" s="47">
        <v>1.1</v>
      </c>
      <c r="H11" s="53">
        <v>-4</v>
      </c>
      <c r="I11" s="55">
        <v>-1</v>
      </c>
      <c r="J11" s="62">
        <v>5317</v>
      </c>
      <c r="K11" s="47">
        <v>1.8</v>
      </c>
      <c r="L11" s="52">
        <v>-825</v>
      </c>
      <c r="M11" s="55">
        <v>-13.4</v>
      </c>
      <c r="N11" s="62">
        <v>4172</v>
      </c>
      <c r="O11" s="62">
        <v>1145</v>
      </c>
      <c r="P11" s="46">
        <v>13</v>
      </c>
      <c r="Q11" s="48"/>
      <c r="V11" s="12"/>
      <c r="W11" s="11"/>
      <c r="X11" s="11"/>
      <c r="Y11" s="11"/>
    </row>
    <row r="12" spans="1:24" ht="47.25" customHeight="1">
      <c r="A12" s="58" t="s">
        <v>3</v>
      </c>
      <c r="B12" s="37">
        <v>48</v>
      </c>
      <c r="C12" s="47">
        <v>0.1</v>
      </c>
      <c r="D12" s="6">
        <v>439</v>
      </c>
      <c r="E12" s="47">
        <v>0.1</v>
      </c>
      <c r="F12" s="62">
        <v>47</v>
      </c>
      <c r="G12" s="47">
        <v>0.1</v>
      </c>
      <c r="H12" s="53">
        <v>-1</v>
      </c>
      <c r="I12" s="55">
        <v>-2.1</v>
      </c>
      <c r="J12" s="62">
        <v>370</v>
      </c>
      <c r="K12" s="47">
        <v>0.1</v>
      </c>
      <c r="L12" s="52">
        <v>-69</v>
      </c>
      <c r="M12" s="55">
        <v>-15.7</v>
      </c>
      <c r="N12" s="62">
        <v>294</v>
      </c>
      <c r="O12" s="62">
        <v>76</v>
      </c>
      <c r="P12" s="46">
        <v>7.9</v>
      </c>
      <c r="Q12" s="38"/>
      <c r="W12" s="11"/>
      <c r="X12" s="11"/>
    </row>
    <row r="13" spans="1:24" ht="47.25" customHeight="1">
      <c r="A13" s="58" t="s">
        <v>4</v>
      </c>
      <c r="B13" s="37">
        <v>4657</v>
      </c>
      <c r="C13" s="47">
        <v>12</v>
      </c>
      <c r="D13" s="6">
        <v>32723</v>
      </c>
      <c r="E13" s="47">
        <v>10.6</v>
      </c>
      <c r="F13" s="62">
        <v>4168</v>
      </c>
      <c r="G13" s="47">
        <v>11.5</v>
      </c>
      <c r="H13" s="53">
        <v>-489</v>
      </c>
      <c r="I13" s="55">
        <v>-10.5</v>
      </c>
      <c r="J13" s="62">
        <v>29780</v>
      </c>
      <c r="K13" s="47">
        <v>10.2</v>
      </c>
      <c r="L13" s="52">
        <v>-2943</v>
      </c>
      <c r="M13" s="55">
        <v>-9</v>
      </c>
      <c r="N13" s="62">
        <v>25282</v>
      </c>
      <c r="O13" s="62">
        <v>4498</v>
      </c>
      <c r="P13" s="46">
        <v>7.1</v>
      </c>
      <c r="Q13" s="38"/>
      <c r="W13" s="11"/>
      <c r="X13" s="11"/>
    </row>
    <row r="14" spans="1:24" ht="47.25" customHeight="1">
      <c r="A14" s="58" t="s">
        <v>5</v>
      </c>
      <c r="B14" s="37">
        <v>2553</v>
      </c>
      <c r="C14" s="47">
        <v>6.6</v>
      </c>
      <c r="D14" s="6">
        <v>46998</v>
      </c>
      <c r="E14" s="47">
        <v>15.3</v>
      </c>
      <c r="F14" s="62">
        <v>2440</v>
      </c>
      <c r="G14" s="47">
        <v>6.7</v>
      </c>
      <c r="H14" s="53">
        <v>-113</v>
      </c>
      <c r="I14" s="55">
        <v>-4.4</v>
      </c>
      <c r="J14" s="62">
        <v>45729</v>
      </c>
      <c r="K14" s="47">
        <v>15.7</v>
      </c>
      <c r="L14" s="52">
        <v>-1269</v>
      </c>
      <c r="M14" s="55">
        <v>-2.7</v>
      </c>
      <c r="N14" s="62">
        <v>29383</v>
      </c>
      <c r="O14" s="62">
        <v>16343</v>
      </c>
      <c r="P14" s="46">
        <v>18.7</v>
      </c>
      <c r="Q14" s="38"/>
      <c r="W14" s="11"/>
      <c r="X14" s="11"/>
    </row>
    <row r="15" spans="1:24" ht="47.25" customHeight="1">
      <c r="A15" s="58" t="s">
        <v>6</v>
      </c>
      <c r="B15" s="37">
        <v>31</v>
      </c>
      <c r="C15" s="47">
        <v>0.1</v>
      </c>
      <c r="D15" s="6">
        <v>1336</v>
      </c>
      <c r="E15" s="47">
        <v>0.4</v>
      </c>
      <c r="F15" s="62">
        <v>35</v>
      </c>
      <c r="G15" s="47">
        <v>0.1</v>
      </c>
      <c r="H15" s="53">
        <v>4</v>
      </c>
      <c r="I15" s="55">
        <v>12.9</v>
      </c>
      <c r="J15" s="62">
        <v>1471</v>
      </c>
      <c r="K15" s="47">
        <v>0.5</v>
      </c>
      <c r="L15" s="52">
        <v>135</v>
      </c>
      <c r="M15" s="55">
        <v>10.1</v>
      </c>
      <c r="N15" s="62">
        <v>1364</v>
      </c>
      <c r="O15" s="62">
        <v>107</v>
      </c>
      <c r="P15" s="46">
        <v>42</v>
      </c>
      <c r="Q15" s="38"/>
      <c r="W15" s="11"/>
      <c r="X15" s="11"/>
    </row>
    <row r="16" spans="1:24" ht="47.25" customHeight="1">
      <c r="A16" s="58" t="s">
        <v>7</v>
      </c>
      <c r="B16" s="37">
        <v>277</v>
      </c>
      <c r="C16" s="47">
        <v>0.7</v>
      </c>
      <c r="D16" s="6">
        <v>3123</v>
      </c>
      <c r="E16" s="47">
        <v>1</v>
      </c>
      <c r="F16" s="62">
        <v>251</v>
      </c>
      <c r="G16" s="47">
        <v>0.7</v>
      </c>
      <c r="H16" s="53">
        <v>-26</v>
      </c>
      <c r="I16" s="55">
        <v>-9.4</v>
      </c>
      <c r="J16" s="62">
        <v>3067</v>
      </c>
      <c r="K16" s="47">
        <v>1.1</v>
      </c>
      <c r="L16" s="52">
        <v>-56</v>
      </c>
      <c r="M16" s="55">
        <v>-1.8</v>
      </c>
      <c r="N16" s="62">
        <v>2090</v>
      </c>
      <c r="O16" s="62">
        <v>977</v>
      </c>
      <c r="P16" s="46">
        <v>12.2</v>
      </c>
      <c r="Q16" s="38"/>
      <c r="W16" s="11"/>
      <c r="X16" s="11"/>
    </row>
    <row r="17" spans="1:24" ht="47.25" customHeight="1">
      <c r="A17" s="58" t="s">
        <v>8</v>
      </c>
      <c r="B17" s="37">
        <v>851</v>
      </c>
      <c r="C17" s="47">
        <v>2.2</v>
      </c>
      <c r="D17" s="6">
        <v>14992</v>
      </c>
      <c r="E17" s="47">
        <v>4.9</v>
      </c>
      <c r="F17" s="62">
        <v>800</v>
      </c>
      <c r="G17" s="47">
        <v>2.2</v>
      </c>
      <c r="H17" s="53">
        <v>-51</v>
      </c>
      <c r="I17" s="55">
        <v>-6</v>
      </c>
      <c r="J17" s="62">
        <v>13468</v>
      </c>
      <c r="K17" s="47">
        <v>4.6</v>
      </c>
      <c r="L17" s="52">
        <v>-1524</v>
      </c>
      <c r="M17" s="55">
        <v>-10.2</v>
      </c>
      <c r="N17" s="62">
        <v>11598</v>
      </c>
      <c r="O17" s="62">
        <v>1870</v>
      </c>
      <c r="P17" s="46">
        <v>16.8</v>
      </c>
      <c r="Q17" s="38"/>
      <c r="W17" s="11"/>
      <c r="X17" s="11"/>
    </row>
    <row r="18" spans="1:24" ht="47.25" customHeight="1">
      <c r="A18" s="58" t="s">
        <v>9</v>
      </c>
      <c r="B18" s="37">
        <v>11278</v>
      </c>
      <c r="C18" s="47">
        <v>29</v>
      </c>
      <c r="D18" s="6">
        <v>66855</v>
      </c>
      <c r="E18" s="47">
        <v>21.7</v>
      </c>
      <c r="F18" s="62">
        <v>10189</v>
      </c>
      <c r="G18" s="47">
        <v>28.1</v>
      </c>
      <c r="H18" s="53">
        <v>-1089</v>
      </c>
      <c r="I18" s="55">
        <v>-9.7</v>
      </c>
      <c r="J18" s="62">
        <v>59347</v>
      </c>
      <c r="K18" s="47">
        <v>20.3</v>
      </c>
      <c r="L18" s="52">
        <v>-7508</v>
      </c>
      <c r="M18" s="55">
        <v>-11.2</v>
      </c>
      <c r="N18" s="62">
        <v>30526</v>
      </c>
      <c r="O18" s="62">
        <v>28820</v>
      </c>
      <c r="P18" s="46">
        <v>5.8</v>
      </c>
      <c r="Q18" s="38"/>
      <c r="W18" s="11"/>
      <c r="X18" s="11"/>
    </row>
    <row r="19" spans="1:24" ht="47.25" customHeight="1">
      <c r="A19" s="58" t="s">
        <v>10</v>
      </c>
      <c r="B19" s="37">
        <v>745</v>
      </c>
      <c r="C19" s="47">
        <v>1.9</v>
      </c>
      <c r="D19" s="6">
        <v>8333</v>
      </c>
      <c r="E19" s="47">
        <v>2.7</v>
      </c>
      <c r="F19" s="62">
        <v>727</v>
      </c>
      <c r="G19" s="47">
        <v>2</v>
      </c>
      <c r="H19" s="53">
        <v>-18</v>
      </c>
      <c r="I19" s="55">
        <v>-2.4</v>
      </c>
      <c r="J19" s="62">
        <v>8304</v>
      </c>
      <c r="K19" s="47">
        <v>2.8</v>
      </c>
      <c r="L19" s="52">
        <v>-29</v>
      </c>
      <c r="M19" s="55">
        <v>-0.3</v>
      </c>
      <c r="N19" s="62">
        <v>3761</v>
      </c>
      <c r="O19" s="62">
        <v>4543</v>
      </c>
      <c r="P19" s="46">
        <v>11.4</v>
      </c>
      <c r="Q19" s="38"/>
      <c r="W19" s="11"/>
      <c r="X19" s="11"/>
    </row>
    <row r="20" spans="1:24" ht="47.25" customHeight="1">
      <c r="A20" s="58" t="s">
        <v>11</v>
      </c>
      <c r="B20" s="37">
        <v>1878</v>
      </c>
      <c r="C20" s="47">
        <v>4.8</v>
      </c>
      <c r="D20" s="6">
        <v>5271</v>
      </c>
      <c r="E20" s="47">
        <v>1.7</v>
      </c>
      <c r="F20" s="62">
        <v>1803</v>
      </c>
      <c r="G20" s="47">
        <v>5</v>
      </c>
      <c r="H20" s="53">
        <v>-75</v>
      </c>
      <c r="I20" s="55">
        <v>-4</v>
      </c>
      <c r="J20" s="62">
        <v>4889</v>
      </c>
      <c r="K20" s="47">
        <v>1.7</v>
      </c>
      <c r="L20" s="52">
        <v>-382</v>
      </c>
      <c r="M20" s="55">
        <v>-7.2</v>
      </c>
      <c r="N20" s="62">
        <v>2783</v>
      </c>
      <c r="O20" s="62">
        <v>2103</v>
      </c>
      <c r="P20" s="46">
        <v>2.7</v>
      </c>
      <c r="Q20" s="38"/>
      <c r="W20" s="11"/>
      <c r="X20" s="11"/>
    </row>
    <row r="21" spans="1:24" ht="47.25" customHeight="1">
      <c r="A21" s="58" t="s">
        <v>12</v>
      </c>
      <c r="B21" s="37">
        <v>1385</v>
      </c>
      <c r="C21" s="47">
        <v>3.6</v>
      </c>
      <c r="D21" s="6">
        <v>7111</v>
      </c>
      <c r="E21" s="47">
        <v>2.3</v>
      </c>
      <c r="F21" s="62">
        <v>1312</v>
      </c>
      <c r="G21" s="47">
        <v>3.6</v>
      </c>
      <c r="H21" s="53">
        <v>-73</v>
      </c>
      <c r="I21" s="55">
        <v>-5.3</v>
      </c>
      <c r="J21" s="62">
        <v>7044</v>
      </c>
      <c r="K21" s="47">
        <v>2.4</v>
      </c>
      <c r="L21" s="52">
        <v>-67</v>
      </c>
      <c r="M21" s="55">
        <v>-0.9</v>
      </c>
      <c r="N21" s="62">
        <v>4929</v>
      </c>
      <c r="O21" s="62">
        <v>2115</v>
      </c>
      <c r="P21" s="46">
        <v>5.4</v>
      </c>
      <c r="Q21" s="38"/>
      <c r="W21" s="11"/>
      <c r="X21" s="11"/>
    </row>
    <row r="22" spans="1:24" ht="47.25" customHeight="1">
      <c r="A22" s="58" t="s">
        <v>13</v>
      </c>
      <c r="B22" s="37">
        <v>4194</v>
      </c>
      <c r="C22" s="47">
        <v>10.8</v>
      </c>
      <c r="D22" s="6">
        <v>26283</v>
      </c>
      <c r="E22" s="47">
        <v>8.5</v>
      </c>
      <c r="F22" s="62">
        <v>3916</v>
      </c>
      <c r="G22" s="47">
        <v>10.8</v>
      </c>
      <c r="H22" s="53">
        <v>-278</v>
      </c>
      <c r="I22" s="55">
        <v>-6.6</v>
      </c>
      <c r="J22" s="62">
        <v>25396</v>
      </c>
      <c r="K22" s="47">
        <v>8.7</v>
      </c>
      <c r="L22" s="52">
        <v>-887</v>
      </c>
      <c r="M22" s="55">
        <v>-3.4</v>
      </c>
      <c r="N22" s="62">
        <v>9295</v>
      </c>
      <c r="O22" s="62">
        <v>15897</v>
      </c>
      <c r="P22" s="46">
        <v>6.5</v>
      </c>
      <c r="Q22" s="38"/>
      <c r="W22" s="11"/>
      <c r="X22" s="11"/>
    </row>
    <row r="23" spans="1:24" ht="47.25" customHeight="1">
      <c r="A23" s="58" t="s">
        <v>14</v>
      </c>
      <c r="B23" s="37">
        <v>3424</v>
      </c>
      <c r="C23" s="47">
        <v>8.8</v>
      </c>
      <c r="D23" s="6">
        <v>12396</v>
      </c>
      <c r="E23" s="47">
        <v>4</v>
      </c>
      <c r="F23" s="62">
        <v>3288</v>
      </c>
      <c r="G23" s="47">
        <v>9.1</v>
      </c>
      <c r="H23" s="53">
        <v>-136</v>
      </c>
      <c r="I23" s="55">
        <v>-4</v>
      </c>
      <c r="J23" s="62">
        <v>11832</v>
      </c>
      <c r="K23" s="47">
        <v>4.1</v>
      </c>
      <c r="L23" s="52">
        <v>-564</v>
      </c>
      <c r="M23" s="55">
        <v>-4.5</v>
      </c>
      <c r="N23" s="62">
        <v>4864</v>
      </c>
      <c r="O23" s="62">
        <v>6968</v>
      </c>
      <c r="P23" s="46">
        <v>3.6</v>
      </c>
      <c r="Q23" s="38"/>
      <c r="W23" s="11"/>
      <c r="X23" s="11"/>
    </row>
    <row r="24" spans="1:24" ht="47.25" customHeight="1">
      <c r="A24" s="58" t="s">
        <v>15</v>
      </c>
      <c r="B24" s="37">
        <v>853</v>
      </c>
      <c r="C24" s="47">
        <v>2.2</v>
      </c>
      <c r="D24" s="6">
        <v>5630</v>
      </c>
      <c r="E24" s="47">
        <v>1.8</v>
      </c>
      <c r="F24" s="62">
        <v>852</v>
      </c>
      <c r="G24" s="47">
        <v>2.3</v>
      </c>
      <c r="H24" s="53">
        <v>-1</v>
      </c>
      <c r="I24" s="55">
        <v>-0.1</v>
      </c>
      <c r="J24" s="62">
        <v>6252</v>
      </c>
      <c r="K24" s="47">
        <v>2.1</v>
      </c>
      <c r="L24" s="52">
        <v>622</v>
      </c>
      <c r="M24" s="55">
        <v>11</v>
      </c>
      <c r="N24" s="62">
        <v>3104</v>
      </c>
      <c r="O24" s="62">
        <v>3148</v>
      </c>
      <c r="P24" s="46">
        <v>7.3</v>
      </c>
      <c r="Q24" s="38"/>
      <c r="W24" s="11"/>
      <c r="X24" s="11"/>
    </row>
    <row r="25" spans="1:24" ht="47.25" customHeight="1">
      <c r="A25" s="58" t="s">
        <v>16</v>
      </c>
      <c r="B25" s="37">
        <v>2337</v>
      </c>
      <c r="C25" s="47">
        <v>6</v>
      </c>
      <c r="D25" s="6">
        <v>42001</v>
      </c>
      <c r="E25" s="47">
        <v>13.7</v>
      </c>
      <c r="F25" s="62">
        <v>2445</v>
      </c>
      <c r="G25" s="47">
        <v>6.7</v>
      </c>
      <c r="H25" s="53">
        <v>108</v>
      </c>
      <c r="I25" s="55">
        <v>4.6</v>
      </c>
      <c r="J25" s="62">
        <v>43852</v>
      </c>
      <c r="K25" s="47">
        <v>15</v>
      </c>
      <c r="L25" s="52">
        <v>1851</v>
      </c>
      <c r="M25" s="55">
        <v>4.4</v>
      </c>
      <c r="N25" s="62">
        <v>10687</v>
      </c>
      <c r="O25" s="62">
        <v>33165</v>
      </c>
      <c r="P25" s="46">
        <v>17.9</v>
      </c>
      <c r="Q25" s="38"/>
      <c r="W25" s="11"/>
      <c r="X25" s="11"/>
    </row>
    <row r="26" spans="1:24" ht="47.25" customHeight="1">
      <c r="A26" s="58" t="s">
        <v>17</v>
      </c>
      <c r="B26" s="37">
        <v>614</v>
      </c>
      <c r="C26" s="47">
        <v>1.6</v>
      </c>
      <c r="D26" s="6">
        <v>5169</v>
      </c>
      <c r="E26" s="47">
        <v>1.7</v>
      </c>
      <c r="F26" s="62">
        <v>516</v>
      </c>
      <c r="G26" s="47">
        <v>1.4</v>
      </c>
      <c r="H26" s="53">
        <v>-98</v>
      </c>
      <c r="I26" s="55">
        <v>-16</v>
      </c>
      <c r="J26" s="62">
        <v>4561</v>
      </c>
      <c r="K26" s="47">
        <v>1.6</v>
      </c>
      <c r="L26" s="52">
        <v>-608</v>
      </c>
      <c r="M26" s="55">
        <v>-11.8</v>
      </c>
      <c r="N26" s="62">
        <v>2828</v>
      </c>
      <c r="O26" s="62">
        <v>1733</v>
      </c>
      <c r="P26" s="46">
        <v>8.8</v>
      </c>
      <c r="Q26" s="38"/>
      <c r="W26" s="11"/>
      <c r="X26" s="11"/>
    </row>
    <row r="27" spans="1:24" ht="47.25" customHeight="1">
      <c r="A27" s="59" t="s">
        <v>45</v>
      </c>
      <c r="B27" s="49">
        <v>3296</v>
      </c>
      <c r="C27" s="60">
        <v>8.5</v>
      </c>
      <c r="D27" s="50">
        <v>22661</v>
      </c>
      <c r="E27" s="60">
        <v>7.4</v>
      </c>
      <c r="F27" s="62">
        <v>3103</v>
      </c>
      <c r="G27" s="47">
        <v>8.5</v>
      </c>
      <c r="H27" s="53">
        <v>-193</v>
      </c>
      <c r="I27" s="55">
        <v>-5.9</v>
      </c>
      <c r="J27" s="62">
        <v>21377</v>
      </c>
      <c r="K27" s="47">
        <v>7.3</v>
      </c>
      <c r="L27" s="52">
        <v>-1284</v>
      </c>
      <c r="M27" s="55">
        <v>-5.7</v>
      </c>
      <c r="N27" s="62">
        <v>13723</v>
      </c>
      <c r="O27" s="62">
        <v>7637</v>
      </c>
      <c r="P27" s="46">
        <v>6.9</v>
      </c>
      <c r="Q27" s="38"/>
      <c r="W27" s="11"/>
      <c r="X27" s="11"/>
    </row>
    <row r="28" spans="1:24" ht="13.5">
      <c r="A28" s="26"/>
      <c r="B28" s="26"/>
      <c r="C28" s="26"/>
      <c r="D28" s="2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W28" s="11"/>
      <c r="X28" s="11"/>
    </row>
    <row r="29" spans="1:20" ht="13.5">
      <c r="A29" s="79" t="s">
        <v>57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1" ht="13.5">
      <c r="G31" s="45" t="s">
        <v>58</v>
      </c>
    </row>
  </sheetData>
  <sheetProtection/>
  <mergeCells count="10">
    <mergeCell ref="A29:T29"/>
    <mergeCell ref="N5:P5"/>
    <mergeCell ref="A6:A8"/>
    <mergeCell ref="F6:P6"/>
    <mergeCell ref="B7:B8"/>
    <mergeCell ref="D7:D8"/>
    <mergeCell ref="F7:F8"/>
    <mergeCell ref="J7:J8"/>
    <mergeCell ref="P7:P8"/>
    <mergeCell ref="B6:E6"/>
  </mergeCells>
  <printOptions/>
  <pageMargins left="0.7086614173228347" right="0.7086614173228347" top="0.7480314960629921" bottom="0.7480314960629921" header="0.31496062992125984" footer="0.31496062992125984"/>
  <pageSetup firstPageNumber="12" useFirstPageNumber="1" fitToWidth="0" horizontalDpi="600" verticalDpi="600" orientation="portrait" paperSize="9" scale="76" r:id="rId2"/>
  <headerFooter>
    <oddFooter>&amp;C&amp;"ＭＳ 明朝,標準"&amp;10- &amp;P -</oddFooter>
  </headerFooter>
  <colBreaks count="2" manualBreakCount="2">
    <brk id="7" max="29" man="1"/>
    <brk id="16" max="2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IV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3.8515625" style="0" bestFit="1" customWidth="1"/>
    <col min="2" max="10" width="7.57421875" style="0" customWidth="1"/>
  </cols>
  <sheetData>
    <row r="1" spans="1:10" ht="18">
      <c r="A1" s="97" t="s">
        <v>35</v>
      </c>
      <c r="B1" s="97"/>
      <c r="C1" s="97"/>
      <c r="D1" s="97"/>
      <c r="E1" s="97"/>
      <c r="F1" s="97"/>
      <c r="G1" s="97"/>
      <c r="H1" s="97"/>
      <c r="I1" s="97"/>
      <c r="J1" s="97"/>
    </row>
    <row r="2" s="7" customFormat="1" ht="8.25" customHeight="1">
      <c r="A2" s="8"/>
    </row>
    <row r="3" spans="1:10" s="7" customFormat="1" ht="18">
      <c r="A3" s="8"/>
      <c r="H3" s="96" t="s">
        <v>31</v>
      </c>
      <c r="I3" s="96"/>
      <c r="J3" s="96"/>
    </row>
    <row r="4" spans="1:10" s="7" customFormat="1" ht="23.25" customHeight="1">
      <c r="A4" s="102" t="s">
        <v>20</v>
      </c>
      <c r="B4" s="100" t="s">
        <v>33</v>
      </c>
      <c r="C4" s="100"/>
      <c r="D4" s="100"/>
      <c r="E4" s="100" t="s">
        <v>21</v>
      </c>
      <c r="F4" s="100"/>
      <c r="G4" s="100"/>
      <c r="H4" s="100" t="s">
        <v>22</v>
      </c>
      <c r="I4" s="100"/>
      <c r="J4" s="101"/>
    </row>
    <row r="5" spans="1:256" s="7" customFormat="1" ht="23.25" customHeight="1">
      <c r="A5" s="103"/>
      <c r="B5" s="99" t="s">
        <v>23</v>
      </c>
      <c r="C5" s="98" t="s">
        <v>19</v>
      </c>
      <c r="D5" s="98"/>
      <c r="E5" s="106" t="s">
        <v>23</v>
      </c>
      <c r="F5" s="98" t="s">
        <v>19</v>
      </c>
      <c r="G5" s="98"/>
      <c r="H5" s="106" t="s">
        <v>23</v>
      </c>
      <c r="I5" s="98" t="s">
        <v>19</v>
      </c>
      <c r="J5" s="9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39" customFormat="1" ht="23.25" customHeight="1">
      <c r="A6" s="104"/>
      <c r="B6" s="105"/>
      <c r="C6" s="40" t="s">
        <v>36</v>
      </c>
      <c r="D6" s="40" t="s">
        <v>37</v>
      </c>
      <c r="E6" s="107"/>
      <c r="F6" s="40" t="s">
        <v>36</v>
      </c>
      <c r="G6" s="40" t="s">
        <v>37</v>
      </c>
      <c r="H6" s="107"/>
      <c r="I6" s="40" t="s">
        <v>36</v>
      </c>
      <c r="J6" s="41" t="s">
        <v>37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31" customFormat="1" ht="33" customHeight="1">
      <c r="A7" s="32" t="s">
        <v>24</v>
      </c>
      <c r="B7" s="33">
        <f>SUM(B8:B10)</f>
        <v>301321</v>
      </c>
      <c r="C7" s="34">
        <f>ROUND(B7/$B$7*100,1)</f>
        <v>100</v>
      </c>
      <c r="D7" s="42" t="s">
        <v>38</v>
      </c>
      <c r="E7" s="35">
        <f>SUM(E8:E10)</f>
        <v>164065</v>
      </c>
      <c r="F7" s="34">
        <f>ROUND(E7/$E$7*100,1)</f>
        <v>100</v>
      </c>
      <c r="G7" s="42" t="s">
        <v>38</v>
      </c>
      <c r="H7" s="35">
        <f>SUM(H8:H10)</f>
        <v>137238</v>
      </c>
      <c r="I7" s="34">
        <f>ROUND(H7/$H$7*100,1)</f>
        <v>100</v>
      </c>
      <c r="J7" s="42" t="s">
        <v>38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ht="37.5" customHeight="1">
      <c r="A8" s="30" t="s">
        <v>27</v>
      </c>
      <c r="B8" s="19">
        <v>21572</v>
      </c>
      <c r="C8" s="17">
        <f aca="true" t="shared" si="0" ref="C8:C14">ROUND(B8/$B$7*100,1)</f>
        <v>7.2</v>
      </c>
      <c r="D8" s="43" t="s">
        <v>38</v>
      </c>
      <c r="E8" s="18">
        <v>12869</v>
      </c>
      <c r="F8" s="17">
        <f aca="true" t="shared" si="1" ref="F8:F14">ROUND(E8/$E$7*100,1)</f>
        <v>7.8</v>
      </c>
      <c r="G8" s="43" t="s">
        <v>38</v>
      </c>
      <c r="H8" s="18">
        <v>8703</v>
      </c>
      <c r="I8" s="17">
        <f aca="true" t="shared" si="2" ref="I8:I14">ROUND(H8/$H$7*100,1)</f>
        <v>6.3</v>
      </c>
      <c r="J8" s="43" t="s">
        <v>38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37.5" customHeight="1">
      <c r="A9" s="30" t="s">
        <v>28</v>
      </c>
      <c r="B9" s="19">
        <v>24489</v>
      </c>
      <c r="C9" s="17">
        <f t="shared" si="0"/>
        <v>8.1</v>
      </c>
      <c r="D9" s="43" t="s">
        <v>38</v>
      </c>
      <c r="E9" s="18">
        <v>18049</v>
      </c>
      <c r="F9" s="17">
        <f t="shared" si="1"/>
        <v>11</v>
      </c>
      <c r="G9" s="43" t="s">
        <v>38</v>
      </c>
      <c r="H9" s="18">
        <v>6440</v>
      </c>
      <c r="I9" s="17">
        <f t="shared" si="2"/>
        <v>4.7</v>
      </c>
      <c r="J9" s="43" t="s">
        <v>38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7" customFormat="1" ht="37.5" customHeight="1">
      <c r="A10" s="30" t="s">
        <v>25</v>
      </c>
      <c r="B10" s="19">
        <f>SUM(B11,B14)</f>
        <v>255260</v>
      </c>
      <c r="C10" s="17">
        <f t="shared" si="0"/>
        <v>84.7</v>
      </c>
      <c r="D10" s="17">
        <f>ROUND(B10/$B$10*100,1)</f>
        <v>100</v>
      </c>
      <c r="E10" s="18">
        <f>SUM(E11,E14)</f>
        <v>133147</v>
      </c>
      <c r="F10" s="17">
        <f t="shared" si="1"/>
        <v>81.2</v>
      </c>
      <c r="G10" s="17">
        <f>ROUND(E10/$E$10*100,1)</f>
        <v>100</v>
      </c>
      <c r="H10" s="18">
        <f>SUM(H11,H14)</f>
        <v>122095</v>
      </c>
      <c r="I10" s="17">
        <f t="shared" si="2"/>
        <v>89</v>
      </c>
      <c r="J10" s="17">
        <f>ROUND(H10/$H$10*100,1)</f>
        <v>100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7" customFormat="1" ht="37.5" customHeight="1">
      <c r="A11" s="30" t="s">
        <v>26</v>
      </c>
      <c r="B11" s="19">
        <v>239653</v>
      </c>
      <c r="C11" s="17">
        <f t="shared" si="0"/>
        <v>79.5</v>
      </c>
      <c r="D11" s="17">
        <f>ROUND(B11/$B$10*100,1)</f>
        <v>93.9</v>
      </c>
      <c r="E11" s="18">
        <v>126895</v>
      </c>
      <c r="F11" s="17">
        <f t="shared" si="1"/>
        <v>77.3</v>
      </c>
      <c r="G11" s="17">
        <f>ROUND(E11/$E$10*100,1)</f>
        <v>95.3</v>
      </c>
      <c r="H11" s="18">
        <v>112740</v>
      </c>
      <c r="I11" s="17">
        <f t="shared" si="2"/>
        <v>82.1</v>
      </c>
      <c r="J11" s="17">
        <f>ROUND(H11/$H$10*100,1)</f>
        <v>92.3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37.5" customHeight="1">
      <c r="A12" s="30" t="s">
        <v>29</v>
      </c>
      <c r="B12" s="19">
        <v>164619</v>
      </c>
      <c r="C12" s="17">
        <f t="shared" si="0"/>
        <v>54.6</v>
      </c>
      <c r="D12" s="17">
        <f>ROUND(B12/$B$10*100,1)</f>
        <v>64.5</v>
      </c>
      <c r="E12" s="18">
        <v>104622</v>
      </c>
      <c r="F12" s="17">
        <f t="shared" si="1"/>
        <v>63.8</v>
      </c>
      <c r="G12" s="17">
        <f>ROUND(E12/$E$10*100,1)</f>
        <v>78.6</v>
      </c>
      <c r="H12" s="18">
        <v>59992</v>
      </c>
      <c r="I12" s="17">
        <f t="shared" si="2"/>
        <v>43.7</v>
      </c>
      <c r="J12" s="17">
        <f>ROUND(H12/$H$10*100,1)</f>
        <v>49.1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37.5" customHeight="1">
      <c r="A13" s="30" t="s">
        <v>32</v>
      </c>
      <c r="B13" s="19">
        <v>75034</v>
      </c>
      <c r="C13" s="17">
        <f t="shared" si="0"/>
        <v>24.9</v>
      </c>
      <c r="D13" s="17">
        <f>ROUND(B13/$B$10*100,1)</f>
        <v>29.4</v>
      </c>
      <c r="E13" s="18">
        <v>22273</v>
      </c>
      <c r="F13" s="17">
        <f t="shared" si="1"/>
        <v>13.6</v>
      </c>
      <c r="G13" s="17">
        <f>ROUND(E13/$E$10*100,1)</f>
        <v>16.7</v>
      </c>
      <c r="H13" s="18">
        <v>52748</v>
      </c>
      <c r="I13" s="17">
        <f t="shared" si="2"/>
        <v>38.4</v>
      </c>
      <c r="J13" s="17">
        <f>ROUND(H13/$H$10*100,1)</f>
        <v>43.2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37.5" customHeight="1">
      <c r="A14" s="30" t="s">
        <v>30</v>
      </c>
      <c r="B14" s="20">
        <v>15607</v>
      </c>
      <c r="C14" s="21">
        <f t="shared" si="0"/>
        <v>5.2</v>
      </c>
      <c r="D14" s="21">
        <f>ROUND(B14/$B$10*100,1)</f>
        <v>6.1</v>
      </c>
      <c r="E14" s="22">
        <v>6252</v>
      </c>
      <c r="F14" s="21">
        <f t="shared" si="1"/>
        <v>3.8</v>
      </c>
      <c r="G14" s="21">
        <f>ROUND(E14/$E$10*100,1)</f>
        <v>4.7</v>
      </c>
      <c r="H14" s="22">
        <v>9355</v>
      </c>
      <c r="I14" s="21">
        <f t="shared" si="2"/>
        <v>6.8</v>
      </c>
      <c r="J14" s="21">
        <f>ROUND(H14/$H$10*100,1)</f>
        <v>7.7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6" customHeight="1">
      <c r="A15" s="10"/>
      <c r="B15" s="16"/>
      <c r="D15" s="16"/>
      <c r="E15" s="16"/>
      <c r="F15" s="10"/>
      <c r="G15" s="10"/>
      <c r="H15" s="16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3.5">
      <c r="A16" s="9" t="s">
        <v>18</v>
      </c>
      <c r="B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3.5">
      <c r="A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3.5">
      <c r="A19" s="10"/>
      <c r="B19" s="16">
        <v>17253</v>
      </c>
      <c r="C19" s="7"/>
      <c r="D19" s="7"/>
      <c r="E19" s="16">
        <v>11957</v>
      </c>
      <c r="F19" s="10"/>
      <c r="G19" s="10"/>
      <c r="H19" s="16">
        <v>5296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3.5">
      <c r="A20" s="10"/>
      <c r="B20" s="16">
        <v>4323</v>
      </c>
      <c r="C20" s="7"/>
      <c r="D20" s="7"/>
      <c r="E20" s="16">
        <v>914</v>
      </c>
      <c r="F20" s="10"/>
      <c r="G20" s="10"/>
      <c r="H20" s="16">
        <v>3409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</sheetData>
  <sheetProtection/>
  <mergeCells count="12">
    <mergeCell ref="H3:J3"/>
    <mergeCell ref="A1:J1"/>
    <mergeCell ref="C5:D5"/>
    <mergeCell ref="F5:G5"/>
    <mergeCell ref="I5:J5"/>
    <mergeCell ref="B4:D4"/>
    <mergeCell ref="E4:G4"/>
    <mergeCell ref="H4:J4"/>
    <mergeCell ref="A4:A6"/>
    <mergeCell ref="B5:B6"/>
    <mergeCell ref="E5:E6"/>
    <mergeCell ref="H5:H6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&amp;C&amp;"ＭＳ 明朝,標準"&amp;10- 14 -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810941</cp:lastModifiedBy>
  <cp:lastPrinted>2014-03-11T23:02:52Z</cp:lastPrinted>
  <dcterms:created xsi:type="dcterms:W3CDTF">2011-04-06T04:04:29Z</dcterms:created>
  <dcterms:modified xsi:type="dcterms:W3CDTF">2014-04-21T01:07:39Z</dcterms:modified>
  <cp:category/>
  <cp:version/>
  <cp:contentType/>
  <cp:contentStatus/>
</cp:coreProperties>
</file>