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280" tabRatio="850" activeTab="0"/>
  </bookViews>
  <sheets>
    <sheet name="第5表 市町村別年齢構成(3区分)" sheetId="1" r:id="rId1"/>
  </sheets>
  <definedNames>
    <definedName name="_xlnm.Print_Area" localSheetId="0">'第5表 市町村別年齢構成(3区分)'!$A$1:$Q$36</definedName>
  </definedNames>
  <calcPr fullCalcOnLoad="1"/>
</workbook>
</file>

<file path=xl/sharedStrings.xml><?xml version="1.0" encoding="utf-8"?>
<sst xmlns="http://schemas.openxmlformats.org/spreadsheetml/2006/main" count="55" uniqueCount="41">
  <si>
    <t>県  計</t>
  </si>
  <si>
    <t>市  計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</si>
  <si>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</si>
  <si>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</si>
  <si>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</si>
  <si>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</si>
  <si>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</si>
  <si>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</si>
  <si>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</si>
  <si>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３　　区　　分　　別　　割　　合　　(％)</t>
  </si>
  <si>
    <t>総　　　　数</t>
  </si>
  <si>
    <t>邑南町</t>
  </si>
  <si>
    <t>隠岐の島町</t>
  </si>
  <si>
    <t>注１）「総数」には、年齢不詳を含む。</t>
  </si>
  <si>
    <t>美郷町</t>
  </si>
  <si>
    <t>市町村</t>
  </si>
  <si>
    <t>大田市</t>
  </si>
  <si>
    <t>雲南市</t>
  </si>
  <si>
    <t>奥出雲町</t>
  </si>
  <si>
    <t>飯南町</t>
  </si>
  <si>
    <t>吉賀町</t>
  </si>
  <si>
    <t>松江市</t>
  </si>
  <si>
    <t>浜田市</t>
  </si>
  <si>
    <t>出雲市</t>
  </si>
  <si>
    <t>益田市</t>
  </si>
  <si>
    <t>（仁多郡）</t>
  </si>
  <si>
    <t>（飯石郡）</t>
  </si>
  <si>
    <t>（邑智郡）</t>
  </si>
  <si>
    <t>（鹿足郡）</t>
  </si>
  <si>
    <t>（隠岐郡）</t>
  </si>
  <si>
    <r>
      <t>平成2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</si>
  <si>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1</t>
    </r>
    <r>
      <rPr>
        <sz val="11"/>
        <rFont val="ＭＳ 明朝"/>
        <family val="1"/>
      </rPr>
      <t>5～64歳</t>
    </r>
    <r>
      <rPr>
        <sz val="11"/>
        <rFont val="ＭＳ 明朝"/>
        <family val="1"/>
      </rPr>
      <t>人口</t>
    </r>
  </si>
  <si>
    <r>
      <t>6</t>
    </r>
    <r>
      <rPr>
        <sz val="11"/>
        <rFont val="ＭＳ 明朝"/>
        <family val="1"/>
      </rPr>
      <t>5歳以上</t>
    </r>
    <r>
      <rPr>
        <sz val="11"/>
        <rFont val="ＭＳ 明朝"/>
        <family val="1"/>
      </rPr>
      <t>人口</t>
    </r>
  </si>
  <si>
    <r>
      <t>1</t>
    </r>
    <r>
      <rPr>
        <sz val="11"/>
        <rFont val="ＭＳ 明朝"/>
        <family val="1"/>
      </rPr>
      <t>5歳未満</t>
    </r>
    <r>
      <rPr>
        <sz val="11"/>
        <rFont val="ＭＳ 明朝"/>
        <family val="1"/>
      </rPr>
      <t>人口</t>
    </r>
  </si>
  <si>
    <r>
      <t>1</t>
    </r>
    <r>
      <rPr>
        <sz val="11"/>
        <rFont val="ＭＳ 明朝"/>
        <family val="1"/>
      </rPr>
      <t>5歳未満</t>
    </r>
    <r>
      <rPr>
        <sz val="11"/>
        <rFont val="ＭＳ 明朝"/>
        <family val="1"/>
      </rPr>
      <t>人口</t>
    </r>
  </si>
  <si>
    <t>町　村　計</t>
  </si>
  <si>
    <r>
      <t>平成2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</si>
  <si>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t>注２）　割合は、分母となる総数から年齢不詳を除いて算出している。</t>
  </si>
  <si>
    <t>第５表　市町村別年齢構成（３区分）</t>
  </si>
  <si>
    <t>平成２４年　年報</t>
  </si>
  <si>
    <t>単位：人・％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</si>
</sst>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#,##0_);[Red]\(#,##0\)"/>
    <numFmt numFmtId="180" formatCode="0.00_);[Red]\(0.00\)"/>
    <numFmt numFmtId="181" formatCode="0.0%"/>
    <numFmt numFmtId="182" formatCode="0.0_ "/>
    <numFmt numFmtId="183" formatCode="0.00_ "/>
    <numFmt numFmtId="184" formatCode="#,##0.0"/>
    <numFmt numFmtId="185" formatCode="0_ "/>
  </numFmts>
  <fonts count="38"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distributed" vertical="center"/>
    </xf>
    <xf numFmtId="178" fontId="0" fillId="0" borderId="27" xfId="0" applyNumberFormat="1" applyFont="1" applyFill="1" applyBorder="1" applyAlignment="1">
      <alignment horizontal="distributed"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26" xfId="0" applyNumberFormat="1" applyFont="1" applyFill="1" applyBorder="1" applyAlignment="1">
      <alignment horizontal="distributed" vertical="center"/>
    </xf>
    <xf numFmtId="179" fontId="0" fillId="0" borderId="25" xfId="0" applyNumberFormat="1" applyFont="1" applyFill="1" applyBorder="1" applyAlignment="1">
      <alignment horizontal="distributed" vertical="center"/>
    </xf>
    <xf numFmtId="179" fontId="0" fillId="0" borderId="27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59765625" defaultRowHeight="16.5" customHeight="1"/>
  <cols>
    <col min="1" max="1" width="1.4921875" style="7" customWidth="1"/>
    <col min="2" max="2" width="12.5" style="7" customWidth="1"/>
    <col min="3" max="3" width="1.4921875" style="7" customWidth="1"/>
    <col min="4" max="11" width="10.59765625" style="20" customWidth="1"/>
    <col min="12" max="17" width="10.59765625" style="21" customWidth="1"/>
    <col min="18" max="18" width="10.59765625" style="7" customWidth="1"/>
    <col min="19" max="21" width="10.59765625" style="30" customWidth="1"/>
    <col min="22" max="16384" width="10.59765625" style="7" customWidth="1"/>
  </cols>
  <sheetData>
    <row r="1" spans="2:21" s="4" customFormat="1" ht="16.5" customHeight="1">
      <c r="B1" s="23" t="s">
        <v>38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33" t="s">
        <v>39</v>
      </c>
      <c r="Q1" s="13"/>
      <c r="S1" s="27"/>
      <c r="T1" s="27"/>
      <c r="U1" s="27"/>
    </row>
    <row r="2" spans="4:21" s="4" customFormat="1" ht="16.5" customHeight="1" thickBot="1">
      <c r="D2" s="16"/>
      <c r="E2" s="16"/>
      <c r="F2" s="16"/>
      <c r="G2" s="16"/>
      <c r="H2" s="16"/>
      <c r="I2" s="16"/>
      <c r="J2" s="16"/>
      <c r="K2" s="16"/>
      <c r="L2" s="15"/>
      <c r="M2" s="15"/>
      <c r="P2" s="58" t="s">
        <v>40</v>
      </c>
      <c r="Q2" s="15"/>
      <c r="S2" s="27"/>
      <c r="T2" s="27"/>
      <c r="U2" s="27"/>
    </row>
    <row r="3" spans="1:21" s="4" customFormat="1" ht="20.25" customHeight="1">
      <c r="A3" s="59" t="s">
        <v>15</v>
      </c>
      <c r="B3" s="59"/>
      <c r="C3" s="60"/>
      <c r="D3" s="69" t="s">
        <v>10</v>
      </c>
      <c r="E3" s="70"/>
      <c r="F3" s="70" t="s">
        <v>34</v>
      </c>
      <c r="G3" s="70"/>
      <c r="H3" s="70" t="s">
        <v>31</v>
      </c>
      <c r="I3" s="73"/>
      <c r="J3" s="69" t="s">
        <v>32</v>
      </c>
      <c r="K3" s="70"/>
      <c r="L3" s="65" t="s">
        <v>9</v>
      </c>
      <c r="M3" s="65"/>
      <c r="N3" s="65"/>
      <c r="O3" s="65"/>
      <c r="P3" s="65"/>
      <c r="Q3" s="66"/>
      <c r="S3" s="27"/>
      <c r="T3" s="27"/>
      <c r="U3" s="27"/>
    </row>
    <row r="4" spans="1:21" s="4" customFormat="1" ht="20.25" customHeight="1">
      <c r="A4" s="61"/>
      <c r="B4" s="61"/>
      <c r="C4" s="62"/>
      <c r="D4" s="71"/>
      <c r="E4" s="72"/>
      <c r="F4" s="72"/>
      <c r="G4" s="72"/>
      <c r="H4" s="72"/>
      <c r="I4" s="74"/>
      <c r="J4" s="71"/>
      <c r="K4" s="72"/>
      <c r="L4" s="67" t="s">
        <v>33</v>
      </c>
      <c r="M4" s="67"/>
      <c r="N4" s="67" t="s">
        <v>31</v>
      </c>
      <c r="O4" s="67"/>
      <c r="P4" s="67" t="s">
        <v>32</v>
      </c>
      <c r="Q4" s="68"/>
      <c r="S4" s="27"/>
      <c r="T4" s="27"/>
      <c r="U4" s="27"/>
    </row>
    <row r="5" spans="1:21" s="17" customFormat="1" ht="20.25" customHeight="1" thickBot="1">
      <c r="A5" s="63"/>
      <c r="B5" s="63"/>
      <c r="C5" s="64"/>
      <c r="D5" s="54" t="s">
        <v>36</v>
      </c>
      <c r="E5" s="55" t="s">
        <v>30</v>
      </c>
      <c r="F5" s="56" t="s">
        <v>36</v>
      </c>
      <c r="G5" s="55" t="s">
        <v>30</v>
      </c>
      <c r="H5" s="56" t="s">
        <v>36</v>
      </c>
      <c r="I5" s="57" t="s">
        <v>30</v>
      </c>
      <c r="J5" s="54" t="s">
        <v>36</v>
      </c>
      <c r="K5" s="55" t="s">
        <v>30</v>
      </c>
      <c r="L5" s="56" t="s">
        <v>36</v>
      </c>
      <c r="M5" s="55" t="s">
        <v>30</v>
      </c>
      <c r="N5" s="56" t="s">
        <v>36</v>
      </c>
      <c r="O5" s="55" t="s">
        <v>30</v>
      </c>
      <c r="P5" s="56" t="s">
        <v>36</v>
      </c>
      <c r="Q5" s="57" t="s">
        <v>30</v>
      </c>
      <c r="S5" s="28"/>
      <c r="T5" s="28"/>
      <c r="U5" s="28"/>
    </row>
    <row r="6" spans="1:21" s="23" customFormat="1" ht="24" customHeight="1">
      <c r="A6" s="51"/>
      <c r="B6" s="52" t="s">
        <v>0</v>
      </c>
      <c r="C6" s="53"/>
      <c r="D6" s="25">
        <v>707074</v>
      </c>
      <c r="E6" s="25">
        <f>E7+E16</f>
        <v>712336</v>
      </c>
      <c r="F6" s="25">
        <v>89950</v>
      </c>
      <c r="G6" s="25">
        <f>G7+G16</f>
        <v>91140</v>
      </c>
      <c r="H6" s="25">
        <v>402865</v>
      </c>
      <c r="I6" s="25">
        <f>I7+I16</f>
        <v>411764</v>
      </c>
      <c r="J6" s="25">
        <v>210631</v>
      </c>
      <c r="K6" s="25">
        <f>K7+K16</f>
        <v>205804</v>
      </c>
      <c r="L6" s="26">
        <v>12.787051173793012</v>
      </c>
      <c r="M6" s="26">
        <v>12.860021334597604</v>
      </c>
      <c r="N6" s="26">
        <v>57.27020979577679</v>
      </c>
      <c r="O6" s="26">
        <v>58.10065640574115</v>
      </c>
      <c r="P6" s="26">
        <v>29.9427390304302</v>
      </c>
      <c r="Q6" s="26">
        <v>29.039322259661244</v>
      </c>
      <c r="S6" s="29"/>
      <c r="T6" s="29"/>
      <c r="U6" s="29"/>
    </row>
    <row r="7" spans="1:21" s="23" customFormat="1" ht="24" customHeight="1">
      <c r="A7" s="34"/>
      <c r="B7" s="12" t="s">
        <v>1</v>
      </c>
      <c r="C7" s="44"/>
      <c r="D7" s="25">
        <v>631678</v>
      </c>
      <c r="E7" s="25">
        <f>E8+E9+E10+E11+E12+E13+E14+E15</f>
        <v>635560</v>
      </c>
      <c r="F7" s="25">
        <v>82143</v>
      </c>
      <c r="G7" s="25">
        <f>G8+G9+G10+G11+G12+G13+G14+G15</f>
        <v>83109</v>
      </c>
      <c r="H7" s="25">
        <v>365034</v>
      </c>
      <c r="I7" s="25">
        <f>I8+I9+I10+I11+I12+I13+I14+I15</f>
        <v>372598</v>
      </c>
      <c r="J7" s="25">
        <v>180930</v>
      </c>
      <c r="K7" s="25">
        <f>K8+K9+K10+K11+K12+K13+K14+K15</f>
        <v>176282</v>
      </c>
      <c r="L7" s="39">
        <v>13.077867306048175</v>
      </c>
      <c r="M7" s="39">
        <v>13.150387111168074</v>
      </c>
      <c r="N7" s="26">
        <v>58.11653110059274</v>
      </c>
      <c r="O7" s="26">
        <v>58.956405886811325</v>
      </c>
      <c r="P7" s="26">
        <v>28.805601593359093</v>
      </c>
      <c r="Q7" s="26">
        <v>27.893207002020603</v>
      </c>
      <c r="S7" s="29">
        <f>G7/E7*100</f>
        <v>13.076499465038708</v>
      </c>
      <c r="T7" s="29">
        <f>I7/E7*100</f>
        <v>58.6251494744792</v>
      </c>
      <c r="U7" s="29">
        <f>K7/E7*100</f>
        <v>27.736484360249232</v>
      </c>
    </row>
    <row r="8" spans="1:21" s="4" customFormat="1" ht="24" customHeight="1">
      <c r="A8" s="1"/>
      <c r="B8" s="22" t="s">
        <v>21</v>
      </c>
      <c r="C8" s="45"/>
      <c r="D8" s="5">
        <v>207657</v>
      </c>
      <c r="E8" s="5">
        <v>208222</v>
      </c>
      <c r="F8" s="5">
        <v>27617</v>
      </c>
      <c r="G8" s="5">
        <v>27858</v>
      </c>
      <c r="H8" s="5">
        <v>124570</v>
      </c>
      <c r="I8" s="5">
        <v>126666</v>
      </c>
      <c r="J8" s="5">
        <v>52326</v>
      </c>
      <c r="K8" s="5">
        <v>50554</v>
      </c>
      <c r="L8" s="3">
        <v>13.503787045322301</v>
      </c>
      <c r="M8" s="3">
        <v>13.584099708403633</v>
      </c>
      <c r="N8" s="3">
        <v>60.91055336335588</v>
      </c>
      <c r="O8" s="3">
        <v>61.76479193282556</v>
      </c>
      <c r="P8" s="3">
        <v>25.585659591321825</v>
      </c>
      <c r="Q8" s="3">
        <v>24.65110835877081</v>
      </c>
      <c r="S8" s="27"/>
      <c r="T8" s="27"/>
      <c r="U8" s="27"/>
    </row>
    <row r="9" spans="1:21" s="4" customFormat="1" ht="24" customHeight="1">
      <c r="A9" s="1"/>
      <c r="B9" s="9" t="s">
        <v>22</v>
      </c>
      <c r="C9" s="45"/>
      <c r="D9" s="5">
        <v>60795</v>
      </c>
      <c r="E9" s="5">
        <v>61286</v>
      </c>
      <c r="F9" s="5">
        <v>7020</v>
      </c>
      <c r="G9" s="5">
        <v>7103</v>
      </c>
      <c r="H9" s="5">
        <v>34849</v>
      </c>
      <c r="I9" s="5">
        <v>35683</v>
      </c>
      <c r="J9" s="5">
        <v>18750</v>
      </c>
      <c r="K9" s="5">
        <v>18324</v>
      </c>
      <c r="L9" s="3">
        <v>11.580527557366501</v>
      </c>
      <c r="M9" s="3">
        <v>11.623302241858942</v>
      </c>
      <c r="N9" s="3">
        <v>57.48857618898365</v>
      </c>
      <c r="O9" s="3">
        <v>58.3914252986418</v>
      </c>
      <c r="P9" s="3">
        <v>30.93089625364985</v>
      </c>
      <c r="Q9" s="3">
        <v>29.985272459499264</v>
      </c>
      <c r="S9" s="27"/>
      <c r="T9" s="27"/>
      <c r="U9" s="27"/>
    </row>
    <row r="10" spans="1:21" s="4" customFormat="1" ht="24" customHeight="1">
      <c r="A10" s="1"/>
      <c r="B10" s="9" t="s">
        <v>23</v>
      </c>
      <c r="C10" s="45"/>
      <c r="D10" s="5">
        <v>170633</v>
      </c>
      <c r="E10" s="5">
        <v>171131</v>
      </c>
      <c r="F10" s="5">
        <v>24085</v>
      </c>
      <c r="G10" s="5">
        <v>24270</v>
      </c>
      <c r="H10" s="5">
        <v>100558</v>
      </c>
      <c r="I10" s="5">
        <v>102297</v>
      </c>
      <c r="J10" s="5">
        <v>45866</v>
      </c>
      <c r="K10" s="5">
        <v>44440</v>
      </c>
      <c r="L10" s="3">
        <v>14.125354086881044</v>
      </c>
      <c r="M10" s="3">
        <v>14.182117792802003</v>
      </c>
      <c r="N10" s="3">
        <v>58.97518606055985</v>
      </c>
      <c r="O10" s="3">
        <v>59.82035823094961</v>
      </c>
      <c r="P10" s="3">
        <v>26.899459852559104</v>
      </c>
      <c r="Q10" s="3">
        <v>25.987240288409247</v>
      </c>
      <c r="S10" s="27"/>
      <c r="T10" s="27"/>
      <c r="U10" s="27"/>
    </row>
    <row r="11" spans="1:21" s="4" customFormat="1" ht="24" customHeight="1">
      <c r="A11" s="1"/>
      <c r="B11" s="9" t="s">
        <v>24</v>
      </c>
      <c r="C11" s="45"/>
      <c r="D11" s="5">
        <v>49136</v>
      </c>
      <c r="E11" s="5">
        <v>49574</v>
      </c>
      <c r="F11" s="5">
        <v>6239</v>
      </c>
      <c r="G11" s="5">
        <v>6318</v>
      </c>
      <c r="H11" s="5">
        <v>27093</v>
      </c>
      <c r="I11" s="5">
        <v>27782</v>
      </c>
      <c r="J11" s="5">
        <v>15739</v>
      </c>
      <c r="K11" s="5">
        <v>15409</v>
      </c>
      <c r="L11" s="3">
        <v>12.71423040084775</v>
      </c>
      <c r="M11" s="3">
        <v>12.761316124341029</v>
      </c>
      <c r="N11" s="3">
        <v>55.211835911230665</v>
      </c>
      <c r="O11" s="3">
        <v>56.115049788927266</v>
      </c>
      <c r="P11" s="3">
        <v>32.07393368792159</v>
      </c>
      <c r="Q11" s="3">
        <v>31.123634086731705</v>
      </c>
      <c r="S11" s="27"/>
      <c r="T11" s="27"/>
      <c r="U11" s="27"/>
    </row>
    <row r="12" spans="1:17" ht="24" customHeight="1">
      <c r="A12" s="35"/>
      <c r="B12" s="9" t="s">
        <v>16</v>
      </c>
      <c r="C12" s="46"/>
      <c r="D12" s="10">
        <v>37004</v>
      </c>
      <c r="E12" s="10">
        <v>37505</v>
      </c>
      <c r="F12" s="10">
        <v>4282</v>
      </c>
      <c r="G12" s="10">
        <v>4320</v>
      </c>
      <c r="H12" s="10">
        <v>19675</v>
      </c>
      <c r="I12" s="10">
        <v>20277</v>
      </c>
      <c r="J12" s="10">
        <v>13041</v>
      </c>
      <c r="K12" s="10">
        <v>12902</v>
      </c>
      <c r="L12" s="11">
        <v>11.573598572895833</v>
      </c>
      <c r="M12" s="11">
        <v>11.520307208192218</v>
      </c>
      <c r="N12" s="11">
        <v>53.17855019190226</v>
      </c>
      <c r="O12" s="11">
        <v>54.07344195845223</v>
      </c>
      <c r="P12" s="11">
        <v>35.24785123520191</v>
      </c>
      <c r="Q12" s="11">
        <v>34.40625083335556</v>
      </c>
    </row>
    <row r="13" spans="1:21" s="4" customFormat="1" ht="24" customHeight="1">
      <c r="A13" s="1"/>
      <c r="B13" s="6" t="s">
        <v>2</v>
      </c>
      <c r="C13" s="45"/>
      <c r="D13" s="5">
        <v>40840</v>
      </c>
      <c r="E13" s="5">
        <v>41327</v>
      </c>
      <c r="F13" s="5">
        <v>5181</v>
      </c>
      <c r="G13" s="5">
        <v>5323</v>
      </c>
      <c r="H13" s="5">
        <v>22651</v>
      </c>
      <c r="I13" s="5">
        <v>23334</v>
      </c>
      <c r="J13" s="5">
        <v>12996</v>
      </c>
      <c r="K13" s="5">
        <v>12658</v>
      </c>
      <c r="L13" s="3">
        <v>12.689820711276575</v>
      </c>
      <c r="M13" s="3">
        <v>12.883940457460971</v>
      </c>
      <c r="N13" s="3">
        <v>55.47908298226707</v>
      </c>
      <c r="O13" s="3">
        <v>56.47827665496793</v>
      </c>
      <c r="P13" s="3">
        <v>31.831096306456352</v>
      </c>
      <c r="Q13" s="3">
        <v>30.637782887571102</v>
      </c>
      <c r="S13" s="27"/>
      <c r="T13" s="27"/>
      <c r="U13" s="27"/>
    </row>
    <row r="14" spans="1:21" s="4" customFormat="1" ht="24" customHeight="1">
      <c r="A14" s="1"/>
      <c r="B14" s="6" t="s">
        <v>3</v>
      </c>
      <c r="C14" s="45"/>
      <c r="D14" s="5">
        <v>25065</v>
      </c>
      <c r="E14" s="5">
        <v>25356</v>
      </c>
      <c r="F14" s="5">
        <v>2852</v>
      </c>
      <c r="G14" s="5">
        <v>2929</v>
      </c>
      <c r="H14" s="5">
        <v>13705</v>
      </c>
      <c r="I14" s="5">
        <v>13980</v>
      </c>
      <c r="J14" s="5">
        <v>8488</v>
      </c>
      <c r="K14" s="5">
        <v>8427</v>
      </c>
      <c r="L14" s="3">
        <v>11.387502495508086</v>
      </c>
      <c r="M14" s="3">
        <v>11.560625197347647</v>
      </c>
      <c r="N14" s="3">
        <v>54.7215012976642</v>
      </c>
      <c r="O14" s="3">
        <v>55.1784022734449</v>
      </c>
      <c r="P14" s="3">
        <v>33.89099620682771</v>
      </c>
      <c r="Q14" s="3">
        <v>33.26097252920745</v>
      </c>
      <c r="S14" s="27"/>
      <c r="T14" s="27"/>
      <c r="U14" s="27"/>
    </row>
    <row r="15" spans="1:21" s="4" customFormat="1" ht="24" customHeight="1">
      <c r="A15" s="36"/>
      <c r="B15" s="8" t="s">
        <v>17</v>
      </c>
      <c r="C15" s="47"/>
      <c r="D15" s="5">
        <v>40548</v>
      </c>
      <c r="E15" s="5">
        <v>41159</v>
      </c>
      <c r="F15" s="5">
        <v>4867</v>
      </c>
      <c r="G15" s="5">
        <v>4988</v>
      </c>
      <c r="H15" s="5">
        <v>21933</v>
      </c>
      <c r="I15" s="5">
        <v>22579</v>
      </c>
      <c r="J15" s="5">
        <v>13724</v>
      </c>
      <c r="K15" s="5">
        <v>13568</v>
      </c>
      <c r="L15" s="3">
        <v>12.010166814727077</v>
      </c>
      <c r="M15" s="3">
        <v>12.125926826303635</v>
      </c>
      <c r="N15" s="3">
        <v>54.123482380811375</v>
      </c>
      <c r="O15" s="3">
        <v>54.88999635347028</v>
      </c>
      <c r="P15" s="3">
        <v>33.866350804461554</v>
      </c>
      <c r="Q15" s="3">
        <v>32.98407682022608</v>
      </c>
      <c r="S15" s="27"/>
      <c r="T15" s="27"/>
      <c r="U15" s="27"/>
    </row>
    <row r="16" spans="1:21" s="23" customFormat="1" ht="24" customHeight="1">
      <c r="A16" s="37"/>
      <c r="B16" s="2" t="s">
        <v>35</v>
      </c>
      <c r="C16" s="48"/>
      <c r="D16" s="25">
        <v>75396</v>
      </c>
      <c r="E16" s="25">
        <f>E18+E20+E21+E25+E28</f>
        <v>76776</v>
      </c>
      <c r="F16" s="25">
        <v>7807</v>
      </c>
      <c r="G16" s="25">
        <f>G18+G20+G21+G25+G28</f>
        <v>8031</v>
      </c>
      <c r="H16" s="25">
        <v>37831</v>
      </c>
      <c r="I16" s="25">
        <f>I18+I20+I21+I25+I28</f>
        <v>39166</v>
      </c>
      <c r="J16" s="25">
        <v>29701</v>
      </c>
      <c r="K16" s="25">
        <f>K18+K20+K21+K25+K28</f>
        <v>29522</v>
      </c>
      <c r="L16" s="26">
        <v>10.362494856581584</v>
      </c>
      <c r="M16" s="26">
        <v>10.468071794470731</v>
      </c>
      <c r="N16" s="26">
        <v>50.21436440621723</v>
      </c>
      <c r="O16" s="26">
        <v>51.05123893689959</v>
      </c>
      <c r="P16" s="26">
        <v>39.42314073720119</v>
      </c>
      <c r="Q16" s="26">
        <v>38.480689268629675</v>
      </c>
      <c r="S16" s="29"/>
      <c r="T16" s="29"/>
      <c r="U16" s="29"/>
    </row>
    <row r="17" spans="1:21" s="4" customFormat="1" ht="24" customHeight="1">
      <c r="A17" s="38"/>
      <c r="B17" s="24" t="s">
        <v>25</v>
      </c>
      <c r="C17" s="49"/>
      <c r="D17" s="5"/>
      <c r="E17" s="5"/>
      <c r="F17" s="5"/>
      <c r="G17" s="5"/>
      <c r="H17" s="5"/>
      <c r="I17" s="5"/>
      <c r="J17" s="5"/>
      <c r="K17" s="5"/>
      <c r="L17" s="31"/>
      <c r="M17" s="31"/>
      <c r="N17" s="3"/>
      <c r="O17" s="3"/>
      <c r="P17" s="3"/>
      <c r="Q17" s="3"/>
      <c r="S17" s="27"/>
      <c r="T17" s="27"/>
      <c r="U17" s="27"/>
    </row>
    <row r="18" spans="1:21" s="4" customFormat="1" ht="24" customHeight="1">
      <c r="A18" s="36"/>
      <c r="B18" s="8" t="s">
        <v>18</v>
      </c>
      <c r="C18" s="47"/>
      <c r="D18" s="5">
        <v>13986</v>
      </c>
      <c r="E18" s="5">
        <v>14238</v>
      </c>
      <c r="F18" s="5">
        <v>1488</v>
      </c>
      <c r="G18" s="5">
        <v>1547</v>
      </c>
      <c r="H18" s="5">
        <v>7270</v>
      </c>
      <c r="I18" s="5">
        <v>7514</v>
      </c>
      <c r="J18" s="5">
        <v>5228</v>
      </c>
      <c r="K18" s="5">
        <v>5177</v>
      </c>
      <c r="L18" s="31">
        <v>10.639210639210638</v>
      </c>
      <c r="M18" s="31">
        <v>10.865290068829891</v>
      </c>
      <c r="N18" s="3">
        <v>51.98055198055198</v>
      </c>
      <c r="O18" s="3">
        <v>52.774266048602335</v>
      </c>
      <c r="P18" s="3">
        <v>37.38023738023738</v>
      </c>
      <c r="Q18" s="3">
        <v>36.36044388256778</v>
      </c>
      <c r="S18" s="27"/>
      <c r="T18" s="27"/>
      <c r="U18" s="27"/>
    </row>
    <row r="19" spans="1:21" s="4" customFormat="1" ht="24" customHeight="1">
      <c r="A19" s="1"/>
      <c r="B19" s="22" t="s">
        <v>26</v>
      </c>
      <c r="C19" s="45"/>
      <c r="D19" s="5"/>
      <c r="E19" s="5"/>
      <c r="F19" s="5"/>
      <c r="G19" s="5"/>
      <c r="H19" s="5"/>
      <c r="I19" s="5"/>
      <c r="J19" s="5"/>
      <c r="K19" s="5"/>
      <c r="L19" s="31"/>
      <c r="M19" s="31"/>
      <c r="N19" s="3"/>
      <c r="O19" s="3"/>
      <c r="P19" s="3"/>
      <c r="Q19" s="3"/>
      <c r="S19" s="27"/>
      <c r="T19" s="27"/>
      <c r="U19" s="27"/>
    </row>
    <row r="20" spans="1:21" s="4" customFormat="1" ht="24" customHeight="1">
      <c r="A20" s="36"/>
      <c r="B20" s="8" t="s">
        <v>19</v>
      </c>
      <c r="C20" s="47"/>
      <c r="D20" s="5">
        <v>5398</v>
      </c>
      <c r="E20" s="5">
        <v>5454</v>
      </c>
      <c r="F20" s="5">
        <v>594</v>
      </c>
      <c r="G20" s="5">
        <v>589</v>
      </c>
      <c r="H20" s="5">
        <v>2678</v>
      </c>
      <c r="I20" s="5">
        <v>2753</v>
      </c>
      <c r="J20" s="5">
        <v>2126</v>
      </c>
      <c r="K20" s="5">
        <v>2112</v>
      </c>
      <c r="L20" s="31">
        <v>11.004075583549461</v>
      </c>
      <c r="M20" s="31">
        <v>10.799413274660798</v>
      </c>
      <c r="N20" s="3">
        <v>49.610967024824006</v>
      </c>
      <c r="O20" s="3">
        <v>50.47671433810048</v>
      </c>
      <c r="P20" s="3">
        <v>39.38495739162653</v>
      </c>
      <c r="Q20" s="3">
        <v>38.72387238723872</v>
      </c>
      <c r="S20" s="27"/>
      <c r="T20" s="27"/>
      <c r="U20" s="27"/>
    </row>
    <row r="21" spans="1:21" s="4" customFormat="1" ht="24" customHeight="1">
      <c r="A21" s="1"/>
      <c r="B21" s="22" t="s">
        <v>27</v>
      </c>
      <c r="C21" s="45"/>
      <c r="D21" s="5">
        <v>20419</v>
      </c>
      <c r="E21" s="5">
        <f>SUM(E22:E24)</f>
        <v>20818</v>
      </c>
      <c r="F21" s="5">
        <v>2108</v>
      </c>
      <c r="G21" s="5">
        <f>SUM(G22:G24)</f>
        <v>2150</v>
      </c>
      <c r="H21" s="5">
        <v>9810</v>
      </c>
      <c r="I21" s="5">
        <f>SUM(I22:I24)</f>
        <v>10134</v>
      </c>
      <c r="J21" s="5">
        <v>8499</v>
      </c>
      <c r="K21" s="5">
        <f>SUM(K22:K24)</f>
        <v>8532</v>
      </c>
      <c r="L21" s="3">
        <v>10.32472939217319</v>
      </c>
      <c r="M21" s="3">
        <v>10.32859338970023</v>
      </c>
      <c r="N21" s="3">
        <v>48.04819513150806</v>
      </c>
      <c r="O21" s="3">
        <v>48.683704842428895</v>
      </c>
      <c r="P21" s="3">
        <v>41.62707547631875</v>
      </c>
      <c r="Q21" s="3">
        <v>40.987701767870874</v>
      </c>
      <c r="S21" s="27"/>
      <c r="T21" s="27"/>
      <c r="U21" s="27"/>
    </row>
    <row r="22" spans="1:21" s="4" customFormat="1" ht="24" customHeight="1">
      <c r="A22" s="1"/>
      <c r="B22" s="6" t="s">
        <v>4</v>
      </c>
      <c r="C22" s="45"/>
      <c r="D22" s="5">
        <v>3712</v>
      </c>
      <c r="E22" s="5">
        <v>3813</v>
      </c>
      <c r="F22" s="5">
        <v>337</v>
      </c>
      <c r="G22" s="5">
        <v>352</v>
      </c>
      <c r="H22" s="5">
        <v>1808</v>
      </c>
      <c r="I22" s="5">
        <v>1862</v>
      </c>
      <c r="J22" s="5">
        <v>1566</v>
      </c>
      <c r="K22" s="5">
        <v>1598</v>
      </c>
      <c r="L22" s="3">
        <v>9.081110212880624</v>
      </c>
      <c r="M22" s="3">
        <v>9.233997901364113</v>
      </c>
      <c r="N22" s="3">
        <v>48.72002155753166</v>
      </c>
      <c r="O22" s="3">
        <v>48.84575026232948</v>
      </c>
      <c r="P22" s="3">
        <v>42.19886822958771</v>
      </c>
      <c r="Q22" s="3">
        <v>41.9202518363064</v>
      </c>
      <c r="S22" s="27"/>
      <c r="T22" s="27"/>
      <c r="U22" s="27"/>
    </row>
    <row r="23" spans="1:21" s="4" customFormat="1" ht="24" customHeight="1">
      <c r="A23" s="1"/>
      <c r="B23" s="6" t="s">
        <v>14</v>
      </c>
      <c r="C23" s="45"/>
      <c r="D23" s="5">
        <v>5168</v>
      </c>
      <c r="E23" s="5">
        <v>5251</v>
      </c>
      <c r="F23" s="5">
        <v>566</v>
      </c>
      <c r="G23" s="5">
        <v>573</v>
      </c>
      <c r="H23" s="5">
        <v>2395</v>
      </c>
      <c r="I23" s="5">
        <v>2481</v>
      </c>
      <c r="J23" s="5">
        <v>2207</v>
      </c>
      <c r="K23" s="5">
        <v>2197</v>
      </c>
      <c r="L23" s="3">
        <v>10.952012383900929</v>
      </c>
      <c r="M23" s="3">
        <v>10.912207198628833</v>
      </c>
      <c r="N23" s="3">
        <v>46.342879256965944</v>
      </c>
      <c r="O23" s="3">
        <v>47.24814321081699</v>
      </c>
      <c r="P23" s="3">
        <v>42.70510835913313</v>
      </c>
      <c r="Q23" s="3">
        <v>41.83964959055418</v>
      </c>
      <c r="S23" s="27"/>
      <c r="T23" s="27"/>
      <c r="U23" s="27"/>
    </row>
    <row r="24" spans="1:21" s="4" customFormat="1" ht="24" customHeight="1">
      <c r="A24" s="1"/>
      <c r="B24" s="6" t="s">
        <v>11</v>
      </c>
      <c r="C24" s="45"/>
      <c r="D24" s="5">
        <v>11539</v>
      </c>
      <c r="E24" s="5">
        <v>11754</v>
      </c>
      <c r="F24" s="5">
        <v>1205</v>
      </c>
      <c r="G24" s="5">
        <v>1225</v>
      </c>
      <c r="H24" s="5">
        <v>5607</v>
      </c>
      <c r="I24" s="5">
        <v>5791</v>
      </c>
      <c r="J24" s="5">
        <v>4726</v>
      </c>
      <c r="K24" s="5">
        <v>4737</v>
      </c>
      <c r="L24" s="3">
        <v>10.443751083376668</v>
      </c>
      <c r="M24" s="3">
        <v>10.42287075640262</v>
      </c>
      <c r="N24" s="3">
        <v>48.59594383775351</v>
      </c>
      <c r="O24" s="3">
        <v>49.27252616353272</v>
      </c>
      <c r="P24" s="3">
        <v>40.96030507886982</v>
      </c>
      <c r="Q24" s="3">
        <v>40.304603080064666</v>
      </c>
      <c r="S24" s="27"/>
      <c r="T24" s="27"/>
      <c r="U24" s="27"/>
    </row>
    <row r="25" spans="1:21" s="4" customFormat="1" ht="24" customHeight="1">
      <c r="A25" s="38"/>
      <c r="B25" s="24" t="s">
        <v>28</v>
      </c>
      <c r="C25" s="49"/>
      <c r="D25" s="5">
        <v>14632</v>
      </c>
      <c r="E25" s="5">
        <f>SUM(E26:E27)</f>
        <v>14958</v>
      </c>
      <c r="F25" s="5">
        <v>1334</v>
      </c>
      <c r="G25" s="5">
        <f>SUM(G26:G27)</f>
        <v>1404</v>
      </c>
      <c r="H25" s="5">
        <v>7056</v>
      </c>
      <c r="I25" s="5">
        <f>SUM(I26:I27)</f>
        <v>7377</v>
      </c>
      <c r="J25" s="5">
        <v>6191</v>
      </c>
      <c r="K25" s="5">
        <f>SUM(K26:K27)</f>
        <v>6126</v>
      </c>
      <c r="L25" s="3">
        <v>9.148892394211645</v>
      </c>
      <c r="M25" s="3">
        <v>9.418394043067016</v>
      </c>
      <c r="N25" s="3">
        <v>48.391742678828614</v>
      </c>
      <c r="O25" s="3">
        <v>49.486818273294425</v>
      </c>
      <c r="P25" s="3">
        <v>42.45936492695974</v>
      </c>
      <c r="Q25" s="3">
        <v>41.094787683638565</v>
      </c>
      <c r="S25" s="27"/>
      <c r="T25" s="27"/>
      <c r="U25" s="27"/>
    </row>
    <row r="26" spans="1:21" s="4" customFormat="1" ht="24" customHeight="1">
      <c r="A26" s="1"/>
      <c r="B26" s="6" t="s">
        <v>5</v>
      </c>
      <c r="C26" s="45"/>
      <c r="D26" s="5">
        <v>8047</v>
      </c>
      <c r="E26" s="5">
        <v>8237</v>
      </c>
      <c r="F26" s="5">
        <v>689</v>
      </c>
      <c r="G26" s="5">
        <v>724</v>
      </c>
      <c r="H26" s="5">
        <v>3846</v>
      </c>
      <c r="I26" s="5">
        <v>4037</v>
      </c>
      <c r="J26" s="5">
        <v>3472</v>
      </c>
      <c r="K26" s="5">
        <v>3436</v>
      </c>
      <c r="L26" s="3">
        <v>8.604970650680654</v>
      </c>
      <c r="M26" s="3">
        <v>8.83249969501037</v>
      </c>
      <c r="N26" s="3">
        <v>48.03297115024353</v>
      </c>
      <c r="O26" s="3">
        <v>49.249725509332684</v>
      </c>
      <c r="P26" s="3">
        <v>43.36205819907581</v>
      </c>
      <c r="Q26" s="3">
        <v>41.917774795656946</v>
      </c>
      <c r="S26" s="27"/>
      <c r="T26" s="27"/>
      <c r="U26" s="27"/>
    </row>
    <row r="27" spans="1:21" s="4" customFormat="1" ht="24" customHeight="1">
      <c r="A27" s="1"/>
      <c r="B27" s="6" t="s">
        <v>20</v>
      </c>
      <c r="C27" s="45"/>
      <c r="D27" s="5">
        <v>6585</v>
      </c>
      <c r="E27" s="5">
        <v>6721</v>
      </c>
      <c r="F27" s="5">
        <v>645</v>
      </c>
      <c r="G27" s="5">
        <v>680</v>
      </c>
      <c r="H27" s="5">
        <v>3210</v>
      </c>
      <c r="I27" s="5">
        <v>3340</v>
      </c>
      <c r="J27" s="5">
        <v>2719</v>
      </c>
      <c r="K27" s="5">
        <v>2690</v>
      </c>
      <c r="L27" s="3">
        <v>9.811378156373593</v>
      </c>
      <c r="M27" s="3">
        <v>10.134128166915051</v>
      </c>
      <c r="N27" s="3">
        <v>48.828719196836026</v>
      </c>
      <c r="O27" s="3">
        <v>49.77645305514158</v>
      </c>
      <c r="P27" s="3">
        <v>41.35990264679039</v>
      </c>
      <c r="Q27" s="3">
        <v>40.08941877794337</v>
      </c>
      <c r="S27" s="27"/>
      <c r="T27" s="27"/>
      <c r="U27" s="27"/>
    </row>
    <row r="28" spans="1:21" s="4" customFormat="1" ht="24" customHeight="1">
      <c r="A28" s="38"/>
      <c r="B28" s="24" t="s">
        <v>29</v>
      </c>
      <c r="C28" s="49"/>
      <c r="D28" s="5">
        <v>20961</v>
      </c>
      <c r="E28" s="5">
        <f>SUM(E29:E32)</f>
        <v>21308</v>
      </c>
      <c r="F28" s="5">
        <v>2283</v>
      </c>
      <c r="G28" s="5">
        <f>SUM(G29:G32)</f>
        <v>2341</v>
      </c>
      <c r="H28" s="5">
        <v>11017</v>
      </c>
      <c r="I28" s="5">
        <f>SUM(I29:I32)</f>
        <v>11388</v>
      </c>
      <c r="J28" s="5">
        <v>7657</v>
      </c>
      <c r="K28" s="5">
        <f>SUM(K29:K32)</f>
        <v>7575</v>
      </c>
      <c r="L28" s="3">
        <v>10.893734790284869</v>
      </c>
      <c r="M28" s="3">
        <v>10.988546751783703</v>
      </c>
      <c r="N28" s="3">
        <v>52.569547168010686</v>
      </c>
      <c r="O28" s="3">
        <v>53.45475028163725</v>
      </c>
      <c r="P28" s="3">
        <v>36.53671804170444</v>
      </c>
      <c r="Q28" s="3">
        <v>35.556702966579046</v>
      </c>
      <c r="S28" s="27"/>
      <c r="T28" s="27"/>
      <c r="U28" s="27"/>
    </row>
    <row r="29" spans="1:21" s="4" customFormat="1" ht="24" customHeight="1">
      <c r="A29" s="1"/>
      <c r="B29" s="6" t="s">
        <v>6</v>
      </c>
      <c r="C29" s="45"/>
      <c r="D29" s="5">
        <v>2316</v>
      </c>
      <c r="E29" s="5">
        <v>2322</v>
      </c>
      <c r="F29" s="5">
        <v>220</v>
      </c>
      <c r="G29" s="5">
        <v>229</v>
      </c>
      <c r="H29" s="5">
        <v>1172</v>
      </c>
      <c r="I29" s="5">
        <v>1187</v>
      </c>
      <c r="J29" s="5">
        <v>924</v>
      </c>
      <c r="K29" s="5">
        <v>906</v>
      </c>
      <c r="L29" s="3">
        <v>9.499136442141623</v>
      </c>
      <c r="M29" s="3">
        <v>9.862187769164512</v>
      </c>
      <c r="N29" s="3">
        <v>50.604490500863555</v>
      </c>
      <c r="O29" s="3">
        <v>51.11972437553833</v>
      </c>
      <c r="P29" s="3">
        <v>39.89637305699482</v>
      </c>
      <c r="Q29" s="3">
        <v>39.01808785529715</v>
      </c>
      <c r="S29" s="27"/>
      <c r="T29" s="27"/>
      <c r="U29" s="27"/>
    </row>
    <row r="30" spans="1:21" s="4" customFormat="1" ht="24" customHeight="1">
      <c r="A30" s="1"/>
      <c r="B30" s="6" t="s">
        <v>7</v>
      </c>
      <c r="C30" s="45"/>
      <c r="D30" s="5">
        <v>3029</v>
      </c>
      <c r="E30" s="5">
        <v>3092</v>
      </c>
      <c r="F30" s="5">
        <v>267</v>
      </c>
      <c r="G30" s="5">
        <v>285</v>
      </c>
      <c r="H30" s="5">
        <v>1548</v>
      </c>
      <c r="I30" s="5">
        <v>1603</v>
      </c>
      <c r="J30" s="5">
        <v>1214</v>
      </c>
      <c r="K30" s="5">
        <v>1204</v>
      </c>
      <c r="L30" s="3">
        <v>8.814790359854738</v>
      </c>
      <c r="M30" s="3">
        <v>9.217335058214749</v>
      </c>
      <c r="N30" s="3">
        <v>51.10597556949489</v>
      </c>
      <c r="O30" s="3">
        <v>51.84346701164295</v>
      </c>
      <c r="P30" s="3">
        <v>40.07923407065038</v>
      </c>
      <c r="Q30" s="3">
        <v>38.939197930142306</v>
      </c>
      <c r="S30" s="27"/>
      <c r="T30" s="27"/>
      <c r="U30" s="27"/>
    </row>
    <row r="31" spans="1:21" s="4" customFormat="1" ht="24" customHeight="1">
      <c r="A31" s="1"/>
      <c r="B31" s="6" t="s">
        <v>8</v>
      </c>
      <c r="C31" s="45"/>
      <c r="D31" s="5">
        <v>607</v>
      </c>
      <c r="E31" s="5">
        <v>636</v>
      </c>
      <c r="F31" s="5">
        <v>51</v>
      </c>
      <c r="G31" s="5">
        <v>63</v>
      </c>
      <c r="H31" s="5">
        <v>257</v>
      </c>
      <c r="I31" s="5">
        <v>276</v>
      </c>
      <c r="J31" s="5">
        <v>299</v>
      </c>
      <c r="K31" s="5">
        <v>297</v>
      </c>
      <c r="L31" s="3">
        <v>8.40197693574959</v>
      </c>
      <c r="M31" s="3">
        <v>9.90566037735849</v>
      </c>
      <c r="N31" s="3">
        <v>42.33937397034596</v>
      </c>
      <c r="O31" s="3">
        <v>43.39622641509434</v>
      </c>
      <c r="P31" s="3">
        <v>49.25864909390445</v>
      </c>
      <c r="Q31" s="3">
        <v>46.69811320754717</v>
      </c>
      <c r="S31" s="27"/>
      <c r="T31" s="27"/>
      <c r="U31" s="27"/>
    </row>
    <row r="32" spans="1:21" s="4" customFormat="1" ht="24" customHeight="1" thickBot="1">
      <c r="A32" s="40"/>
      <c r="B32" s="41" t="s">
        <v>12</v>
      </c>
      <c r="C32" s="50"/>
      <c r="D32" s="42">
        <v>15009</v>
      </c>
      <c r="E32" s="42">
        <v>15258</v>
      </c>
      <c r="F32" s="42">
        <v>1745</v>
      </c>
      <c r="G32" s="42">
        <v>1764</v>
      </c>
      <c r="H32" s="42">
        <v>8040</v>
      </c>
      <c r="I32" s="42">
        <v>8322</v>
      </c>
      <c r="J32" s="42">
        <v>5220</v>
      </c>
      <c r="K32" s="42">
        <v>5168</v>
      </c>
      <c r="L32" s="43">
        <v>11.629456847717428</v>
      </c>
      <c r="M32" s="43">
        <v>11.56417988724269</v>
      </c>
      <c r="N32" s="43">
        <v>53.582139286904365</v>
      </c>
      <c r="O32" s="43">
        <v>54.5561819850531</v>
      </c>
      <c r="P32" s="43">
        <v>34.78840386537821</v>
      </c>
      <c r="Q32" s="43">
        <v>33.87963812770421</v>
      </c>
      <c r="S32" s="27"/>
      <c r="T32" s="27"/>
      <c r="U32" s="27"/>
    </row>
    <row r="33" spans="1:21" s="4" customFormat="1" ht="16.5" customHeight="1">
      <c r="A33" s="1" t="s">
        <v>13</v>
      </c>
      <c r="B33" s="6"/>
      <c r="C33" s="18"/>
      <c r="D33" s="5"/>
      <c r="E33" s="5"/>
      <c r="F33" s="5"/>
      <c r="G33" s="5"/>
      <c r="H33" s="5"/>
      <c r="I33" s="5"/>
      <c r="J33" s="32"/>
      <c r="K33" s="5"/>
      <c r="L33" s="3"/>
      <c r="M33" s="3"/>
      <c r="N33" s="3"/>
      <c r="O33" s="3"/>
      <c r="P33" s="3"/>
      <c r="Q33" s="3"/>
      <c r="S33" s="27"/>
      <c r="T33" s="27"/>
      <c r="U33" s="27"/>
    </row>
    <row r="34" spans="1:21" s="4" customFormat="1" ht="16.5" customHeight="1">
      <c r="A34" s="32" t="s">
        <v>37</v>
      </c>
      <c r="B34" s="6"/>
      <c r="C34" s="18"/>
      <c r="D34" s="5"/>
      <c r="E34" s="5"/>
      <c r="F34" s="5"/>
      <c r="G34" s="5"/>
      <c r="H34" s="5"/>
      <c r="I34" s="5"/>
      <c r="J34" s="1"/>
      <c r="K34" s="5"/>
      <c r="L34" s="3"/>
      <c r="M34" s="3"/>
      <c r="N34" s="3"/>
      <c r="O34" s="3"/>
      <c r="P34" s="3"/>
      <c r="Q34" s="3"/>
      <c r="S34" s="27"/>
      <c r="T34" s="27"/>
      <c r="U34" s="27"/>
    </row>
    <row r="35" spans="1:21" s="4" customFormat="1" ht="16.5" customHeight="1">
      <c r="A35" s="1"/>
      <c r="B35" s="6"/>
      <c r="C35" s="18"/>
      <c r="D35" s="5"/>
      <c r="E35" s="5"/>
      <c r="F35" s="5"/>
      <c r="G35" s="5"/>
      <c r="H35" s="5"/>
      <c r="I35" s="5"/>
      <c r="J35" s="1"/>
      <c r="K35" s="5"/>
      <c r="L35" s="3"/>
      <c r="M35" s="3"/>
      <c r="N35" s="3"/>
      <c r="O35" s="3"/>
      <c r="P35" s="3"/>
      <c r="Q35" s="3"/>
      <c r="S35" s="27"/>
      <c r="T35" s="27"/>
      <c r="U35" s="27"/>
    </row>
    <row r="36" spans="1:21" s="4" customFormat="1" ht="16.5" customHeight="1">
      <c r="A36" s="1"/>
      <c r="B36" s="6"/>
      <c r="C36" s="18"/>
      <c r="D36" s="5"/>
      <c r="E36" s="5"/>
      <c r="F36" s="5"/>
      <c r="G36" s="5"/>
      <c r="H36" s="5"/>
      <c r="I36" s="5"/>
      <c r="J36" s="5"/>
      <c r="K36" s="5"/>
      <c r="L36" s="3"/>
      <c r="M36" s="3"/>
      <c r="N36" s="3"/>
      <c r="O36" s="3"/>
      <c r="P36" s="3"/>
      <c r="Q36" s="3"/>
      <c r="S36" s="27"/>
      <c r="T36" s="27"/>
      <c r="U36" s="27"/>
    </row>
    <row r="37" spans="2:10" ht="16.5" customHeight="1">
      <c r="B37" s="19"/>
      <c r="C37" s="19"/>
      <c r="D37" s="19"/>
      <c r="E37" s="19"/>
      <c r="F37" s="19"/>
      <c r="G37" s="19"/>
      <c r="H37" s="19"/>
      <c r="I37" s="19"/>
      <c r="J37" s="10"/>
    </row>
  </sheetData>
  <sheetProtection/>
  <mergeCells count="9">
    <mergeCell ref="A3:C5"/>
    <mergeCell ref="L3:Q3"/>
    <mergeCell ref="L4:M4"/>
    <mergeCell ref="N4:O4"/>
    <mergeCell ref="P4:Q4"/>
    <mergeCell ref="D3:E4"/>
    <mergeCell ref="F3:G4"/>
    <mergeCell ref="H3:I4"/>
    <mergeCell ref="J3:K4"/>
  </mergeCells>
  <printOptions/>
  <pageMargins left="1.01" right="0.7" top="1" bottom="0.54" header="0.512" footer="0.43"/>
  <pageSetup horizontalDpi="600" verticalDpi="600" orientation="portrait" paperSize="9" scale="89" r:id="rId1"/>
  <colBreaks count="1" manualBreakCount="1">
    <brk id="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990311</dc:creator>
  <cp:keywords/>
  <dc:description/>
  <cp:lastModifiedBy>統計調査課</cp:lastModifiedBy>
  <cp:lastPrinted>2013-03-12T01:38:30Z</cp:lastPrinted>
  <dcterms:created xsi:type="dcterms:W3CDTF">2004-11-11T01:54:58Z</dcterms:created>
  <dcterms:modified xsi:type="dcterms:W3CDTF">2013-03-28T07:09:50Z</dcterms:modified>
  <cp:category/>
  <cp:version/>
  <cp:contentType/>
  <cp:contentStatus/>
</cp:coreProperties>
</file>