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財政" sheetId="1" r:id="rId1"/>
    <sheet name="176" sheetId="2" r:id="rId2"/>
    <sheet name="177" sheetId="3" r:id="rId3"/>
    <sheet name="178" sheetId="4" r:id="rId4"/>
    <sheet name="179" sheetId="5" r:id="rId5"/>
    <sheet name="180" sheetId="6" r:id="rId6"/>
    <sheet name="181" sheetId="7" r:id="rId7"/>
    <sheet name="182(1)" sheetId="8" r:id="rId8"/>
    <sheet name="182(2)" sheetId="9" r:id="rId9"/>
    <sheet name="183(1)" sheetId="10" r:id="rId10"/>
    <sheet name="183(2)" sheetId="11" r:id="rId11"/>
    <sheet name="184" sheetId="12" r:id="rId12"/>
    <sheet name="185" sheetId="13" r:id="rId13"/>
    <sheet name="186" sheetId="14" r:id="rId14"/>
    <sheet name="187(1)" sheetId="15" r:id="rId15"/>
    <sheet name="(1)(続)" sheetId="16" r:id="rId16"/>
    <sheet name="(1)ア" sheetId="17" r:id="rId17"/>
    <sheet name="(1)イ" sheetId="18" r:id="rId18"/>
    <sheet name="187(2)ア" sheetId="19" r:id="rId19"/>
    <sheet name="187(2)イ-1" sheetId="20" r:id="rId20"/>
    <sheet name="187(2)イ-2" sheetId="21" r:id="rId21"/>
    <sheet name="187(2)イ-3" sheetId="22" r:id="rId22"/>
    <sheet name="187(2)ウ" sheetId="23" r:id="rId23"/>
  </sheets>
  <definedNames>
    <definedName name="_xlnm.Print_Area" localSheetId="9">'183(1)'!$A$1:$J$74</definedName>
    <definedName name="_xlnm.Print_Area" localSheetId="19">'187(2)イ-1'!$A$1:$Q$58</definedName>
    <definedName name="_xlnm.Print_Area" localSheetId="21">'187(2)イ-3'!$A$1:$Q$57</definedName>
    <definedName name="_xlnm.Print_Titles" localSheetId="15">'(1)(続)'!$A:$B</definedName>
    <definedName name="_xlnm.Print_Titles" localSheetId="14">'187(1)'!$A:$B</definedName>
  </definedNames>
  <calcPr fullCalcOnLoad="1"/>
</workbook>
</file>

<file path=xl/sharedStrings.xml><?xml version="1.0" encoding="utf-8"?>
<sst xmlns="http://schemas.openxmlformats.org/spreadsheetml/2006/main" count="1431" uniqueCount="800">
  <si>
    <t>財政</t>
  </si>
  <si>
    <t>表</t>
  </si>
  <si>
    <t>内　　　　　容</t>
  </si>
  <si>
    <t>　</t>
  </si>
  <si>
    <t>税目別国税（徴定・収納済額等）</t>
  </si>
  <si>
    <t>税目別県税（調定・収納済額）</t>
  </si>
  <si>
    <t>税目別市町村税（調定・収納済額）</t>
  </si>
  <si>
    <t>県・市町村別、種類別公有財産</t>
  </si>
  <si>
    <t>（不動産のうち土地）保有高</t>
  </si>
  <si>
    <t>県歳入歳出決算の推移</t>
  </si>
  <si>
    <t>(1)</t>
  </si>
  <si>
    <t>一般会計</t>
  </si>
  <si>
    <t>(2)</t>
  </si>
  <si>
    <t>特別会計</t>
  </si>
  <si>
    <t>県財政の性質別歳出（普通会計）</t>
  </si>
  <si>
    <t>県歳入歳出決算（一般会計・特別会計）</t>
  </si>
  <si>
    <t>県歳入歳出決算（普通会計・事業会計）</t>
  </si>
  <si>
    <t>普通会計</t>
  </si>
  <si>
    <t>事業会計（病院事業会計）</t>
  </si>
  <si>
    <t>市町村歳入歳出決算（普通会計）の推移</t>
  </si>
  <si>
    <t>市町村歳入歳出決算（普通会計）</t>
  </si>
  <si>
    <t>市町村別決算収支及び財政力</t>
  </si>
  <si>
    <t>市町村別歳入歳出決算</t>
  </si>
  <si>
    <t>（ア　一部事務組合　イ　財政区）</t>
  </si>
  <si>
    <t>公営事業会計</t>
  </si>
  <si>
    <t>（ア　地方公営企業法適用企業会計</t>
  </si>
  <si>
    <t>　イ　地方公営企業法非適用企業会計</t>
  </si>
  <si>
    <t>　ウ　事業会計）</t>
  </si>
  <si>
    <t>176　税目別国税（徴定・収納済額等)</t>
  </si>
  <si>
    <t xml:space="preserve">単位:1000円 </t>
  </si>
  <si>
    <t>年 度 ・ 税 目</t>
  </si>
  <si>
    <t>徴 収 決 定 済 額</t>
  </si>
  <si>
    <t xml:space="preserve"> 収納済額</t>
  </si>
  <si>
    <t>不納欠損額</t>
  </si>
  <si>
    <t>収納未済額</t>
  </si>
  <si>
    <t>税　　額</t>
  </si>
  <si>
    <t>構成比(％)</t>
  </si>
  <si>
    <t>平　成　　16</t>
  </si>
  <si>
    <t>17</t>
  </si>
  <si>
    <t>18</t>
  </si>
  <si>
    <t>19</t>
  </si>
  <si>
    <t>20</t>
  </si>
  <si>
    <t>直　　 接　 　税</t>
  </si>
  <si>
    <t>所得税</t>
  </si>
  <si>
    <t xml:space="preserve"> 源 泉 所 得 税</t>
  </si>
  <si>
    <t xml:space="preserve"> 申 告 所 得 税</t>
  </si>
  <si>
    <t>法人税</t>
  </si>
  <si>
    <t>相続税･贈与税</t>
  </si>
  <si>
    <t>地価税</t>
  </si>
  <si>
    <t>有価証券取引税</t>
  </si>
  <si>
    <t>旧税</t>
  </si>
  <si>
    <t xml:space="preserve">間 　  接  　 税　 </t>
  </si>
  <si>
    <t>消費税</t>
  </si>
  <si>
    <t>消費税及び地方消費税</t>
  </si>
  <si>
    <t>酒税</t>
  </si>
  <si>
    <t>たばこ税</t>
  </si>
  <si>
    <t>たばこ税及びたばこ特別税</t>
  </si>
  <si>
    <t>石油税</t>
  </si>
  <si>
    <t>石油石炭税</t>
  </si>
  <si>
    <t>取引所税</t>
  </si>
  <si>
    <t>日本銀行券発行税</t>
  </si>
  <si>
    <t>電源開発促進税</t>
  </si>
  <si>
    <t>揮発油税及び地方道路税</t>
  </si>
  <si>
    <t>石油ガス税</t>
  </si>
  <si>
    <t>自動車重量税</t>
  </si>
  <si>
    <t>航空機燃料税</t>
  </si>
  <si>
    <t>印紙収入</t>
  </si>
  <si>
    <t>注　平成１６年度から法人特別税、法人臨時特別税、石油臨時特別税が削除され、石油石炭税が追加された。</t>
  </si>
  <si>
    <t>資料　広島国税局</t>
  </si>
  <si>
    <t>177　税目別県税(調定･収入済額)</t>
  </si>
  <si>
    <t xml:space="preserve">単位:1000円 </t>
  </si>
  <si>
    <t>年度・税目</t>
  </si>
  <si>
    <t>調 定 額</t>
  </si>
  <si>
    <t>収入済額</t>
  </si>
  <si>
    <t>平 成　16</t>
  </si>
  <si>
    <t>20</t>
  </si>
  <si>
    <t>県民税</t>
  </si>
  <si>
    <t>事業税</t>
  </si>
  <si>
    <t>地方消費税</t>
  </si>
  <si>
    <t>不動産取得税</t>
  </si>
  <si>
    <t>県たばこ税</t>
  </si>
  <si>
    <t>ゴルフ場利用税</t>
  </si>
  <si>
    <t>自動車税</t>
  </si>
  <si>
    <t>鉱区税</t>
  </si>
  <si>
    <t>自動車取得税</t>
  </si>
  <si>
    <t>軽油引取税</t>
  </si>
  <si>
    <t>狩猟税</t>
  </si>
  <si>
    <t>核燃料税</t>
  </si>
  <si>
    <t>産業廃棄物減量税</t>
  </si>
  <si>
    <t>旧法による税</t>
  </si>
  <si>
    <t>注</t>
  </si>
  <si>
    <t>　平成１６年度から狩猟者登録税と入猟税を統合し、狩猟税が創設された。平成１７年度から産業廃棄物減量税が創設された。</t>
  </si>
  <si>
    <t>資料　県税務課｢県税統計書｣</t>
  </si>
  <si>
    <t>178　税目別市町村税(調定･収入済額)</t>
  </si>
  <si>
    <t xml:space="preserve">単位:1000円 </t>
  </si>
  <si>
    <t>年 度 ･ 税 目</t>
  </si>
  <si>
    <t>調　定　額</t>
  </si>
  <si>
    <t>収入済額</t>
  </si>
  <si>
    <t>平 成 16</t>
  </si>
  <si>
    <t>20</t>
  </si>
  <si>
    <t>普通税</t>
  </si>
  <si>
    <t>市町村民税</t>
  </si>
  <si>
    <t>個人分</t>
  </si>
  <si>
    <t>法人分</t>
  </si>
  <si>
    <t>固定資産税</t>
  </si>
  <si>
    <t>純固定資産税</t>
  </si>
  <si>
    <t>交納付金</t>
  </si>
  <si>
    <t>軽自動車税</t>
  </si>
  <si>
    <t>市町村たばこ税</t>
  </si>
  <si>
    <t>鉱産税</t>
  </si>
  <si>
    <t>特別土地保有税</t>
  </si>
  <si>
    <t>法定外普通税</t>
  </si>
  <si>
    <t>目的税</t>
  </si>
  <si>
    <t>入湯税</t>
  </si>
  <si>
    <t>都市計画税</t>
  </si>
  <si>
    <t>水利地益税</t>
  </si>
  <si>
    <t>旧法による税収入</t>
  </si>
  <si>
    <t xml:space="preserve">国民健康保険税                     </t>
  </si>
  <si>
    <t>国民健康保険料</t>
  </si>
  <si>
    <t>資料　県市町村課｢島根県市町村財政概況｣</t>
  </si>
  <si>
    <t>179　県･市町村別、種類別公有財産(不動産のうち土地)保有高</t>
  </si>
  <si>
    <t xml:space="preserve">単位：㎡ </t>
  </si>
  <si>
    <t>年　度　末
県・市町村</t>
  </si>
  <si>
    <t>総    数　　　　　　　　Ａ＋Ｂ</t>
  </si>
  <si>
    <t>行　　　　　　　政　　　　　　　財　　　　　　　産</t>
  </si>
  <si>
    <t>普通財産　　　
Ｂ</t>
  </si>
  <si>
    <t>総  数　　　　　　　Ａ</t>
  </si>
  <si>
    <t>本庁舎</t>
  </si>
  <si>
    <t>その他の行政機関</t>
  </si>
  <si>
    <t>公  共  用  財  産</t>
  </si>
  <si>
    <t>山  林</t>
  </si>
  <si>
    <t>その他</t>
  </si>
  <si>
    <t>1)警察消　　　　　　
防施設</t>
  </si>
  <si>
    <t>学　校</t>
  </si>
  <si>
    <t>公営住宅</t>
  </si>
  <si>
    <t>公　園</t>
  </si>
  <si>
    <t>平成</t>
  </si>
  <si>
    <t>島根県計</t>
  </si>
  <si>
    <t>市町村計</t>
  </si>
  <si>
    <t>松 江 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</si>
  <si>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</si>
  <si>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</si>
  <si>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</si>
  <si>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</si>
  <si>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</si>
  <si>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</si>
  <si>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</si>
  <si>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</si>
  <si>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</si>
  <si>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</si>
  <si>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斐川町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</si>
  <si>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</si>
  <si>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</si>
  <si>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</si>
  <si>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</si>
  <si>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</si>
  <si>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</si>
  <si>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</si>
  <si>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</si>
  <si>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</si>
  <si>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 xml:space="preserve">本表は公有財産の地積高。 </t>
  </si>
  <si>
    <t>1)　県については警察施設、市町村については消防施設。</t>
  </si>
  <si>
    <t>資料　県出納局「島根県歳入歳出決算付属書」　県市町村課｢島根県市町村財政概況｣</t>
  </si>
  <si>
    <t>180　県歳入歳出決算の推移</t>
  </si>
  <si>
    <t>(1) 一般会計</t>
  </si>
  <si>
    <t xml:space="preserve">単位：1000円 </t>
  </si>
  <si>
    <t>科　　　　　　目</t>
  </si>
  <si>
    <t>平 成16年 度</t>
  </si>
  <si>
    <t>平 成17年 度</t>
  </si>
  <si>
    <t>平 成18年 度</t>
  </si>
  <si>
    <t>平 成19年 度</t>
  </si>
  <si>
    <t>平 成20年 度</t>
  </si>
  <si>
    <t>科　　　目</t>
  </si>
  <si>
    <t>決　算　額</t>
  </si>
  <si>
    <t>構 成 比</t>
  </si>
  <si>
    <t>決　算　額</t>
  </si>
  <si>
    <t>構 成 比</t>
  </si>
  <si>
    <t>％</t>
  </si>
  <si>
    <t>％</t>
  </si>
  <si>
    <t>歳入総額</t>
  </si>
  <si>
    <t>歳入</t>
  </si>
  <si>
    <t>国庫依存財源</t>
  </si>
  <si>
    <t>地方消費税清算金</t>
  </si>
  <si>
    <t>地方譲与税</t>
  </si>
  <si>
    <t>(3)</t>
  </si>
  <si>
    <t>地方特例交付金</t>
  </si>
  <si>
    <t>(4)</t>
  </si>
  <si>
    <t>地方交付税</t>
  </si>
  <si>
    <t>(5)</t>
  </si>
  <si>
    <t>交通安全対策特別交付金</t>
  </si>
  <si>
    <t>(6)</t>
  </si>
  <si>
    <t>国庫支出金</t>
  </si>
  <si>
    <t>(7)</t>
  </si>
  <si>
    <t>県債</t>
  </si>
  <si>
    <t>自　　　主　　　財　　　源</t>
  </si>
  <si>
    <t>県税</t>
  </si>
  <si>
    <t>分担金及び負担金</t>
  </si>
  <si>
    <t>使用料及び手数料</t>
  </si>
  <si>
    <t>財産収入</t>
  </si>
  <si>
    <t>寄附金</t>
  </si>
  <si>
    <t>繰入金</t>
  </si>
  <si>
    <t>繰越金</t>
  </si>
  <si>
    <t>(8)</t>
  </si>
  <si>
    <t>諸収入</t>
  </si>
  <si>
    <t>歳出総額</t>
  </si>
  <si>
    <t>歳出</t>
  </si>
  <si>
    <t>議　　　　　会　　　　　費</t>
  </si>
  <si>
    <t>総　　　　　務　　　　　費</t>
  </si>
  <si>
    <t>民　　　　　生　　　　　費</t>
  </si>
  <si>
    <t>衛　　　　　生　　　　　費</t>
  </si>
  <si>
    <t>労　　　　　働　　　　　費</t>
  </si>
  <si>
    <t>農　 林 　水 　産 　業　 費</t>
  </si>
  <si>
    <t>商　　　　　工　　　　　費</t>
  </si>
  <si>
    <t>土　　　　　木　　　　　費</t>
  </si>
  <si>
    <t>警　　　　　察　　　　　費</t>
  </si>
  <si>
    <t>教　　　　　育　　　　　費</t>
  </si>
  <si>
    <t>災　　害　　復　　旧　　費</t>
  </si>
  <si>
    <t>公　　　　　債　　　　　費</t>
  </si>
  <si>
    <t>諸　　　支　　　出　　　金</t>
  </si>
  <si>
    <t>予　　　　　備　　　　　費</t>
  </si>
  <si>
    <t xml:space="preserve">- </t>
  </si>
  <si>
    <t>(2） 特別会計</t>
  </si>
  <si>
    <t>区　　　　　分</t>
  </si>
  <si>
    <t>平 成20年 度</t>
  </si>
  <si>
    <t>区分</t>
  </si>
  <si>
    <t>歳  　入　  総　  額</t>
  </si>
  <si>
    <t>歳入</t>
  </si>
  <si>
    <t>歳  　出 　 総　  額</t>
  </si>
  <si>
    <t>歳出</t>
  </si>
  <si>
    <t>資料　県出納局｢島根県歳入歳出決算書｣</t>
  </si>
  <si>
    <t>181　県財政の性質別歳出(普通会計)</t>
  </si>
  <si>
    <t xml:space="preserve">単位:100万円 </t>
  </si>
  <si>
    <t>年　度</t>
  </si>
  <si>
    <t>歳出
総額</t>
  </si>
  <si>
    <t>人件費</t>
  </si>
  <si>
    <t>物件費</t>
  </si>
  <si>
    <t>維持
補修費</t>
  </si>
  <si>
    <t>扶助費</t>
  </si>
  <si>
    <t>補助費等</t>
  </si>
  <si>
    <t>公債費</t>
  </si>
  <si>
    <t>積立金</t>
  </si>
  <si>
    <t>投資及び　　　
出資金</t>
  </si>
  <si>
    <t>貸付金</t>
  </si>
  <si>
    <t>繰出金</t>
  </si>
  <si>
    <t>前年度
繰上
充用金</t>
  </si>
  <si>
    <t>投資的
経費</t>
  </si>
  <si>
    <t>投資的経費内訳</t>
  </si>
  <si>
    <t>年度</t>
  </si>
  <si>
    <t>うち
職員給</t>
  </si>
  <si>
    <t>うち
人件費</t>
  </si>
  <si>
    <t>普通建設　　　
事業費</t>
  </si>
  <si>
    <t>災害復旧　　　
事業費</t>
  </si>
  <si>
    <t>失業対策　　　
事業費</t>
  </si>
  <si>
    <t>うち            
単独事業費</t>
  </si>
  <si>
    <t>平成</t>
  </si>
  <si>
    <t>補助費等のうち利子割交付金、配当割交付金、株式等譲渡所得割交付金、地方消費税交付金、ゴルフ場利用税交付金、自動車取得税交付金は除く。</t>
  </si>
  <si>
    <t>資料　県財政課｢財政状況調査表｣</t>
  </si>
  <si>
    <t>182　県歳入歳出決算（一般会計、特別会計）　平成20年度</t>
  </si>
  <si>
    <t>歳           　入</t>
  </si>
  <si>
    <t>歳　　　　　　　　　　　　　　　出</t>
  </si>
  <si>
    <t>科　　　　　　目</t>
  </si>
  <si>
    <t>決 算 額</t>
  </si>
  <si>
    <t>総額</t>
  </si>
  <si>
    <t>教育費</t>
  </si>
  <si>
    <t>教育総務費</t>
  </si>
  <si>
    <t>県税</t>
  </si>
  <si>
    <t>議会費　</t>
  </si>
  <si>
    <t>小学校費</t>
  </si>
  <si>
    <t>議会費</t>
  </si>
  <si>
    <t>中学校費</t>
  </si>
  <si>
    <t>高等学校費</t>
  </si>
  <si>
    <t>総務費</t>
  </si>
  <si>
    <t>特別支援学校費</t>
  </si>
  <si>
    <t>総務管理費</t>
  </si>
  <si>
    <t>大学費</t>
  </si>
  <si>
    <t>企画費</t>
  </si>
  <si>
    <t>社会教育費</t>
  </si>
  <si>
    <t>ゴルフ場利用税</t>
  </si>
  <si>
    <t>徴税費</t>
  </si>
  <si>
    <t>保健体育費</t>
  </si>
  <si>
    <t>市町村振興費</t>
  </si>
  <si>
    <t>教育文化費</t>
  </si>
  <si>
    <t>選挙費</t>
  </si>
  <si>
    <t>防災費</t>
  </si>
  <si>
    <t>災害復旧費</t>
  </si>
  <si>
    <t>統計調査費</t>
  </si>
  <si>
    <t>農林水産施設災害復旧費</t>
  </si>
  <si>
    <t>狩猟税</t>
  </si>
  <si>
    <t>人事委員会費</t>
  </si>
  <si>
    <t>公共土木施設災害復旧費</t>
  </si>
  <si>
    <t>監査委員費</t>
  </si>
  <si>
    <t>県有施設等災害復旧費</t>
  </si>
  <si>
    <t>民生費</t>
  </si>
  <si>
    <t>社会福祉費</t>
  </si>
  <si>
    <t>公債費</t>
  </si>
  <si>
    <t>児童福祉費</t>
  </si>
  <si>
    <t>生活保護費</t>
  </si>
  <si>
    <t>諸支出金</t>
  </si>
  <si>
    <t>災害救助費</t>
  </si>
  <si>
    <t>普通財産取得費</t>
  </si>
  <si>
    <t>ゴルフ場利用税交付金</t>
  </si>
  <si>
    <t>地方譲与税</t>
  </si>
  <si>
    <t>衛生費</t>
  </si>
  <si>
    <t>自動車取得税交付金</t>
  </si>
  <si>
    <t>地方道路譲与税</t>
  </si>
  <si>
    <t>公衆衛生費</t>
  </si>
  <si>
    <t>公営企業貸付金</t>
  </si>
  <si>
    <t>石油ガス譲与税</t>
  </si>
  <si>
    <t>環境衛生費</t>
  </si>
  <si>
    <t>公営企業補助金</t>
  </si>
  <si>
    <t>航空機燃料譲与税</t>
  </si>
  <si>
    <t>保健所費</t>
  </si>
  <si>
    <t>公営企業出資金</t>
  </si>
  <si>
    <t>医薬費</t>
  </si>
  <si>
    <t>利子割交付金</t>
  </si>
  <si>
    <t>環境費</t>
  </si>
  <si>
    <t>利子割精算金</t>
  </si>
  <si>
    <t>病院費</t>
  </si>
  <si>
    <t>地方消費税交付金</t>
  </si>
  <si>
    <t>特別交付金</t>
  </si>
  <si>
    <t>労働費</t>
  </si>
  <si>
    <t>配当割交付金</t>
  </si>
  <si>
    <t>地方交付税</t>
  </si>
  <si>
    <t>労政費</t>
  </si>
  <si>
    <t>株式等譲渡所得割交付金</t>
  </si>
  <si>
    <t>職業訓練費</t>
  </si>
  <si>
    <t>労働委員会費</t>
  </si>
  <si>
    <t>予備費</t>
  </si>
  <si>
    <t>農林水産業費</t>
  </si>
  <si>
    <t>予　　　　備　　　　費</t>
  </si>
  <si>
    <t>農業費</t>
  </si>
  <si>
    <t xml:space="preserve">分担金及び負担金 </t>
  </si>
  <si>
    <t>畜産業費</t>
  </si>
  <si>
    <t>分担金</t>
  </si>
  <si>
    <t>農地費</t>
  </si>
  <si>
    <t>負担金</t>
  </si>
  <si>
    <t>林業費</t>
  </si>
  <si>
    <t>水産業費</t>
  </si>
  <si>
    <t>使用料及び手数料</t>
  </si>
  <si>
    <t>使用料</t>
  </si>
  <si>
    <t>商工費</t>
  </si>
  <si>
    <t>手数料</t>
  </si>
  <si>
    <t>商業費</t>
  </si>
  <si>
    <t>工鉱業振興費</t>
  </si>
  <si>
    <t>国庫支出金</t>
  </si>
  <si>
    <t>観光費</t>
  </si>
  <si>
    <t>国庫負担金</t>
  </si>
  <si>
    <t>国庫補助金</t>
  </si>
  <si>
    <t>土木費</t>
  </si>
  <si>
    <t>委託金</t>
  </si>
  <si>
    <t>土木管理費</t>
  </si>
  <si>
    <t>道路橋梁費</t>
  </si>
  <si>
    <t>財産収入</t>
  </si>
  <si>
    <t>河川海岸費</t>
  </si>
  <si>
    <t>財産運用収入</t>
  </si>
  <si>
    <t>港湾費</t>
  </si>
  <si>
    <t>財産売払収入</t>
  </si>
  <si>
    <t>都市計画費</t>
  </si>
  <si>
    <t>住宅費</t>
  </si>
  <si>
    <t>寄附金</t>
  </si>
  <si>
    <t>警察費</t>
  </si>
  <si>
    <t>警察管理費</t>
  </si>
  <si>
    <t>繰入金</t>
  </si>
  <si>
    <t>警察活動費</t>
  </si>
  <si>
    <t>特別会計繰入金</t>
  </si>
  <si>
    <t>基金繰入金</t>
  </si>
  <si>
    <t>繰越金</t>
  </si>
  <si>
    <t>諸収入</t>
  </si>
  <si>
    <t>延滞金･加算金及び過料等</t>
  </si>
  <si>
    <t>県預金利子</t>
  </si>
  <si>
    <t>公営企業貸付金元利収入</t>
  </si>
  <si>
    <t>貸付金元利収入</t>
  </si>
  <si>
    <t>受託事業収入</t>
  </si>
  <si>
    <t>収益事業収入</t>
  </si>
  <si>
    <t>利子割精算金収入</t>
  </si>
  <si>
    <t>雑入</t>
  </si>
  <si>
    <t>県債</t>
  </si>
  <si>
    <t>182　県歳入歳出決算　平成20年度</t>
  </si>
  <si>
    <t xml:space="preserve"> (2)  特別会計</t>
  </si>
  <si>
    <t xml:space="preserve">単位：1000円 </t>
  </si>
  <si>
    <t>会　　計　　名</t>
  </si>
  <si>
    <t>決　　算　　額</t>
  </si>
  <si>
    <t>歳　入</t>
  </si>
  <si>
    <t>歳　出</t>
  </si>
  <si>
    <t>総額</t>
  </si>
  <si>
    <t>母子寡婦福祉資金</t>
  </si>
  <si>
    <t>流域下水道</t>
  </si>
  <si>
    <t>証紙</t>
  </si>
  <si>
    <t>中小企業近代化資金</t>
  </si>
  <si>
    <t>県営住宅</t>
  </si>
  <si>
    <t>市町村振興資金</t>
  </si>
  <si>
    <t>中海水中貯木場</t>
  </si>
  <si>
    <t>公債管理</t>
  </si>
  <si>
    <t>農林漁業改善資金</t>
  </si>
  <si>
    <t>臨港地域整備</t>
  </si>
  <si>
    <t>あさひ社会復帰促進</t>
  </si>
  <si>
    <t>資料　県出納局「島根県歳入歳出決算書｣</t>
  </si>
  <si>
    <t>183　県歳入歳出決算（普通会計、事業会計）</t>
  </si>
  <si>
    <t>（１）普通会計</t>
  </si>
  <si>
    <t>平 成 18年 度</t>
  </si>
  <si>
    <t>平 成 19 年 度</t>
  </si>
  <si>
    <t>平 成 20 年 度</t>
  </si>
  <si>
    <t>決 算 額</t>
  </si>
  <si>
    <t>構成比(％)</t>
  </si>
  <si>
    <t>歳入歳出差引</t>
  </si>
  <si>
    <t>翌年度へ繰越すべき財源</t>
  </si>
  <si>
    <t>実質収支</t>
  </si>
  <si>
    <t>歳   入   総   額</t>
  </si>
  <si>
    <t>地方税</t>
  </si>
  <si>
    <t>地方特例交付金</t>
  </si>
  <si>
    <t>地方債</t>
  </si>
  <si>
    <t>歳出総額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</si>
  <si>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</si>
  <si>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</si>
  <si>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</si>
  <si>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</si>
  <si>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</si>
  <si>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</si>
  <si>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</si>
  <si>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</si>
  <si>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</si>
  <si>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</si>
  <si>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諸支出金</t>
  </si>
  <si>
    <t>株式等譲渡所得割交付金</t>
  </si>
  <si>
    <t>特別地方消費税交付金</t>
  </si>
  <si>
    <t>人件費</t>
  </si>
  <si>
    <t>物件費</t>
  </si>
  <si>
    <t>維持補修費</t>
  </si>
  <si>
    <t>扶助費</t>
  </si>
  <si>
    <t>普通建設事業費</t>
  </si>
  <si>
    <t>補助事業費</t>
  </si>
  <si>
    <t>単独事業費</t>
  </si>
  <si>
    <t>その他</t>
  </si>
  <si>
    <t>災害復旧事業費</t>
  </si>
  <si>
    <t>失業対策事業費</t>
  </si>
  <si>
    <t>積立金</t>
  </si>
  <si>
    <t>投資及び出資金</t>
  </si>
  <si>
    <t>貸付金</t>
  </si>
  <si>
    <t>繰出金</t>
  </si>
  <si>
    <t>資料  県財政課｢財政状況調査表｣</t>
  </si>
  <si>
    <t>183　県歳入歳出決算</t>
  </si>
  <si>
    <t xml:space="preserve"> (2)  事業会計(病院事業会計)</t>
  </si>
  <si>
    <t>年　　度</t>
  </si>
  <si>
    <t>収　益　的　収　支</t>
  </si>
  <si>
    <t>資　本　的　収　支</t>
  </si>
  <si>
    <t>事業収益</t>
  </si>
  <si>
    <t>事業費用</t>
  </si>
  <si>
    <t>差　　引</t>
  </si>
  <si>
    <t>資本的収入</t>
  </si>
  <si>
    <t>資本的支出</t>
  </si>
  <si>
    <t>平 成</t>
  </si>
  <si>
    <t>注</t>
  </si>
  <si>
    <t>平成１９年以降は百万円単位</t>
  </si>
  <si>
    <t>資料　県病院局</t>
  </si>
  <si>
    <t>184　市町村歳入歳出決算(普通会計)の推移</t>
  </si>
  <si>
    <t xml:space="preserve">　　　単位：1000円 </t>
  </si>
  <si>
    <t>平 成18 年 度</t>
  </si>
  <si>
    <t>平 成19 年 度</t>
  </si>
  <si>
    <t>平 成20 年 度</t>
  </si>
  <si>
    <t>1)</t>
  </si>
  <si>
    <t>黒字団体黒字額</t>
  </si>
  <si>
    <t>(21)</t>
  </si>
  <si>
    <t>赤字団体赤字額</t>
  </si>
  <si>
    <t xml:space="preserve">(-) </t>
  </si>
  <si>
    <t xml:space="preserve"> </t>
  </si>
  <si>
    <t>地方譲与税</t>
  </si>
  <si>
    <t>ゴルフ場利用税交付金</t>
  </si>
  <si>
    <t>地方特例交付金等</t>
  </si>
  <si>
    <t>使用料</t>
  </si>
  <si>
    <t>手数料</t>
  </si>
  <si>
    <t>国有提供施設等所在市町村助成交付金</t>
  </si>
  <si>
    <t>県支出金</t>
  </si>
  <si>
    <t>消防費</t>
  </si>
  <si>
    <t>前年度繰上充用金</t>
  </si>
  <si>
    <t xml:space="preserve">1)( )内の数字は団体数である。 </t>
  </si>
  <si>
    <t>資料　県市町村課｢島根県市町村財政概況｣</t>
  </si>
  <si>
    <t>185　市町村歳入歳出決算(普通会計)　平成20年度</t>
  </si>
  <si>
    <t>科　　　目</t>
  </si>
  <si>
    <t>決</t>
  </si>
  <si>
    <t>算</t>
  </si>
  <si>
    <t>額</t>
  </si>
  <si>
    <t>総　額</t>
  </si>
  <si>
    <t>市</t>
  </si>
  <si>
    <t>町　村</t>
  </si>
  <si>
    <t>歳　　入　　総　　額</t>
  </si>
  <si>
    <t>歳　　出　　総　　額</t>
  </si>
  <si>
    <t>戸籍･住民基本台帳費</t>
  </si>
  <si>
    <t>老人福祉費</t>
  </si>
  <si>
    <t>保健衛生費</t>
  </si>
  <si>
    <t>結核対策費</t>
  </si>
  <si>
    <t>清掃費</t>
  </si>
  <si>
    <t>普通交付税</t>
  </si>
  <si>
    <t>特別交付税</t>
  </si>
  <si>
    <t>失業対策費</t>
  </si>
  <si>
    <t>労働諸費</t>
  </si>
  <si>
    <t>授業料</t>
  </si>
  <si>
    <t>保育所使用料</t>
  </si>
  <si>
    <t>公営住宅使用料</t>
  </si>
  <si>
    <t>法定受託事務に係るもの</t>
  </si>
  <si>
    <t>自治事務に係るもの</t>
  </si>
  <si>
    <t>道路橋りょう費</t>
  </si>
  <si>
    <t>河川費</t>
  </si>
  <si>
    <t>生活保護費負担金</t>
  </si>
  <si>
    <t>児童保護費負担金</t>
  </si>
  <si>
    <t>老人保護費負担金</t>
  </si>
  <si>
    <t>障害者自立支援給付費</t>
  </si>
  <si>
    <t>空港費</t>
  </si>
  <si>
    <t>児童手当交付金</t>
  </si>
  <si>
    <t>普通建設事業費支出金</t>
  </si>
  <si>
    <t>消防費</t>
  </si>
  <si>
    <t>災害復旧事業費支出金</t>
  </si>
  <si>
    <t>地方道路整備臨時交付金</t>
  </si>
  <si>
    <t>電源立地地域対策交付金</t>
  </si>
  <si>
    <t>国有提供施設等所在市町村助成交付金</t>
  </si>
  <si>
    <t>特殊学校費</t>
  </si>
  <si>
    <t>幼稚園費</t>
  </si>
  <si>
    <t>国庫財源を伴うもの</t>
  </si>
  <si>
    <t>県費のみのもの</t>
  </si>
  <si>
    <t>農林水産施設災害復旧費</t>
  </si>
  <si>
    <t>公営企業費</t>
  </si>
  <si>
    <t>延滞金加算金及び過料</t>
  </si>
  <si>
    <t>預金利子</t>
  </si>
  <si>
    <t>186　市町村別決算収支及び財政力</t>
  </si>
  <si>
    <t>年    度
市 町 村</t>
  </si>
  <si>
    <t>普　　通　　会　　計　　決　　算　　収　　支</t>
  </si>
  <si>
    <t>財　　政　　力</t>
  </si>
  <si>
    <t>歳入総額</t>
  </si>
  <si>
    <t>歳出総額</t>
  </si>
  <si>
    <t>歳入歳出　　　
差 引 額</t>
  </si>
  <si>
    <t>翌年度へ　　
繰越すべ　    
き 財 源</t>
  </si>
  <si>
    <t>実質単年度　　　
収　　　支</t>
  </si>
  <si>
    <t>基準財政　　　
需 要 額</t>
  </si>
  <si>
    <t>基準財政      
収 入 額</t>
  </si>
  <si>
    <t>1)</t>
  </si>
  <si>
    <t>財政力
指　数</t>
  </si>
  <si>
    <t>平 成16</t>
  </si>
  <si>
    <t xml:space="preserve">       17</t>
  </si>
  <si>
    <t xml:space="preserve">       18</t>
  </si>
  <si>
    <t xml:space="preserve">       19</t>
  </si>
  <si>
    <t xml:space="preserve">     20</t>
  </si>
  <si>
    <t>1)　基準財政収入額を基準財政需要額で除して得た数値の過去3ヵ年の平均値。</t>
  </si>
  <si>
    <t>資料　県市町村課｢島根県市町村財政概況｣</t>
  </si>
  <si>
    <t xml:space="preserve">187　市町村別歳入歳出決算   </t>
  </si>
  <si>
    <t xml:space="preserve"> (1) 普通会計</t>
  </si>
  <si>
    <t>年    度
市 町 村</t>
  </si>
  <si>
    <t>科目別歳入内訳　</t>
  </si>
  <si>
    <t>目 的 別 歳 出 内 訳</t>
  </si>
  <si>
    <t>年度
市町村</t>
  </si>
  <si>
    <t>地　方
譲与税</t>
  </si>
  <si>
    <t>利子割
交付金</t>
  </si>
  <si>
    <t>配当割</t>
  </si>
  <si>
    <t>株式等譲渡</t>
  </si>
  <si>
    <t>地　方
消費税
交付金</t>
  </si>
  <si>
    <t>ゴルフ場
利用税
交付金</t>
  </si>
  <si>
    <t>特別地方
消費税
交付金</t>
  </si>
  <si>
    <t>自動車
取得税
交付金</t>
  </si>
  <si>
    <t>地方特例
交付金等</t>
  </si>
  <si>
    <t>地方
交付税</t>
  </si>
  <si>
    <t>交通安全
対策特別
交付金</t>
  </si>
  <si>
    <t>分担金
及び
負担金</t>
  </si>
  <si>
    <t>国　庫
支出金</t>
  </si>
  <si>
    <t>国有提供施設
等所在市町村
助成交付金</t>
  </si>
  <si>
    <t>交付金</t>
  </si>
  <si>
    <t>所得割交付金</t>
  </si>
  <si>
    <t>平成16</t>
  </si>
  <si>
    <t>平16</t>
  </si>
  <si>
    <t xml:space="preserve">      17</t>
  </si>
  <si>
    <t xml:space="preserve">   17</t>
  </si>
  <si>
    <t xml:space="preserve">      18</t>
  </si>
  <si>
    <t xml:space="preserve">   18</t>
  </si>
  <si>
    <t xml:space="preserve">      19</t>
  </si>
  <si>
    <t xml:space="preserve">   19</t>
  </si>
  <si>
    <t xml:space="preserve">     20</t>
  </si>
  <si>
    <t xml:space="preserve">   20</t>
  </si>
  <si>
    <t>資料  県市町村課｢島根県市町村財政概況｣</t>
  </si>
  <si>
    <t xml:space="preserve">185　市町村別歳入歳出決算（続）   </t>
  </si>
  <si>
    <t>目　的　別　歳　出　内　訳（続）</t>
  </si>
  <si>
    <t>性　　　質　　　別　　　歳　　　出　　　内　　　訳</t>
  </si>
  <si>
    <t>農  　林
水産業費</t>
  </si>
  <si>
    <t>災 害
復旧費</t>
  </si>
  <si>
    <t>前年度
繰 上
充用金</t>
  </si>
  <si>
    <t>維 持
補修費</t>
  </si>
  <si>
    <t>普通建設
事業費</t>
  </si>
  <si>
    <t>災害復旧
事業費</t>
  </si>
  <si>
    <t>失業対策
事 業 費</t>
  </si>
  <si>
    <t>投資及び
出資金</t>
  </si>
  <si>
    <t xml:space="preserve"> - </t>
  </si>
  <si>
    <t xml:space="preserve">185　市町村別歳入歳出決算   </t>
  </si>
  <si>
    <t>(1)  普通会計</t>
  </si>
  <si>
    <t>　ア  一部事務組合</t>
  </si>
  <si>
    <t xml:space="preserve">        単位：1000円 </t>
  </si>
  <si>
    <t>年　　　　　　　度
組　　　　　　　合</t>
  </si>
  <si>
    <t>歳入歳出
差 引 額</t>
  </si>
  <si>
    <t>翌年度へ
繰越すべ
き 財 源</t>
  </si>
  <si>
    <t>実　質
単年度
収　支</t>
  </si>
  <si>
    <t>平成16</t>
  </si>
  <si>
    <t xml:space="preserve">      17</t>
  </si>
  <si>
    <t xml:space="preserve">      18</t>
  </si>
  <si>
    <t xml:space="preserve">      19</t>
  </si>
  <si>
    <t>松江市、東出雲町山林組合</t>
  </si>
  <si>
    <t>雲南環境衛生組合</t>
  </si>
  <si>
    <t>鹿足郡環境衛生組合</t>
  </si>
  <si>
    <t>鹿足郡養護老人ホーム組合</t>
  </si>
  <si>
    <t>島前町村組合</t>
  </si>
  <si>
    <t>雲南消防組合</t>
  </si>
  <si>
    <t>益田地区広域市町村圏事務組合</t>
  </si>
  <si>
    <t>江津邑智消防組合</t>
  </si>
  <si>
    <t>浜田市江津市旧有福村有財産共同管理組合</t>
  </si>
  <si>
    <t>鹿足郡不燃物処理組合</t>
  </si>
  <si>
    <t>雲南市・飯南町事務組合</t>
  </si>
  <si>
    <t>島根県市町村総合事務組合</t>
  </si>
  <si>
    <t>邑智郡総合事務組合</t>
  </si>
  <si>
    <t>浜田地区広域行政組合</t>
  </si>
  <si>
    <t>雲南広域連合</t>
  </si>
  <si>
    <t>隠岐広域連合</t>
  </si>
  <si>
    <t>島根県後期高齢者医療広域連合</t>
  </si>
  <si>
    <t>イ 財産区</t>
  </si>
  <si>
    <t>区　　分</t>
  </si>
  <si>
    <t>平   成
20年度</t>
  </si>
  <si>
    <t>財産区の数</t>
  </si>
  <si>
    <t>歳入総額 Ａ</t>
  </si>
  <si>
    <t>(1)</t>
  </si>
  <si>
    <t>県支出金</t>
  </si>
  <si>
    <t>財産収入</t>
  </si>
  <si>
    <t>運用収入</t>
  </si>
  <si>
    <t>売払収入</t>
  </si>
  <si>
    <t>分収
交付金</t>
  </si>
  <si>
    <t xml:space="preserve">繰入金 </t>
  </si>
  <si>
    <t>市町村から</t>
  </si>
  <si>
    <t>積立金取崩し</t>
  </si>
  <si>
    <t>その他</t>
  </si>
  <si>
    <t>歳出総額 Ｂ</t>
  </si>
  <si>
    <t>総務費
(議会費を含む）</t>
  </si>
  <si>
    <t>財産費</t>
  </si>
  <si>
    <t>山林</t>
  </si>
  <si>
    <t>市町村財政
への寄与</t>
  </si>
  <si>
    <t>住民等への補助</t>
  </si>
  <si>
    <t>積立金</t>
  </si>
  <si>
    <t>歳入歳出
差引額
Ｃ＝Ａ－Ｂ</t>
  </si>
  <si>
    <t>翌年度へ
繰越すべき
財源　Ｄ</t>
  </si>
  <si>
    <t>実質収支　 Ｃ－Ｄ</t>
  </si>
  <si>
    <t xml:space="preserve">185　市町村別歳入歳出決算   </t>
  </si>
  <si>
    <t xml:space="preserve"> (2) 公営事業会計</t>
  </si>
  <si>
    <t>ア　地方公営企業法適用企業会計</t>
  </si>
  <si>
    <t xml:space="preserve">      単位:1000円 </t>
  </si>
  <si>
    <t>年　　　     　　度
事 業 ･ 市 町 村</t>
  </si>
  <si>
    <t>収            益</t>
  </si>
  <si>
    <t>　費　　　　　用　　</t>
  </si>
  <si>
    <t>(A)-(B)
純利益
純損失
 (C)</t>
  </si>
  <si>
    <t>総　　額　　（A）</t>
  </si>
  <si>
    <t>営 　 業</t>
  </si>
  <si>
    <t>営 業 外</t>
  </si>
  <si>
    <t>特別利益</t>
  </si>
  <si>
    <t>総　　額　　（B）</t>
  </si>
  <si>
    <t>特別損失</t>
  </si>
  <si>
    <t>水道事業</t>
  </si>
  <si>
    <t>松江市</t>
  </si>
  <si>
    <t>雲南市</t>
  </si>
  <si>
    <t>隠岐の島町</t>
  </si>
  <si>
    <t>斐川宍道水道企業団</t>
  </si>
  <si>
    <t>交通事業</t>
  </si>
  <si>
    <t>ガス事業</t>
  </si>
  <si>
    <t>病院事業</t>
  </si>
  <si>
    <t>出雲市</t>
  </si>
  <si>
    <t>大田市</t>
  </si>
  <si>
    <t>安来市</t>
  </si>
  <si>
    <t>奥出雲町</t>
  </si>
  <si>
    <t>飯南町</t>
  </si>
  <si>
    <t>津和野共存病院</t>
  </si>
  <si>
    <t>公立雲南総合病院組合</t>
  </si>
  <si>
    <t>邑智郡公立病院組合</t>
  </si>
  <si>
    <t>隠岐広域連合（隠岐病院）</t>
  </si>
  <si>
    <t>隠岐広域連合（隠岐島前病院）</t>
  </si>
  <si>
    <t>工業用水道事業</t>
  </si>
  <si>
    <t>浜田市</t>
  </si>
  <si>
    <t>駐車場事業</t>
  </si>
  <si>
    <t xml:space="preserve">185　市町村別歳入歳出決算（続） </t>
  </si>
  <si>
    <t>年　　　   　　　度
事 業 ･ 市 町 村</t>
  </si>
  <si>
    <t xml:space="preserve">   　　  収　益　的　収　支</t>
  </si>
  <si>
    <t>　　　　　資　本　的　収　支</t>
  </si>
  <si>
    <t>(C) + (F)
収支再差引
(G)</t>
  </si>
  <si>
    <t>積 立 金
(H)</t>
  </si>
  <si>
    <t>繰 越 金
(I)</t>
  </si>
  <si>
    <t>繰上充用金
(J)</t>
  </si>
  <si>
    <t>形式収支
(K)</t>
  </si>
  <si>
    <t>繰り越すべき
財源
(L)</t>
  </si>
  <si>
    <t>(K) - (L) 
実質収支
(M)</t>
  </si>
  <si>
    <t xml:space="preserve">年　度
事業・  
市町村      </t>
  </si>
  <si>
    <t>総 収 益
(A)</t>
  </si>
  <si>
    <t>総 費 用
(B)</t>
  </si>
  <si>
    <t>(A) - (B)
差 引 (C)</t>
  </si>
  <si>
    <t>収　　入
　(D)</t>
  </si>
  <si>
    <t>支　　出
　(E)</t>
  </si>
  <si>
    <t>(D) - (E)
差 引 (F)</t>
  </si>
  <si>
    <t>平　成　　16</t>
  </si>
  <si>
    <t>平15</t>
  </si>
  <si>
    <t xml:space="preserve">            17</t>
  </si>
  <si>
    <t xml:space="preserve">           18</t>
  </si>
  <si>
    <t xml:space="preserve">           19</t>
  </si>
  <si>
    <t xml:space="preserve">         20</t>
  </si>
  <si>
    <t>簡易水道事業</t>
  </si>
  <si>
    <t>簡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</si>
  <si>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</si>
  <si>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</si>
  <si>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</si>
  <si>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</si>
  <si>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</si>
  <si>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</si>
  <si>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</si>
  <si>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奥出雲町</t>
  </si>
  <si>
    <t>飯 南 町</t>
  </si>
  <si>
    <t>斐 川 町</t>
  </si>
  <si>
    <t>川本町</t>
  </si>
  <si>
    <t>美 郷 町</t>
  </si>
  <si>
    <t>邑 南 町</t>
  </si>
  <si>
    <t>吉賀町</t>
  </si>
  <si>
    <t>海 士 町</t>
  </si>
  <si>
    <t>知夫村</t>
  </si>
  <si>
    <t>隠岐の島町</t>
  </si>
  <si>
    <t>観光施設事業</t>
  </si>
  <si>
    <t>観</t>
  </si>
  <si>
    <t>(休養宿泊)</t>
  </si>
  <si>
    <t>(休)</t>
  </si>
  <si>
    <t>1</t>
  </si>
  <si>
    <t>(索  道)</t>
  </si>
  <si>
    <t>(索)</t>
  </si>
  <si>
    <t>小規模集合排水処理事業</t>
  </si>
  <si>
    <t>小</t>
  </si>
  <si>
    <t>電気事業</t>
  </si>
  <si>
    <t>電</t>
  </si>
  <si>
    <t>出 雲 市</t>
  </si>
  <si>
    <t>　イ　地方公営企業法非適用企業会計（続）</t>
  </si>
  <si>
    <t>事 業 ･ 市 町 村</t>
  </si>
  <si>
    <t>(C) + (F)　　　
収支再差引　　　
(G)</t>
  </si>
  <si>
    <t>積 立 金　　
(H)</t>
  </si>
  <si>
    <t>繰 越 金　　　
(I)</t>
  </si>
  <si>
    <t>繰上充用金　　　
(J)</t>
  </si>
  <si>
    <t>形式収支　　　
(K)</t>
  </si>
  <si>
    <t>繰り越すべき
財源　　　
(L)</t>
  </si>
  <si>
    <t>(K) - (L)      
実質収支　　　
(M)</t>
  </si>
  <si>
    <t xml:space="preserve">事業・  
市町村      </t>
  </si>
  <si>
    <t>支　　出　
(E)</t>
  </si>
  <si>
    <t>公共下水道事業</t>
  </si>
  <si>
    <t>公</t>
  </si>
  <si>
    <t>特定環境保全公共下水道事業</t>
  </si>
  <si>
    <t>吉賀町</t>
  </si>
  <si>
    <t>漁業集落排水事業</t>
  </si>
  <si>
    <t>漁</t>
  </si>
  <si>
    <t>浜田市</t>
  </si>
  <si>
    <t>出雲市</t>
  </si>
  <si>
    <t>知 夫 村</t>
  </si>
  <si>
    <t>簡易排水事業</t>
  </si>
  <si>
    <t>簡</t>
  </si>
  <si>
    <t>個別排水事業</t>
  </si>
  <si>
    <t>個</t>
  </si>
  <si>
    <t>斐 川 町</t>
  </si>
  <si>
    <t>西ノ島町</t>
  </si>
  <si>
    <t>駐</t>
  </si>
  <si>
    <t>益 田 市</t>
  </si>
  <si>
    <t>繰り越すべき財源 (L)</t>
  </si>
  <si>
    <t>特定地域生活排水事業</t>
  </si>
  <si>
    <t>特</t>
  </si>
  <si>
    <t>浜田市</t>
  </si>
  <si>
    <t>大田市</t>
  </si>
  <si>
    <t>東出雲町</t>
  </si>
  <si>
    <t>農業集落排水事業</t>
  </si>
  <si>
    <t>農</t>
  </si>
  <si>
    <t>川 本 町</t>
  </si>
  <si>
    <t>吉賀町</t>
  </si>
  <si>
    <t>市場事業</t>
  </si>
  <si>
    <t>宅地造成事業</t>
  </si>
  <si>
    <t>宅</t>
  </si>
  <si>
    <t>松 江 市</t>
  </si>
  <si>
    <t>介護サービス事業</t>
  </si>
  <si>
    <t>介</t>
  </si>
  <si>
    <t xml:space="preserve">187　市町村別歳入歳出決算（続）   </t>
  </si>
  <si>
    <t>　ウ　事業会計</t>
  </si>
  <si>
    <t>単位:1000円　</t>
  </si>
  <si>
    <t>年    度　 　　　　　　　
市 町 村</t>
  </si>
  <si>
    <t>国 民 健 康 保 険 事 業</t>
  </si>
  <si>
    <t>老人保健医療事業</t>
  </si>
  <si>
    <t>農業共済事業</t>
  </si>
  <si>
    <t>介護保険事業</t>
  </si>
  <si>
    <t>事 業 勘 定</t>
  </si>
  <si>
    <t>直 診 勘 定</t>
  </si>
  <si>
    <t>保険事業勘定</t>
  </si>
  <si>
    <t>歳 入</t>
  </si>
  <si>
    <t>歳 出</t>
  </si>
  <si>
    <t>歳 入</t>
  </si>
  <si>
    <t>歳 出</t>
  </si>
  <si>
    <t>平　成　16</t>
  </si>
  <si>
    <t xml:space="preserve">          17</t>
  </si>
  <si>
    <t xml:space="preserve">          18</t>
  </si>
  <si>
    <t xml:space="preserve">          19</t>
  </si>
  <si>
    <t xml:space="preserve">        20</t>
  </si>
  <si>
    <t>益田地区広域市町村圏事務組合</t>
  </si>
  <si>
    <t>邑智郡総合事務組合</t>
  </si>
  <si>
    <t>浜田地区広域行政組合</t>
  </si>
  <si>
    <t>雲南広域連合</t>
  </si>
  <si>
    <t>隠岐広域連合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</si>
</sst>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&quot;-&quot;"/>
    <numFmt numFmtId="177" formatCode="0.0"/>
    <numFmt numFmtId="178" formatCode="#,##0.0\ ;&quot;△&quot;#,##0.0\ ;&quot;-&quot;\ "/>
    <numFmt numFmtId="179" formatCode="#,##0_);[Red]\(#,##0\)"/>
    <numFmt numFmtId="180" formatCode="#,##0;&quot;△ &quot;#,##0"/>
    <numFmt numFmtId="181" formatCode="#,##0_ "/>
    <numFmt numFmtId="182" formatCode="0.0_ "/>
    <numFmt numFmtId="183" formatCode="#,##0.0_);[Red]\(#,##0.0\)"/>
    <numFmt numFmtId="184" formatCode="#,##0\ ;&quot;△&quot;#,##0\ ;&quot;-&quot;\ "/>
    <numFmt numFmtId="185" formatCode="0.000_);[Red]\(0.000\)"/>
    <numFmt numFmtId="186" formatCode="0.00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10"/>
      <color indexed="8"/>
      <name val="明朝"/>
      <family val="1"/>
    </font>
    <font>
      <sz val="10"/>
      <name val="明朝"/>
      <family val="1"/>
    </font>
    <font>
      <b/>
      <sz val="10"/>
      <color indexed="8"/>
      <name val="明朝"/>
      <family val="1"/>
    </font>
    <font>
      <sz val="9"/>
      <color indexed="8"/>
      <name val="明朝"/>
      <family val="1"/>
    </font>
    <font>
      <sz val="9"/>
      <name val="ＭＳ 明朝"/>
      <family val="1"/>
    </font>
    <font>
      <sz val="6"/>
      <color indexed="8"/>
      <name val="明朝"/>
      <family val="1"/>
    </font>
    <font>
      <sz val="8"/>
      <color indexed="8"/>
      <name val="明朝"/>
      <family val="1"/>
    </font>
    <font>
      <b/>
      <sz val="10"/>
      <name val="明朝"/>
      <family val="1"/>
    </font>
    <font>
      <sz val="9"/>
      <name val="明朝"/>
      <family val="1"/>
    </font>
    <font>
      <b/>
      <sz val="9"/>
      <name val="明朝"/>
      <family val="1"/>
    </font>
    <font>
      <b/>
      <sz val="9"/>
      <color indexed="8"/>
      <name val="明朝"/>
      <family val="1"/>
    </font>
    <font>
      <sz val="6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56" fillId="32" borderId="0" applyNumberFormat="0" applyBorder="0" applyAlignment="0" applyProtection="0"/>
  </cellStyleXfs>
  <cellXfs count="714">
    <xf numFmtId="0" fontId="0" fillId="0" borderId="0" xfId="0" applyFont="1" applyAlignment="1">
      <alignment vertical="center"/>
    </xf>
    <xf numFmtId="0" fontId="4" fillId="0" borderId="10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7" fillId="0" borderId="12" xfId="61" applyFont="1" applyBorder="1" applyAlignment="1">
      <alignment horizontal="centerContinuous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vertical="center"/>
      <protection/>
    </xf>
    <xf numFmtId="0" fontId="5" fillId="0" borderId="18" xfId="61" applyFont="1" applyBorder="1" applyAlignment="1" quotePrefix="1">
      <alignment horizontal="center" vertical="center"/>
      <protection/>
    </xf>
    <xf numFmtId="0" fontId="5" fillId="0" borderId="20" xfId="61" applyFont="1" applyBorder="1" applyAlignment="1" quotePrefix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 quotePrefix="1">
      <alignment horizontal="center" vertical="center"/>
      <protection/>
    </xf>
    <xf numFmtId="0" fontId="5" fillId="0" borderId="23" xfId="61" applyFont="1" applyBorder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/>
    </xf>
    <xf numFmtId="0" fontId="10" fillId="0" borderId="24" xfId="0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Continuous" vertical="center"/>
      <protection/>
    </xf>
    <xf numFmtId="0" fontId="10" fillId="0" borderId="25" xfId="0" applyFont="1" applyBorder="1" applyAlignment="1">
      <alignment horizontal="centerContinuous" vertical="center"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vertical="center"/>
    </xf>
    <xf numFmtId="176" fontId="10" fillId="0" borderId="27" xfId="0" applyNumberFormat="1" applyFont="1" applyBorder="1" applyAlignment="1" applyProtection="1">
      <alignment vertical="center"/>
      <protection/>
    </xf>
    <xf numFmtId="177" fontId="10" fillId="0" borderId="0" xfId="0" applyNumberFormat="1" applyFont="1" applyBorder="1" applyAlignment="1" applyProtection="1">
      <alignment vertical="center"/>
      <protection/>
    </xf>
    <xf numFmtId="176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1" fontId="11" fillId="0" borderId="14" xfId="48" applyNumberFormat="1" applyFont="1" applyBorder="1" applyAlignment="1">
      <alignment/>
    </xf>
    <xf numFmtId="178" fontId="10" fillId="0" borderId="0" xfId="0" applyNumberFormat="1" applyFont="1" applyBorder="1" applyAlignment="1" applyProtection="1">
      <alignment horizontal="right" vertical="center"/>
      <protection/>
    </xf>
    <xf numFmtId="41" fontId="11" fillId="0" borderId="0" xfId="48" applyNumberFormat="1" applyFont="1" applyAlignment="1">
      <alignment/>
    </xf>
    <xf numFmtId="0" fontId="11" fillId="0" borderId="0" xfId="0" applyFont="1" applyAlignment="1">
      <alignment/>
    </xf>
    <xf numFmtId="49" fontId="10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>
      <alignment/>
    </xf>
    <xf numFmtId="49" fontId="8" fillId="0" borderId="0" xfId="0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1" fontId="12" fillId="0" borderId="14" xfId="48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1" fontId="12" fillId="0" borderId="0" xfId="48" applyNumberFormat="1" applyFont="1" applyBorder="1" applyAlignment="1">
      <alignment/>
    </xf>
    <xf numFmtId="41" fontId="10" fillId="0" borderId="14" xfId="0" applyNumberFormat="1" applyFont="1" applyBorder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vertical="center"/>
      <protection/>
    </xf>
    <xf numFmtId="41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178" fontId="11" fillId="0" borderId="0" xfId="0" applyNumberFormat="1" applyFont="1" applyBorder="1" applyAlignment="1">
      <alignment/>
    </xf>
    <xf numFmtId="41" fontId="10" fillId="0" borderId="0" xfId="0" applyNumberFormat="1" applyFont="1" applyBorder="1" applyAlignment="1" applyProtection="1">
      <alignment horizontal="right" vertical="center"/>
      <protection/>
    </xf>
    <xf numFmtId="41" fontId="0" fillId="0" borderId="14" xfId="0" applyNumberForma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178" fontId="11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 horizontal="distributed"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 quotePrefix="1">
      <alignment horizontal="distributed" vertical="center"/>
      <protection/>
    </xf>
    <xf numFmtId="41" fontId="11" fillId="0" borderId="14" xfId="0" applyNumberFormat="1" applyFont="1" applyBorder="1" applyAlignment="1">
      <alignment horizontal="right"/>
    </xf>
    <xf numFmtId="0" fontId="10" fillId="0" borderId="10" xfId="0" applyFont="1" applyBorder="1" applyAlignment="1">
      <alignment vertical="center"/>
    </xf>
    <xf numFmtId="176" fontId="10" fillId="0" borderId="28" xfId="0" applyNumberFormat="1" applyFont="1" applyBorder="1" applyAlignment="1" applyProtection="1">
      <alignment vertical="center"/>
      <protection/>
    </xf>
    <xf numFmtId="177" fontId="10" fillId="0" borderId="10" xfId="0" applyNumberFormat="1" applyFont="1" applyBorder="1" applyAlignment="1" applyProtection="1">
      <alignment vertical="center"/>
      <protection/>
    </xf>
    <xf numFmtId="41" fontId="0" fillId="0" borderId="10" xfId="0" applyNumberFormat="1" applyBorder="1" applyAlignment="1">
      <alignment/>
    </xf>
    <xf numFmtId="41" fontId="10" fillId="0" borderId="10" xfId="0" applyNumberFormat="1" applyFont="1" applyBorder="1" applyAlignment="1" applyProtection="1">
      <alignment vertical="center"/>
      <protection/>
    </xf>
    <xf numFmtId="41" fontId="10" fillId="0" borderId="1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10" fillId="0" borderId="29" xfId="0" applyFont="1" applyBorder="1" applyAlignment="1" applyProtection="1">
      <alignment horizontal="centerContinuous" vertical="center"/>
      <protection/>
    </xf>
    <xf numFmtId="0" fontId="10" fillId="0" borderId="29" xfId="0" applyFont="1" applyBorder="1" applyAlignment="1">
      <alignment horizontal="distributed" vertical="center"/>
    </xf>
    <xf numFmtId="0" fontId="10" fillId="0" borderId="30" xfId="0" applyFont="1" applyBorder="1" applyAlignment="1">
      <alignment horizontal="centerContinuous" vertical="center"/>
    </xf>
    <xf numFmtId="0" fontId="10" fillId="0" borderId="0" xfId="0" applyFont="1" applyBorder="1" applyAlignment="1" applyProtection="1">
      <alignment horizontal="center" vertical="center"/>
      <protection/>
    </xf>
    <xf numFmtId="37" fontId="10" fillId="0" borderId="27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 quotePrefix="1">
      <alignment horizontal="left" vertical="center"/>
      <protection/>
    </xf>
    <xf numFmtId="181" fontId="10" fillId="0" borderId="14" xfId="0" applyNumberFormat="1" applyFont="1" applyBorder="1" applyAlignment="1" applyProtection="1">
      <alignment vertical="center"/>
      <protection/>
    </xf>
    <xf numFmtId="181" fontId="10" fillId="0" borderId="0" xfId="0" applyNumberFormat="1" applyFont="1" applyBorder="1" applyAlignment="1" applyProtection="1">
      <alignment vertical="center"/>
      <protection/>
    </xf>
    <xf numFmtId="181" fontId="11" fillId="0" borderId="14" xfId="0" applyNumberFormat="1" applyFont="1" applyBorder="1" applyAlignment="1">
      <alignment/>
    </xf>
    <xf numFmtId="181" fontId="1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 quotePrefix="1">
      <alignment horizontal="left" vertical="center"/>
      <protection/>
    </xf>
    <xf numFmtId="181" fontId="12" fillId="0" borderId="14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37" fontId="10" fillId="0" borderId="28" xfId="0" applyNumberFormat="1" applyFont="1" applyBorder="1" applyAlignment="1" applyProtection="1">
      <alignment vertical="center"/>
      <protection/>
    </xf>
    <xf numFmtId="37" fontId="10" fillId="0" borderId="10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center" wrapText="1"/>
    </xf>
    <xf numFmtId="0" fontId="10" fillId="0" borderId="30" xfId="0" applyFont="1" applyBorder="1" applyAlignment="1" applyProtection="1">
      <alignment horizontal="centerContinuous" vertical="center"/>
      <protection/>
    </xf>
    <xf numFmtId="176" fontId="10" fillId="0" borderId="14" xfId="0" applyNumberFormat="1" applyFont="1" applyBorder="1" applyAlignment="1" applyProtection="1">
      <alignment vertical="center"/>
      <protection/>
    </xf>
    <xf numFmtId="176" fontId="10" fillId="0" borderId="14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176" fontId="12" fillId="0" borderId="14" xfId="0" applyNumberFormat="1" applyFont="1" applyBorder="1" applyAlignment="1">
      <alignment/>
    </xf>
    <xf numFmtId="176" fontId="12" fillId="0" borderId="0" xfId="0" applyNumberFormat="1" applyFont="1" applyAlignment="1">
      <alignment/>
    </xf>
    <xf numFmtId="176" fontId="10" fillId="0" borderId="0" xfId="0" applyNumberFormat="1" applyFont="1" applyBorder="1" applyAlignment="1" applyProtection="1">
      <alignment horizontal="right" vertical="center"/>
      <protection/>
    </xf>
    <xf numFmtId="176" fontId="10" fillId="0" borderId="14" xfId="0" applyNumberFormat="1" applyFont="1" applyBorder="1" applyAlignment="1" applyProtection="1">
      <alignment horizontal="right" vertical="center"/>
      <protection/>
    </xf>
    <xf numFmtId="176" fontId="10" fillId="0" borderId="28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3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Continuous" vertical="center"/>
      <protection/>
    </xf>
    <xf numFmtId="0" fontId="10" fillId="0" borderId="13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Border="1" applyAlignment="1" applyProtection="1">
      <alignment horizontal="centerContinuous" vertical="center"/>
      <protection/>
    </xf>
    <xf numFmtId="176" fontId="11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centerContinuous"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176" fontId="10" fillId="0" borderId="10" xfId="0" applyNumberFormat="1" applyFont="1" applyBorder="1" applyAlignment="1" applyProtection="1">
      <alignment vertical="center"/>
      <protection/>
    </xf>
    <xf numFmtId="0" fontId="0" fillId="0" borderId="0" xfId="0" applyAlignment="1">
      <alignment horizontal="left"/>
    </xf>
    <xf numFmtId="0" fontId="10" fillId="0" borderId="0" xfId="0" applyFont="1" applyAlignment="1">
      <alignment horizontal="right" vertical="center"/>
    </xf>
    <xf numFmtId="0" fontId="10" fillId="0" borderId="27" xfId="0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Continuous" vertical="center"/>
    </xf>
    <xf numFmtId="38" fontId="12" fillId="0" borderId="0" xfId="48" applyFont="1" applyAlignment="1">
      <alignment/>
    </xf>
    <xf numFmtId="182" fontId="12" fillId="0" borderId="0" xfId="0" applyNumberFormat="1" applyFont="1" applyAlignment="1">
      <alignment/>
    </xf>
    <xf numFmtId="183" fontId="8" fillId="0" borderId="0" xfId="0" applyNumberFormat="1" applyFont="1" applyAlignment="1" applyProtection="1">
      <alignment vertical="center"/>
      <protection/>
    </xf>
    <xf numFmtId="0" fontId="8" fillId="0" borderId="14" xfId="0" applyFont="1" applyBorder="1" applyAlignment="1" applyProtection="1">
      <alignment horizontal="centerContinuous" vertical="center"/>
      <protection/>
    </xf>
    <xf numFmtId="179" fontId="12" fillId="0" borderId="0" xfId="0" applyNumberFormat="1" applyFont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10" fillId="0" borderId="0" xfId="0" applyNumberFormat="1" applyFont="1" applyAlignment="1" applyProtection="1">
      <alignment vertical="center"/>
      <protection/>
    </xf>
    <xf numFmtId="183" fontId="10" fillId="0" borderId="0" xfId="0" applyNumberFormat="1" applyFont="1" applyAlignment="1" applyProtection="1">
      <alignment vertical="center"/>
      <protection/>
    </xf>
    <xf numFmtId="182" fontId="11" fillId="0" borderId="0" xfId="0" applyNumberFormat="1" applyFont="1" applyAlignment="1">
      <alignment/>
    </xf>
    <xf numFmtId="0" fontId="10" fillId="0" borderId="14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>
      <alignment horizontal="distributed" vertical="center"/>
    </xf>
    <xf numFmtId="181" fontId="8" fillId="0" borderId="0" xfId="0" applyNumberFormat="1" applyFont="1" applyAlignment="1" applyProtection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vertical="center"/>
      <protection/>
    </xf>
    <xf numFmtId="182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3" fontId="10" fillId="0" borderId="0" xfId="0" applyNumberFormat="1" applyFont="1" applyBorder="1" applyAlignment="1" applyProtection="1">
      <alignment vertical="center"/>
      <protection/>
    </xf>
    <xf numFmtId="182" fontId="11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0" fontId="10" fillId="0" borderId="28" xfId="0" applyFont="1" applyBorder="1" applyAlignment="1">
      <alignment horizontal="centerContinuous" vertical="center"/>
    </xf>
    <xf numFmtId="0" fontId="10" fillId="0" borderId="27" xfId="0" applyFont="1" applyBorder="1" applyAlignment="1">
      <alignment vertical="center"/>
    </xf>
    <xf numFmtId="0" fontId="10" fillId="0" borderId="14" xfId="0" applyFont="1" applyBorder="1" applyAlignment="1" applyProtection="1">
      <alignment horizontal="center" vertical="center"/>
      <protection/>
    </xf>
    <xf numFmtId="181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10" fillId="0" borderId="14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179" fontId="10" fillId="0" borderId="0" xfId="0" applyNumberFormat="1" applyFont="1" applyBorder="1" applyAlignment="1">
      <alignment horizontal="centerContinuous" vertical="center"/>
    </xf>
    <xf numFmtId="0" fontId="10" fillId="0" borderId="30" xfId="0" applyFont="1" applyBorder="1" applyAlignment="1">
      <alignment vertical="center"/>
    </xf>
    <xf numFmtId="0" fontId="10" fillId="0" borderId="16" xfId="0" applyFont="1" applyBorder="1" applyAlignment="1" applyProtection="1">
      <alignment horizontal="center" vertical="center"/>
      <protection/>
    </xf>
    <xf numFmtId="37" fontId="10" fillId="0" borderId="27" xfId="0" applyNumberFormat="1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 quotePrefix="1">
      <alignment horizontal="center" vertical="center"/>
      <protection/>
    </xf>
    <xf numFmtId="180" fontId="11" fillId="0" borderId="14" xfId="0" applyNumberFormat="1" applyFont="1" applyBorder="1" applyAlignment="1">
      <alignment/>
    </xf>
    <xf numFmtId="180" fontId="10" fillId="0" borderId="0" xfId="0" applyNumberFormat="1" applyFont="1" applyBorder="1" applyAlignment="1" applyProtection="1">
      <alignment vertical="center"/>
      <protection/>
    </xf>
    <xf numFmtId="181" fontId="10" fillId="0" borderId="0" xfId="0" applyNumberFormat="1" applyFont="1" applyBorder="1" applyAlignment="1" applyProtection="1">
      <alignment horizontal="right" vertical="center"/>
      <protection/>
    </xf>
    <xf numFmtId="37" fontId="10" fillId="0" borderId="14" xfId="0" applyNumberFormat="1" applyFont="1" applyBorder="1" applyAlignment="1" applyProtection="1">
      <alignment horizontal="center" vertical="center"/>
      <protection/>
    </xf>
    <xf numFmtId="37" fontId="10" fillId="0" borderId="14" xfId="0" applyNumberFormat="1" applyFont="1" applyBorder="1" applyAlignment="1" applyProtection="1" quotePrefix="1">
      <alignment horizontal="center" vertical="center"/>
      <protection/>
    </xf>
    <xf numFmtId="181" fontId="12" fillId="0" borderId="0" xfId="0" applyNumberFormat="1" applyFont="1" applyBorder="1" applyAlignment="1">
      <alignment horizontal="right"/>
    </xf>
    <xf numFmtId="180" fontId="12" fillId="0" borderId="14" xfId="0" applyNumberFormat="1" applyFont="1" applyBorder="1" applyAlignment="1">
      <alignment/>
    </xf>
    <xf numFmtId="180" fontId="12" fillId="0" borderId="0" xfId="0" applyNumberFormat="1" applyFont="1" applyBorder="1" applyAlignment="1">
      <alignment/>
    </xf>
    <xf numFmtId="41" fontId="8" fillId="0" borderId="0" xfId="0" applyNumberFormat="1" applyFont="1" applyBorder="1" applyAlignment="1" applyProtection="1">
      <alignment horizontal="right" vertical="center"/>
      <protection/>
    </xf>
    <xf numFmtId="37" fontId="8" fillId="0" borderId="14" xfId="0" applyNumberFormat="1" applyFont="1" applyBorder="1" applyAlignment="1" applyProtection="1" quotePrefix="1">
      <alignment horizontal="center" vertical="center"/>
      <protection/>
    </xf>
    <xf numFmtId="0" fontId="10" fillId="0" borderId="10" xfId="0" applyFont="1" applyBorder="1" applyAlignment="1">
      <alignment horizontal="left" vertical="center"/>
    </xf>
    <xf numFmtId="181" fontId="10" fillId="0" borderId="10" xfId="0" applyNumberFormat="1" applyFont="1" applyBorder="1" applyAlignment="1" applyProtection="1">
      <alignment horizontal="right" vertical="center"/>
      <protection/>
    </xf>
    <xf numFmtId="37" fontId="10" fillId="0" borderId="28" xfId="0" applyNumberFormat="1" applyFont="1" applyBorder="1" applyAlignment="1" applyProtection="1">
      <alignment horizontal="centerContinuous" vertical="center"/>
      <protection/>
    </xf>
    <xf numFmtId="0" fontId="8" fillId="0" borderId="0" xfId="60" applyFont="1" applyAlignment="1" applyProtection="1">
      <alignment horizontal="left" vertical="center"/>
      <protection/>
    </xf>
    <xf numFmtId="0" fontId="10" fillId="0" borderId="0" xfId="60" applyFont="1" applyAlignment="1">
      <alignment vertical="center"/>
      <protection/>
    </xf>
    <xf numFmtId="179" fontId="10" fillId="0" borderId="0" xfId="60" applyNumberFormat="1" applyFont="1" applyAlignment="1">
      <alignment vertical="center"/>
      <protection/>
    </xf>
    <xf numFmtId="0" fontId="11" fillId="0" borderId="0" xfId="60">
      <alignment/>
      <protection/>
    </xf>
    <xf numFmtId="0" fontId="8" fillId="0" borderId="0" xfId="60" applyFont="1" applyBorder="1" applyAlignment="1" applyProtection="1">
      <alignment horizontal="left" vertical="center"/>
      <protection/>
    </xf>
    <xf numFmtId="179" fontId="10" fillId="0" borderId="0" xfId="60" applyNumberFormat="1" applyFont="1" applyBorder="1" applyAlignment="1" applyProtection="1">
      <alignment vertical="center"/>
      <protection/>
    </xf>
    <xf numFmtId="0" fontId="10" fillId="0" borderId="24" xfId="60" applyFont="1" applyBorder="1" applyAlignment="1" applyProtection="1">
      <alignment horizontal="right" vertical="center"/>
      <protection/>
    </xf>
    <xf numFmtId="0" fontId="10" fillId="0" borderId="32" xfId="60" applyFont="1" applyBorder="1" applyAlignment="1" applyProtection="1">
      <alignment horizontal="centerContinuous" vertical="center"/>
      <protection/>
    </xf>
    <xf numFmtId="0" fontId="10" fillId="0" borderId="32" xfId="60" applyFont="1" applyBorder="1" applyAlignment="1">
      <alignment horizontal="centerContinuous" vertical="center"/>
      <protection/>
    </xf>
    <xf numFmtId="0" fontId="10" fillId="0" borderId="33" xfId="60" applyFont="1" applyBorder="1" applyAlignment="1">
      <alignment horizontal="centerContinuous" vertical="center"/>
      <protection/>
    </xf>
    <xf numFmtId="179" fontId="10" fillId="0" borderId="32" xfId="60" applyNumberFormat="1" applyFont="1" applyBorder="1" applyAlignment="1">
      <alignment horizontal="centerContinuous" vertical="center"/>
      <protection/>
    </xf>
    <xf numFmtId="0" fontId="10" fillId="0" borderId="25" xfId="60" applyFont="1" applyBorder="1" applyAlignment="1" applyProtection="1">
      <alignment horizontal="centerContinuous" vertical="center"/>
      <protection/>
    </xf>
    <xf numFmtId="0" fontId="10" fillId="0" borderId="25" xfId="60" applyFont="1" applyBorder="1" applyAlignment="1">
      <alignment horizontal="centerContinuous" vertical="center"/>
      <protection/>
    </xf>
    <xf numFmtId="0" fontId="10" fillId="0" borderId="26" xfId="60" applyFont="1" applyBorder="1" applyAlignment="1">
      <alignment horizontal="centerContinuous" vertical="center"/>
      <protection/>
    </xf>
    <xf numFmtId="0" fontId="11" fillId="0" borderId="0" xfId="60" applyFont="1" applyBorder="1">
      <alignment/>
      <protection/>
    </xf>
    <xf numFmtId="0" fontId="11" fillId="0" borderId="0" xfId="60" applyFont="1" applyBorder="1" applyAlignment="1" applyProtection="1">
      <alignment horizontal="center"/>
      <protection/>
    </xf>
    <xf numFmtId="179" fontId="10" fillId="0" borderId="13" xfId="60" applyNumberFormat="1" applyFont="1" applyBorder="1" applyAlignment="1" applyProtection="1">
      <alignment horizontal="center" vertical="center"/>
      <protection/>
    </xf>
    <xf numFmtId="0" fontId="10" fillId="0" borderId="11" xfId="60" applyFont="1" applyBorder="1" applyAlignment="1" applyProtection="1">
      <alignment horizontal="center" vertical="center"/>
      <protection/>
    </xf>
    <xf numFmtId="0" fontId="10" fillId="0" borderId="13" xfId="60" applyFont="1" applyBorder="1" applyAlignment="1" applyProtection="1">
      <alignment horizontal="center" vertical="center"/>
      <protection/>
    </xf>
    <xf numFmtId="0" fontId="11" fillId="0" borderId="0" xfId="60" applyFont="1" applyBorder="1" applyAlignment="1" applyProtection="1">
      <alignment horizontal="left"/>
      <protection/>
    </xf>
    <xf numFmtId="0" fontId="10" fillId="0" borderId="0" xfId="60" applyFont="1" applyBorder="1" applyAlignment="1">
      <alignment vertical="center"/>
      <protection/>
    </xf>
    <xf numFmtId="179" fontId="10" fillId="0" borderId="16" xfId="60" applyNumberFormat="1" applyFont="1" applyBorder="1" applyAlignment="1">
      <alignment vertical="center"/>
      <protection/>
    </xf>
    <xf numFmtId="0" fontId="10" fillId="0" borderId="0" xfId="60" applyFont="1" applyBorder="1" applyAlignment="1">
      <alignment horizontal="centerContinuous" vertical="center"/>
      <protection/>
    </xf>
    <xf numFmtId="0" fontId="10" fillId="0" borderId="34" xfId="60" applyFont="1" applyBorder="1" applyAlignment="1">
      <alignment vertical="center"/>
      <protection/>
    </xf>
    <xf numFmtId="0" fontId="10" fillId="0" borderId="27" xfId="60" applyFont="1" applyBorder="1" applyAlignment="1">
      <alignment vertical="center"/>
      <protection/>
    </xf>
    <xf numFmtId="179" fontId="8" fillId="0" borderId="16" xfId="60" applyNumberFormat="1" applyFont="1" applyBorder="1" applyAlignment="1" applyProtection="1">
      <alignment vertical="center"/>
      <protection/>
    </xf>
    <xf numFmtId="0" fontId="10" fillId="0" borderId="0" xfId="60" applyFont="1" applyBorder="1" applyAlignment="1" applyProtection="1">
      <alignment horizontal="center" vertical="center"/>
      <protection/>
    </xf>
    <xf numFmtId="0" fontId="10" fillId="0" borderId="0" xfId="60" applyFont="1" applyBorder="1" applyAlignment="1" applyProtection="1">
      <alignment horizontal="distributed" vertical="center"/>
      <protection/>
    </xf>
    <xf numFmtId="179" fontId="10" fillId="0" borderId="14" xfId="60" applyNumberFormat="1" applyFont="1" applyBorder="1" applyAlignment="1" applyProtection="1">
      <alignment vertical="center"/>
      <protection/>
    </xf>
    <xf numFmtId="37" fontId="11" fillId="0" borderId="0" xfId="60" applyNumberFormat="1" applyFont="1" applyBorder="1" applyProtection="1">
      <alignment/>
      <protection/>
    </xf>
    <xf numFmtId="179" fontId="10" fillId="0" borderId="16" xfId="60" applyNumberFormat="1" applyFont="1" applyBorder="1" applyAlignment="1" applyProtection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 applyProtection="1">
      <alignment horizontal="centerContinuous" vertical="center"/>
      <protection/>
    </xf>
    <xf numFmtId="0" fontId="10" fillId="0" borderId="0" xfId="60" applyFont="1" applyBorder="1" applyAlignment="1" applyProtection="1">
      <alignment horizontal="left" vertical="center"/>
      <protection/>
    </xf>
    <xf numFmtId="0" fontId="10" fillId="0" borderId="0" xfId="60" applyFont="1" applyBorder="1" applyAlignment="1" applyProtection="1">
      <alignment vertical="center"/>
      <protection/>
    </xf>
    <xf numFmtId="0" fontId="10" fillId="0" borderId="0" xfId="60" applyFont="1" applyBorder="1" applyAlignment="1">
      <alignment horizontal="distributed" vertical="center"/>
      <protection/>
    </xf>
    <xf numFmtId="0" fontId="11" fillId="0" borderId="0" xfId="60" applyBorder="1">
      <alignment/>
      <protection/>
    </xf>
    <xf numFmtId="0" fontId="11" fillId="0" borderId="14" xfId="60" applyBorder="1">
      <alignment/>
      <protection/>
    </xf>
    <xf numFmtId="0" fontId="10" fillId="0" borderId="0" xfId="60" applyFont="1" applyFill="1" applyBorder="1" applyAlignment="1" applyProtection="1">
      <alignment horizontal="centerContinuous" vertical="center"/>
      <protection/>
    </xf>
    <xf numFmtId="0" fontId="10" fillId="0" borderId="0" xfId="60" applyFont="1" applyAlignment="1" applyProtection="1">
      <alignment horizontal="centerContinuous" vertical="center"/>
      <protection/>
    </xf>
    <xf numFmtId="0" fontId="10" fillId="0" borderId="0" xfId="60" applyFont="1" applyAlignment="1" applyProtection="1">
      <alignment horizontal="distributed" vertical="center"/>
      <protection/>
    </xf>
    <xf numFmtId="0" fontId="10" fillId="0" borderId="0" xfId="60" applyFont="1" applyAlignment="1" applyProtection="1">
      <alignment horizontal="left" vertical="center"/>
      <protection/>
    </xf>
    <xf numFmtId="37" fontId="10" fillId="0" borderId="0" xfId="60" applyNumberFormat="1" applyFont="1" applyBorder="1" applyAlignment="1" applyProtection="1">
      <alignment horizontal="center" vertical="center"/>
      <protection/>
    </xf>
    <xf numFmtId="179" fontId="10" fillId="0" borderId="14" xfId="60" applyNumberFormat="1" applyFont="1" applyBorder="1" applyAlignment="1">
      <alignment vertical="center"/>
      <protection/>
    </xf>
    <xf numFmtId="37" fontId="11" fillId="0" borderId="0" xfId="60" applyNumberFormat="1" applyBorder="1" applyProtection="1">
      <alignment/>
      <protection/>
    </xf>
    <xf numFmtId="179" fontId="10" fillId="0" borderId="16" xfId="60" applyNumberFormat="1" applyFont="1" applyFill="1" applyBorder="1" applyAlignment="1">
      <alignment vertical="center"/>
      <protection/>
    </xf>
    <xf numFmtId="0" fontId="11" fillId="0" borderId="0" xfId="60" applyAlignment="1">
      <alignment horizontal="center"/>
      <protection/>
    </xf>
    <xf numFmtId="179" fontId="11" fillId="0" borderId="16" xfId="60" applyNumberFormat="1" applyBorder="1">
      <alignment/>
      <protection/>
    </xf>
    <xf numFmtId="37" fontId="11" fillId="0" borderId="0" xfId="60" applyNumberFormat="1" applyBorder="1" applyAlignment="1" applyProtection="1">
      <alignment horizontal="right"/>
      <protection/>
    </xf>
    <xf numFmtId="41" fontId="10" fillId="0" borderId="14" xfId="60" applyNumberFormat="1" applyFont="1" applyBorder="1" applyAlignment="1">
      <alignment horizontal="right" vertical="center"/>
      <protection/>
    </xf>
    <xf numFmtId="0" fontId="11" fillId="0" borderId="0" xfId="60" applyAlignment="1">
      <alignment horizontal="center" vertical="center"/>
      <protection/>
    </xf>
    <xf numFmtId="0" fontId="10" fillId="0" borderId="0" xfId="60" applyFont="1" applyFill="1" applyBorder="1" applyAlignment="1" applyProtection="1">
      <alignment horizontal="distributed" vertical="center"/>
      <protection/>
    </xf>
    <xf numFmtId="179" fontId="11" fillId="0" borderId="16" xfId="60" applyNumberFormat="1" applyFont="1" applyBorder="1">
      <alignment/>
      <protection/>
    </xf>
    <xf numFmtId="37" fontId="10" fillId="0" borderId="0" xfId="60" applyNumberFormat="1" applyFont="1" applyBorder="1" applyAlignment="1" applyProtection="1">
      <alignment vertical="center"/>
      <protection/>
    </xf>
    <xf numFmtId="0" fontId="10" fillId="0" borderId="14" xfId="60" applyFont="1" applyBorder="1" applyAlignment="1">
      <alignment vertical="center"/>
      <protection/>
    </xf>
    <xf numFmtId="181" fontId="10" fillId="0" borderId="16" xfId="60" applyNumberFormat="1" applyFont="1" applyBorder="1" applyAlignment="1" applyProtection="1">
      <alignment vertical="center"/>
      <protection/>
    </xf>
    <xf numFmtId="181" fontId="10" fillId="0" borderId="16" xfId="60" applyNumberFormat="1" applyFont="1" applyBorder="1" applyAlignment="1">
      <alignment vertical="center"/>
      <protection/>
    </xf>
    <xf numFmtId="0" fontId="11" fillId="0" borderId="0" xfId="60" applyFont="1" applyBorder="1" applyProtection="1">
      <alignment/>
      <protection/>
    </xf>
    <xf numFmtId="37" fontId="11" fillId="0" borderId="14" xfId="60" applyNumberFormat="1" applyFont="1" applyBorder="1" applyProtection="1">
      <alignment/>
      <protection/>
    </xf>
    <xf numFmtId="0" fontId="11" fillId="0" borderId="14" xfId="60" applyFont="1" applyBorder="1">
      <alignment/>
      <protection/>
    </xf>
    <xf numFmtId="0" fontId="10" fillId="0" borderId="16" xfId="60" applyFont="1" applyBorder="1" applyAlignment="1">
      <alignment vertical="center"/>
      <protection/>
    </xf>
    <xf numFmtId="0" fontId="11" fillId="0" borderId="0" xfId="60" applyFont="1">
      <alignment/>
      <protection/>
    </xf>
    <xf numFmtId="0" fontId="11" fillId="0" borderId="16" xfId="60" applyFont="1" applyBorder="1">
      <alignment/>
      <protection/>
    </xf>
    <xf numFmtId="0" fontId="14" fillId="0" borderId="10" xfId="60" applyFont="1" applyBorder="1" applyProtection="1">
      <alignment/>
      <protection/>
    </xf>
    <xf numFmtId="0" fontId="14" fillId="0" borderId="10" xfId="60" applyFont="1" applyBorder="1">
      <alignment/>
      <protection/>
    </xf>
    <xf numFmtId="37" fontId="14" fillId="0" borderId="28" xfId="60" applyNumberFormat="1" applyFont="1" applyBorder="1" applyProtection="1">
      <alignment/>
      <protection/>
    </xf>
    <xf numFmtId="0" fontId="13" fillId="0" borderId="10" xfId="60" applyFont="1" applyBorder="1" applyAlignment="1">
      <alignment vertical="center"/>
      <protection/>
    </xf>
    <xf numFmtId="0" fontId="13" fillId="0" borderId="10" xfId="60" applyFont="1" applyBorder="1" applyAlignment="1" applyProtection="1">
      <alignment horizontal="centerContinuous" vertical="center"/>
      <protection/>
    </xf>
    <xf numFmtId="0" fontId="13" fillId="0" borderId="10" xfId="60" applyFont="1" applyBorder="1" applyAlignment="1" applyProtection="1">
      <alignment horizontal="distributed" vertical="center"/>
      <protection/>
    </xf>
    <xf numFmtId="0" fontId="13" fillId="0" borderId="10" xfId="60" applyFont="1" applyBorder="1" applyAlignment="1" applyProtection="1">
      <alignment horizontal="left" vertical="center"/>
      <protection/>
    </xf>
    <xf numFmtId="179" fontId="13" fillId="0" borderId="35" xfId="60" applyNumberFormat="1" applyFont="1" applyBorder="1" applyAlignment="1" applyProtection="1">
      <alignment vertical="center"/>
      <protection/>
    </xf>
    <xf numFmtId="0" fontId="14" fillId="0" borderId="35" xfId="60" applyFont="1" applyBorder="1">
      <alignment/>
      <protection/>
    </xf>
    <xf numFmtId="179" fontId="11" fillId="0" borderId="0" xfId="60" applyNumberFormat="1">
      <alignment/>
      <protection/>
    </xf>
    <xf numFmtId="0" fontId="11" fillId="0" borderId="0" xfId="60" applyBorder="1" applyProtection="1">
      <alignment/>
      <protection/>
    </xf>
    <xf numFmtId="0" fontId="11" fillId="0" borderId="0" xfId="60" applyBorder="1" applyAlignment="1" applyProtection="1">
      <alignment horizontal="left"/>
      <protection/>
    </xf>
    <xf numFmtId="0" fontId="11" fillId="0" borderId="0" xfId="60" applyBorder="1" applyAlignment="1" applyProtection="1">
      <alignment horizontal="center"/>
      <protection/>
    </xf>
    <xf numFmtId="0" fontId="8" fillId="0" borderId="0" xfId="60" applyFont="1" applyBorder="1" applyAlignment="1" applyProtection="1" quotePrefix="1">
      <alignment horizontal="left" vertical="center"/>
      <protection/>
    </xf>
    <xf numFmtId="0" fontId="10" fillId="0" borderId="36" xfId="60" applyFont="1" applyBorder="1" applyAlignment="1">
      <alignment vertical="center"/>
      <protection/>
    </xf>
    <xf numFmtId="0" fontId="10" fillId="0" borderId="37" xfId="60" applyFont="1" applyBorder="1" applyAlignment="1">
      <alignment vertical="center"/>
      <protection/>
    </xf>
    <xf numFmtId="0" fontId="8" fillId="0" borderId="0" xfId="60" applyFont="1" applyBorder="1" applyAlignment="1" applyProtection="1">
      <alignment vertical="center"/>
      <protection/>
    </xf>
    <xf numFmtId="0" fontId="15" fillId="0" borderId="0" xfId="60" applyFont="1" applyBorder="1" applyAlignment="1">
      <alignment horizontal="distributed" vertical="center"/>
      <protection/>
    </xf>
    <xf numFmtId="0" fontId="8" fillId="0" borderId="0" xfId="60" applyFont="1" applyBorder="1" applyAlignment="1">
      <alignment vertical="center"/>
      <protection/>
    </xf>
    <xf numFmtId="179" fontId="15" fillId="0" borderId="14" xfId="60" applyNumberFormat="1" applyFont="1" applyBorder="1" applyAlignment="1" applyProtection="1">
      <alignment vertical="center"/>
      <protection/>
    </xf>
    <xf numFmtId="179" fontId="15" fillId="0" borderId="0" xfId="60" applyNumberFormat="1" applyFont="1" applyBorder="1" applyAlignment="1" applyProtection="1">
      <alignment vertical="center"/>
      <protection/>
    </xf>
    <xf numFmtId="0" fontId="10" fillId="0" borderId="14" xfId="60" applyFont="1" applyBorder="1" applyAlignment="1" applyProtection="1">
      <alignment vertical="center"/>
      <protection/>
    </xf>
    <xf numFmtId="0" fontId="13" fillId="0" borderId="0" xfId="60" applyFont="1" applyBorder="1" applyAlignment="1">
      <alignment horizontal="distributed" vertical="center"/>
      <protection/>
    </xf>
    <xf numFmtId="0" fontId="10" fillId="0" borderId="38" xfId="60" applyFont="1" applyBorder="1" applyAlignment="1">
      <alignment vertical="center"/>
      <protection/>
    </xf>
    <xf numFmtId="179" fontId="13" fillId="0" borderId="0" xfId="60" applyNumberFormat="1" applyFont="1" applyBorder="1" applyAlignment="1">
      <alignment vertical="center"/>
      <protection/>
    </xf>
    <xf numFmtId="0" fontId="10" fillId="0" borderId="14" xfId="60" applyFont="1" applyBorder="1" applyAlignment="1" applyProtection="1">
      <alignment horizontal="left" vertical="center"/>
      <protection/>
    </xf>
    <xf numFmtId="0" fontId="14" fillId="0" borderId="0" xfId="60" applyFont="1" applyBorder="1" applyAlignment="1">
      <alignment horizontal="distributed"/>
      <protection/>
    </xf>
    <xf numFmtId="179" fontId="13" fillId="0" borderId="0" xfId="60" applyNumberFormat="1" applyFont="1" applyBorder="1" applyAlignment="1" applyProtection="1">
      <alignment vertical="center"/>
      <protection/>
    </xf>
    <xf numFmtId="179" fontId="13" fillId="0" borderId="14" xfId="60" applyNumberFormat="1" applyFont="1" applyBorder="1" applyAlignment="1" applyProtection="1">
      <alignment vertical="center"/>
      <protection/>
    </xf>
    <xf numFmtId="179" fontId="13" fillId="0" borderId="0" xfId="60" applyNumberFormat="1" applyFont="1" applyAlignment="1" applyProtection="1">
      <alignment vertical="center"/>
      <protection/>
    </xf>
    <xf numFmtId="0" fontId="14" fillId="0" borderId="0" xfId="60" applyFont="1">
      <alignment/>
      <protection/>
    </xf>
    <xf numFmtId="179" fontId="14" fillId="0" borderId="14" xfId="60" applyNumberFormat="1" applyFont="1" applyBorder="1">
      <alignment/>
      <protection/>
    </xf>
    <xf numFmtId="0" fontId="14" fillId="0" borderId="0" xfId="60" applyFont="1" applyBorder="1" applyAlignment="1">
      <alignment horizontal="distributed" vertical="center" wrapText="1"/>
      <protection/>
    </xf>
    <xf numFmtId="0" fontId="10" fillId="0" borderId="10" xfId="60" applyFont="1" applyBorder="1" applyAlignment="1" applyProtection="1">
      <alignment vertical="center"/>
      <protection/>
    </xf>
    <xf numFmtId="0" fontId="10" fillId="0" borderId="10" xfId="60" applyFont="1" applyBorder="1" applyAlignment="1">
      <alignment vertical="center"/>
      <protection/>
    </xf>
    <xf numFmtId="37" fontId="10" fillId="0" borderId="28" xfId="60" applyNumberFormat="1" applyFont="1" applyBorder="1" applyAlignment="1">
      <alignment vertical="center"/>
      <protection/>
    </xf>
    <xf numFmtId="37" fontId="10" fillId="0" borderId="10" xfId="60" applyNumberFormat="1" applyFont="1" applyBorder="1" applyAlignment="1">
      <alignment vertical="center"/>
      <protection/>
    </xf>
    <xf numFmtId="0" fontId="10" fillId="0" borderId="28" xfId="60" applyFont="1" applyBorder="1" applyAlignment="1">
      <alignment vertical="center"/>
      <protection/>
    </xf>
    <xf numFmtId="0" fontId="10" fillId="0" borderId="39" xfId="60" applyFont="1" applyBorder="1" applyAlignment="1">
      <alignment vertical="center"/>
      <protection/>
    </xf>
    <xf numFmtId="0" fontId="10" fillId="0" borderId="27" xfId="60" applyFont="1" applyBorder="1" applyAlignment="1" applyProtection="1">
      <alignment horizontal="right" vertical="center"/>
      <protection/>
    </xf>
    <xf numFmtId="0" fontId="10" fillId="0" borderId="0" xfId="60" applyFont="1" applyBorder="1" applyAlignment="1" applyProtection="1">
      <alignment horizontal="right" vertical="center"/>
      <protection/>
    </xf>
    <xf numFmtId="0" fontId="10" fillId="0" borderId="37" xfId="60" applyFont="1" applyBorder="1" applyAlignment="1" applyProtection="1">
      <alignment horizontal="right" vertical="center"/>
      <protection/>
    </xf>
    <xf numFmtId="176" fontId="10" fillId="0" borderId="14" xfId="60" applyNumberFormat="1" applyFont="1" applyBorder="1" applyAlignment="1" applyProtection="1">
      <alignment vertical="center"/>
      <protection/>
    </xf>
    <xf numFmtId="178" fontId="10" fillId="0" borderId="0" xfId="60" applyNumberFormat="1" applyFont="1" applyBorder="1" applyAlignment="1" applyProtection="1">
      <alignment horizontal="right" vertical="center"/>
      <protection/>
    </xf>
    <xf numFmtId="178" fontId="11" fillId="0" borderId="0" xfId="60" applyNumberFormat="1">
      <alignment/>
      <protection/>
    </xf>
    <xf numFmtId="0" fontId="8" fillId="0" borderId="0" xfId="60" applyFont="1" applyBorder="1" applyAlignment="1" applyProtection="1">
      <alignment horizontal="distributed" vertical="center"/>
      <protection/>
    </xf>
    <xf numFmtId="176" fontId="8" fillId="0" borderId="14" xfId="60" applyNumberFormat="1" applyFont="1" applyBorder="1" applyAlignment="1" applyProtection="1">
      <alignment vertical="center"/>
      <protection/>
    </xf>
    <xf numFmtId="178" fontId="8" fillId="0" borderId="0" xfId="60" applyNumberFormat="1" applyFont="1" applyBorder="1" applyAlignment="1" applyProtection="1">
      <alignment vertical="center"/>
      <protection/>
    </xf>
    <xf numFmtId="0" fontId="8" fillId="0" borderId="0" xfId="60" applyFont="1" applyAlignment="1">
      <alignment vertical="center"/>
      <protection/>
    </xf>
    <xf numFmtId="0" fontId="12" fillId="0" borderId="0" xfId="60" applyFont="1">
      <alignment/>
      <protection/>
    </xf>
    <xf numFmtId="178" fontId="10" fillId="0" borderId="0" xfId="60" applyNumberFormat="1" applyFont="1" applyBorder="1" applyAlignment="1" applyProtection="1">
      <alignment vertical="center"/>
      <protection/>
    </xf>
    <xf numFmtId="178" fontId="10" fillId="0" borderId="0" xfId="60" applyNumberFormat="1" applyFont="1" applyAlignment="1">
      <alignment vertical="center"/>
      <protection/>
    </xf>
    <xf numFmtId="178" fontId="8" fillId="0" borderId="0" xfId="60" applyNumberFormat="1" applyFont="1" applyAlignment="1">
      <alignment vertical="center"/>
      <protection/>
    </xf>
    <xf numFmtId="184" fontId="11" fillId="0" borderId="0" xfId="60" applyNumberFormat="1">
      <alignment/>
      <protection/>
    </xf>
    <xf numFmtId="178" fontId="11" fillId="0" borderId="0" xfId="60" applyNumberFormat="1" applyBorder="1">
      <alignment/>
      <protection/>
    </xf>
    <xf numFmtId="177" fontId="10" fillId="0" borderId="28" xfId="60" applyNumberFormat="1" applyFont="1" applyBorder="1" applyAlignment="1" applyProtection="1">
      <alignment vertical="center"/>
      <protection/>
    </xf>
    <xf numFmtId="177" fontId="10" fillId="0" borderId="10" xfId="60" applyNumberFormat="1" applyFont="1" applyBorder="1" applyAlignment="1" applyProtection="1">
      <alignment vertical="center"/>
      <protection/>
    </xf>
    <xf numFmtId="37" fontId="10" fillId="0" borderId="10" xfId="60" applyNumberFormat="1" applyFont="1" applyBorder="1" applyAlignment="1" applyProtection="1">
      <alignment vertical="center"/>
      <protection/>
    </xf>
    <xf numFmtId="41" fontId="11" fillId="0" borderId="0" xfId="60" applyNumberFormat="1">
      <alignment/>
      <protection/>
    </xf>
    <xf numFmtId="37" fontId="10" fillId="0" borderId="27" xfId="60" applyNumberFormat="1" applyFont="1" applyBorder="1" applyAlignment="1" applyProtection="1">
      <alignment vertical="center"/>
      <protection/>
    </xf>
    <xf numFmtId="180" fontId="10" fillId="0" borderId="14" xfId="60" applyNumberFormat="1" applyFont="1" applyBorder="1" applyAlignment="1" applyProtection="1">
      <alignment vertical="center"/>
      <protection/>
    </xf>
    <xf numFmtId="180" fontId="10" fillId="0" borderId="0" xfId="60" applyNumberFormat="1" applyFont="1" applyBorder="1" applyAlignment="1" applyProtection="1">
      <alignment vertical="center"/>
      <protection/>
    </xf>
    <xf numFmtId="180" fontId="11" fillId="0" borderId="14" xfId="60" applyNumberFormat="1" applyFont="1" applyBorder="1">
      <alignment/>
      <protection/>
    </xf>
    <xf numFmtId="180" fontId="11" fillId="0" borderId="0" xfId="60" applyNumberFormat="1" applyFont="1">
      <alignment/>
      <protection/>
    </xf>
    <xf numFmtId="180" fontId="11" fillId="0" borderId="0" xfId="60" applyNumberFormat="1" applyFont="1" applyAlignment="1">
      <alignment horizontal="center"/>
      <protection/>
    </xf>
    <xf numFmtId="180" fontId="12" fillId="0" borderId="0" xfId="60" applyNumberFormat="1" applyFont="1" applyBorder="1" applyAlignment="1">
      <alignment horizontal="center"/>
      <protection/>
    </xf>
    <xf numFmtId="180" fontId="12" fillId="0" borderId="14" xfId="60" applyNumberFormat="1" applyFont="1" applyBorder="1">
      <alignment/>
      <protection/>
    </xf>
    <xf numFmtId="180" fontId="12" fillId="0" borderId="0" xfId="60" applyNumberFormat="1" applyFont="1" applyBorder="1">
      <alignment/>
      <protection/>
    </xf>
    <xf numFmtId="180" fontId="8" fillId="0" borderId="0" xfId="60" applyNumberFormat="1" applyFont="1" applyBorder="1" applyAlignment="1" applyProtection="1">
      <alignment vertical="center"/>
      <protection/>
    </xf>
    <xf numFmtId="180" fontId="10" fillId="0" borderId="0" xfId="0" applyNumberFormat="1" applyFont="1" applyAlignment="1">
      <alignment vertical="center"/>
    </xf>
    <xf numFmtId="0" fontId="10" fillId="0" borderId="26" xfId="0" applyFont="1" applyBorder="1" applyAlignment="1">
      <alignment horizontal="centerContinuous" vertical="center"/>
    </xf>
    <xf numFmtId="180" fontId="10" fillId="0" borderId="25" xfId="0" applyNumberFormat="1" applyFont="1" applyBorder="1" applyAlignment="1" applyProtection="1">
      <alignment horizontal="centerContinuous" vertical="center"/>
      <protection/>
    </xf>
    <xf numFmtId="180" fontId="10" fillId="0" borderId="13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>
      <alignment vertical="center"/>
    </xf>
    <xf numFmtId="184" fontId="0" fillId="0" borderId="14" xfId="0" applyNumberFormat="1" applyBorder="1" applyAlignment="1">
      <alignment/>
    </xf>
    <xf numFmtId="184" fontId="0" fillId="0" borderId="0" xfId="0" applyNumberFormat="1" applyAlignment="1">
      <alignment/>
    </xf>
    <xf numFmtId="0" fontId="16" fillId="0" borderId="0" xfId="0" applyFont="1" applyBorder="1" applyAlignment="1" applyProtection="1">
      <alignment horizontal="right" vertical="center"/>
      <protection/>
    </xf>
    <xf numFmtId="0" fontId="0" fillId="0" borderId="0" xfId="0" applyAlignment="1" quotePrefix="1">
      <alignment horizontal="right"/>
    </xf>
    <xf numFmtId="184" fontId="0" fillId="0" borderId="0" xfId="0" applyNumberFormat="1" applyAlignment="1">
      <alignment horizontal="right"/>
    </xf>
    <xf numFmtId="41" fontId="0" fillId="0" borderId="14" xfId="0" applyNumberFormat="1" applyBorder="1" applyAlignment="1">
      <alignment/>
    </xf>
    <xf numFmtId="184" fontId="12" fillId="0" borderId="14" xfId="0" applyNumberFormat="1" applyFont="1" applyBorder="1" applyAlignment="1">
      <alignment/>
    </xf>
    <xf numFmtId="178" fontId="12" fillId="0" borderId="0" xfId="0" applyNumberFormat="1" applyFont="1" applyAlignment="1">
      <alignment/>
    </xf>
    <xf numFmtId="184" fontId="12" fillId="0" borderId="0" xfId="0" applyNumberFormat="1" applyFont="1" applyAlignment="1">
      <alignment/>
    </xf>
    <xf numFmtId="177" fontId="12" fillId="0" borderId="0" xfId="0" applyNumberFormat="1" applyFont="1" applyAlignment="1">
      <alignment/>
    </xf>
    <xf numFmtId="41" fontId="17" fillId="0" borderId="0" xfId="0" applyNumberFormat="1" applyFont="1" applyAlignment="1">
      <alignment/>
    </xf>
    <xf numFmtId="41" fontId="12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16" fillId="0" borderId="0" xfId="0" applyFont="1" applyBorder="1" applyAlignment="1">
      <alignment horizontal="right" vertical="center"/>
    </xf>
    <xf numFmtId="184" fontId="10" fillId="0" borderId="14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84" fontId="0" fillId="0" borderId="0" xfId="0" applyNumberFormat="1" applyBorder="1" applyAlignment="1">
      <alignment/>
    </xf>
    <xf numFmtId="177" fontId="10" fillId="0" borderId="28" xfId="0" applyNumberFormat="1" applyFont="1" applyBorder="1" applyAlignment="1" applyProtection="1">
      <alignment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0" fontId="10" fillId="0" borderId="40" xfId="0" applyFont="1" applyBorder="1" applyAlignment="1">
      <alignment vertical="center"/>
    </xf>
    <xf numFmtId="37" fontId="11" fillId="0" borderId="0" xfId="0" applyNumberFormat="1" applyFont="1" applyBorder="1" applyAlignment="1" applyProtection="1">
      <alignment horizontal="right"/>
      <protection/>
    </xf>
    <xf numFmtId="180" fontId="11" fillId="0" borderId="0" xfId="0" applyNumberFormat="1" applyFont="1" applyBorder="1" applyAlignment="1" applyProtection="1">
      <alignment horizontal="right"/>
      <protection/>
    </xf>
    <xf numFmtId="0" fontId="10" fillId="0" borderId="26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lef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>
      <alignment vertical="center"/>
    </xf>
    <xf numFmtId="176" fontId="10" fillId="0" borderId="27" xfId="0" applyNumberFormat="1" applyFont="1" applyBorder="1" applyAlignment="1">
      <alignment vertical="center"/>
    </xf>
    <xf numFmtId="176" fontId="10" fillId="0" borderId="36" xfId="0" applyNumberFormat="1" applyFont="1" applyBorder="1" applyAlignment="1">
      <alignment vertical="center"/>
    </xf>
    <xf numFmtId="176" fontId="10" fillId="0" borderId="37" xfId="0" applyNumberFormat="1" applyFont="1" applyBorder="1" applyAlignment="1">
      <alignment vertical="center"/>
    </xf>
    <xf numFmtId="176" fontId="8" fillId="0" borderId="38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>
      <alignment vertical="center"/>
    </xf>
    <xf numFmtId="176" fontId="10" fillId="0" borderId="38" xfId="0" applyNumberFormat="1" applyFont="1" applyBorder="1" applyAlignment="1" applyProtection="1">
      <alignment vertical="center"/>
      <protection/>
    </xf>
    <xf numFmtId="176" fontId="10" fillId="0" borderId="0" xfId="0" applyNumberFormat="1" applyFont="1" applyBorder="1" applyAlignment="1" applyProtection="1">
      <alignment horizontal="distributed" vertical="center"/>
      <protection/>
    </xf>
    <xf numFmtId="176" fontId="10" fillId="0" borderId="14" xfId="0" applyNumberFormat="1" applyFont="1" applyBorder="1" applyAlignment="1">
      <alignment vertical="center"/>
    </xf>
    <xf numFmtId="176" fontId="10" fillId="0" borderId="38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 applyProtection="1">
      <alignment horizontal="center" vertical="center"/>
      <protection/>
    </xf>
    <xf numFmtId="176" fontId="10" fillId="0" borderId="0" xfId="0" applyNumberFormat="1" applyFont="1" applyBorder="1" applyAlignment="1" applyProtection="1">
      <alignment horizontal="left" vertical="center"/>
      <protection/>
    </xf>
    <xf numFmtId="176" fontId="10" fillId="0" borderId="0" xfId="0" applyNumberFormat="1" applyFont="1" applyBorder="1" applyAlignment="1" applyProtection="1" quotePrefix="1">
      <alignment horizontal="distributed" vertical="center"/>
      <protection/>
    </xf>
    <xf numFmtId="176" fontId="10" fillId="0" borderId="0" xfId="0" applyNumberFormat="1" applyFont="1" applyBorder="1" applyAlignment="1" applyProtection="1" quotePrefix="1">
      <alignment horizontal="left" vertical="center"/>
      <protection/>
    </xf>
    <xf numFmtId="176" fontId="0" fillId="0" borderId="0" xfId="0" applyNumberFormat="1" applyAlignment="1">
      <alignment/>
    </xf>
    <xf numFmtId="176" fontId="0" fillId="0" borderId="1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10" fillId="0" borderId="38" xfId="0" applyNumberFormat="1" applyFont="1" applyFill="1" applyBorder="1" applyAlignment="1" applyProtection="1">
      <alignment vertical="center"/>
      <protection/>
    </xf>
    <xf numFmtId="176" fontId="10" fillId="0" borderId="41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horizontal="distributed" vertical="center" wrapText="1"/>
    </xf>
    <xf numFmtId="0" fontId="10" fillId="0" borderId="39" xfId="0" applyFont="1" applyBorder="1" applyAlignment="1">
      <alignment vertical="center"/>
    </xf>
    <xf numFmtId="176" fontId="10" fillId="0" borderId="39" xfId="0" applyNumberFormat="1" applyFont="1" applyBorder="1" applyAlignment="1" applyProtection="1">
      <alignment vertical="center"/>
      <protection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185" fontId="10" fillId="0" borderId="0" xfId="0" applyNumberFormat="1" applyFont="1" applyAlignment="1">
      <alignment vertical="center"/>
    </xf>
    <xf numFmtId="185" fontId="10" fillId="0" borderId="24" xfId="0" applyNumberFormat="1" applyFont="1" applyBorder="1" applyAlignment="1" applyProtection="1">
      <alignment horizontal="right" vertical="center"/>
      <protection/>
    </xf>
    <xf numFmtId="185" fontId="16" fillId="0" borderId="36" xfId="0" applyNumberFormat="1" applyFont="1" applyBorder="1" applyAlignment="1" applyProtection="1">
      <alignment horizontal="left" vertical="center" wrapText="1"/>
      <protection/>
    </xf>
    <xf numFmtId="176" fontId="10" fillId="0" borderId="36" xfId="0" applyNumberFormat="1" applyFont="1" applyBorder="1" applyAlignment="1" applyProtection="1">
      <alignment vertical="center"/>
      <protection/>
    </xf>
    <xf numFmtId="185" fontId="10" fillId="0" borderId="36" xfId="0" applyNumberFormat="1" applyFont="1" applyBorder="1" applyAlignment="1" applyProtection="1">
      <alignment vertical="center"/>
      <protection/>
    </xf>
    <xf numFmtId="176" fontId="14" fillId="0" borderId="14" xfId="0" applyNumberFormat="1" applyFont="1" applyBorder="1" applyAlignment="1">
      <alignment/>
    </xf>
    <xf numFmtId="176" fontId="14" fillId="0" borderId="0" xfId="0" applyNumberFormat="1" applyFont="1" applyBorder="1" applyAlignment="1">
      <alignment/>
    </xf>
    <xf numFmtId="176" fontId="13" fillId="0" borderId="0" xfId="0" applyNumberFormat="1" applyFont="1" applyBorder="1" applyAlignment="1" applyProtection="1">
      <alignment vertical="center"/>
      <protection/>
    </xf>
    <xf numFmtId="176" fontId="14" fillId="0" borderId="0" xfId="0" applyNumberFormat="1" applyFont="1" applyAlignment="1">
      <alignment/>
    </xf>
    <xf numFmtId="186" fontId="14" fillId="0" borderId="0" xfId="0" applyNumberFormat="1" applyFont="1" applyBorder="1" applyAlignment="1">
      <alignment/>
    </xf>
    <xf numFmtId="186" fontId="13" fillId="0" borderId="0" xfId="0" applyNumberFormat="1" applyFont="1" applyBorder="1" applyAlignment="1" applyProtection="1">
      <alignment vertical="center"/>
      <protection/>
    </xf>
    <xf numFmtId="176" fontId="20" fillId="0" borderId="14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86" fontId="20" fillId="0" borderId="0" xfId="0" applyNumberFormat="1" applyFont="1" applyBorder="1" applyAlignment="1">
      <alignment/>
    </xf>
    <xf numFmtId="176" fontId="13" fillId="0" borderId="14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horizontal="center" vertical="center"/>
    </xf>
    <xf numFmtId="176" fontId="13" fillId="0" borderId="14" xfId="0" applyNumberFormat="1" applyFont="1" applyBorder="1" applyAlignment="1" applyProtection="1">
      <alignment horizontal="right" vertical="center"/>
      <protection/>
    </xf>
    <xf numFmtId="176" fontId="13" fillId="0" borderId="0" xfId="0" applyNumberFormat="1" applyFont="1" applyBorder="1" applyAlignment="1" applyProtection="1">
      <alignment horizontal="right" vertical="center"/>
      <protection/>
    </xf>
    <xf numFmtId="186" fontId="13" fillId="0" borderId="0" xfId="0" applyNumberFormat="1" applyFont="1" applyBorder="1" applyAlignment="1" applyProtection="1">
      <alignment horizontal="right" vertical="center"/>
      <protection/>
    </xf>
    <xf numFmtId="176" fontId="13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0" xfId="0" applyNumberFormat="1" applyFont="1" applyBorder="1" applyAlignment="1">
      <alignment vertical="center"/>
    </xf>
    <xf numFmtId="185" fontId="0" fillId="0" borderId="0" xfId="0" applyNumberFormat="1" applyAlignment="1">
      <alignment/>
    </xf>
    <xf numFmtId="0" fontId="0" fillId="0" borderId="0" xfId="0" applyAlignment="1">
      <alignment horizontal="distributed"/>
    </xf>
    <xf numFmtId="0" fontId="10" fillId="0" borderId="0" xfId="60" applyFont="1" applyAlignment="1">
      <alignment horizontal="left" vertical="center"/>
      <protection/>
    </xf>
    <xf numFmtId="0" fontId="10" fillId="0" borderId="0" xfId="60" applyFont="1" applyAlignment="1">
      <alignment horizontal="right" vertical="center"/>
      <protection/>
    </xf>
    <xf numFmtId="0" fontId="10" fillId="0" borderId="29" xfId="60" applyFont="1" applyBorder="1" applyAlignment="1" applyProtection="1">
      <alignment horizontal="distributed" vertical="center"/>
      <protection/>
    </xf>
    <xf numFmtId="0" fontId="10" fillId="0" borderId="30" xfId="60" applyFont="1" applyBorder="1" applyAlignment="1" applyProtection="1">
      <alignment horizontal="centerContinuous" vertical="center"/>
      <protection/>
    </xf>
    <xf numFmtId="0" fontId="10" fillId="0" borderId="34" xfId="60" applyFont="1" applyBorder="1" applyAlignment="1" applyProtection="1">
      <alignment horizontal="center" vertical="center" wrapText="1"/>
      <protection/>
    </xf>
    <xf numFmtId="0" fontId="16" fillId="0" borderId="34" xfId="60" applyFont="1" applyBorder="1" applyAlignment="1" applyProtection="1">
      <alignment horizontal="center" vertical="center" wrapText="1"/>
      <protection/>
    </xf>
    <xf numFmtId="0" fontId="10" fillId="0" borderId="35" xfId="60" applyFont="1" applyBorder="1" applyAlignment="1" applyProtection="1">
      <alignment horizontal="center" vertical="center" wrapText="1"/>
      <protection/>
    </xf>
    <xf numFmtId="0" fontId="19" fillId="0" borderId="35" xfId="60" applyFont="1" applyBorder="1" applyAlignment="1" applyProtection="1">
      <alignment horizontal="center" vertical="center" wrapText="1"/>
      <protection/>
    </xf>
    <xf numFmtId="176" fontId="10" fillId="0" borderId="27" xfId="60" applyNumberFormat="1" applyFont="1" applyBorder="1" applyAlignment="1">
      <alignment vertical="center"/>
      <protection/>
    </xf>
    <xf numFmtId="176" fontId="10" fillId="0" borderId="0" xfId="60" applyNumberFormat="1" applyFont="1" applyBorder="1" applyAlignment="1">
      <alignment vertical="center"/>
      <protection/>
    </xf>
    <xf numFmtId="176" fontId="10" fillId="0" borderId="0" xfId="60" applyNumberFormat="1" applyFont="1" applyBorder="1" applyAlignment="1" applyProtection="1">
      <alignment vertical="center"/>
      <protection/>
    </xf>
    <xf numFmtId="0" fontId="10" fillId="0" borderId="27" xfId="60" applyFont="1" applyBorder="1" applyAlignment="1">
      <alignment horizontal="centerContinuous" vertical="center"/>
      <protection/>
    </xf>
    <xf numFmtId="176" fontId="16" fillId="0" borderId="14" xfId="60" applyNumberFormat="1" applyFont="1" applyBorder="1" applyAlignment="1" applyProtection="1">
      <alignment vertical="center"/>
      <protection/>
    </xf>
    <xf numFmtId="176" fontId="16" fillId="0" borderId="0" xfId="60" applyNumberFormat="1" applyFont="1" applyBorder="1" applyAlignment="1" applyProtection="1">
      <alignment vertical="center"/>
      <protection/>
    </xf>
    <xf numFmtId="176" fontId="16" fillId="0" borderId="0" xfId="60" applyNumberFormat="1" applyFont="1" applyBorder="1" applyAlignment="1" applyProtection="1">
      <alignment horizontal="right" vertical="center"/>
      <protection/>
    </xf>
    <xf numFmtId="37" fontId="10" fillId="0" borderId="14" xfId="60" applyNumberFormat="1" applyFont="1" applyBorder="1" applyAlignment="1" applyProtection="1">
      <alignment horizontal="centerContinuous" vertical="center"/>
      <protection/>
    </xf>
    <xf numFmtId="49" fontId="10" fillId="0" borderId="14" xfId="60" applyNumberFormat="1" applyFont="1" applyBorder="1" applyAlignment="1" applyProtection="1">
      <alignment horizontal="centerContinuous" vertical="center"/>
      <protection/>
    </xf>
    <xf numFmtId="176" fontId="21" fillId="0" borderId="14" xfId="60" applyNumberFormat="1" applyFont="1" applyBorder="1">
      <alignment/>
      <protection/>
    </xf>
    <xf numFmtId="176" fontId="21" fillId="0" borderId="0" xfId="60" applyNumberFormat="1" applyFont="1">
      <alignment/>
      <protection/>
    </xf>
    <xf numFmtId="176" fontId="22" fillId="0" borderId="14" xfId="60" applyNumberFormat="1" applyFont="1" applyBorder="1">
      <alignment/>
      <protection/>
    </xf>
    <xf numFmtId="176" fontId="22" fillId="0" borderId="0" xfId="60" applyNumberFormat="1" applyFont="1">
      <alignment/>
      <protection/>
    </xf>
    <xf numFmtId="49" fontId="8" fillId="0" borderId="14" xfId="60" applyNumberFormat="1" applyFont="1" applyBorder="1" applyAlignment="1" applyProtection="1">
      <alignment horizontal="centerContinuous" vertical="center"/>
      <protection/>
    </xf>
    <xf numFmtId="176" fontId="23" fillId="0" borderId="0" xfId="60" applyNumberFormat="1" applyFont="1" applyBorder="1" applyAlignment="1" applyProtection="1">
      <alignment vertical="center"/>
      <protection/>
    </xf>
    <xf numFmtId="176" fontId="16" fillId="0" borderId="14" xfId="60" applyNumberFormat="1" applyFont="1" applyBorder="1" applyAlignment="1">
      <alignment vertical="center"/>
      <protection/>
    </xf>
    <xf numFmtId="176" fontId="16" fillId="0" borderId="0" xfId="60" applyNumberFormat="1" applyFont="1" applyBorder="1" applyAlignment="1">
      <alignment vertical="center"/>
      <protection/>
    </xf>
    <xf numFmtId="0" fontId="10" fillId="0" borderId="14" xfId="60" applyFont="1" applyBorder="1" applyAlignment="1">
      <alignment horizontal="centerContinuous" vertical="center"/>
      <protection/>
    </xf>
    <xf numFmtId="0" fontId="11" fillId="0" borderId="0" xfId="60" applyFont="1" applyAlignment="1">
      <alignment horizontal="center" vertical="center"/>
      <protection/>
    </xf>
    <xf numFmtId="0" fontId="11" fillId="0" borderId="0" xfId="60" applyFont="1" applyAlignment="1">
      <alignment horizontal="distributed" vertical="center"/>
      <protection/>
    </xf>
    <xf numFmtId="0" fontId="10" fillId="0" borderId="14" xfId="60" applyFont="1" applyBorder="1" applyAlignment="1">
      <alignment horizontal="center" vertical="center"/>
      <protection/>
    </xf>
    <xf numFmtId="176" fontId="21" fillId="0" borderId="0" xfId="60" applyNumberFormat="1" applyFont="1" applyAlignment="1">
      <alignment horizontal="right"/>
      <protection/>
    </xf>
    <xf numFmtId="37" fontId="10" fillId="0" borderId="14" xfId="60" applyNumberFormat="1" applyFont="1" applyBorder="1" applyAlignment="1" applyProtection="1">
      <alignment horizontal="center" vertical="center"/>
      <protection/>
    </xf>
    <xf numFmtId="0" fontId="11" fillId="0" borderId="10" xfId="60" applyFont="1" applyBorder="1" applyAlignment="1">
      <alignment horizontal="center" vertical="center"/>
      <protection/>
    </xf>
    <xf numFmtId="0" fontId="11" fillId="0" borderId="10" xfId="60" applyFont="1" applyBorder="1" applyAlignment="1">
      <alignment horizontal="right" vertical="center"/>
      <protection/>
    </xf>
    <xf numFmtId="176" fontId="10" fillId="0" borderId="28" xfId="60" applyNumberFormat="1" applyFont="1" applyBorder="1" applyAlignment="1" applyProtection="1">
      <alignment vertical="center"/>
      <protection/>
    </xf>
    <xf numFmtId="176" fontId="10" fillId="0" borderId="10" xfId="60" applyNumberFormat="1" applyFont="1" applyBorder="1" applyAlignment="1" applyProtection="1">
      <alignment vertical="center"/>
      <protection/>
    </xf>
    <xf numFmtId="37" fontId="10" fillId="0" borderId="28" xfId="60" applyNumberFormat="1" applyFont="1" applyBorder="1" applyAlignment="1" applyProtection="1">
      <alignment horizontal="centerContinuous" vertical="center"/>
      <protection/>
    </xf>
    <xf numFmtId="0" fontId="10" fillId="0" borderId="29" xfId="60" applyFont="1" applyBorder="1" applyAlignment="1">
      <alignment horizontal="distributed" vertical="center"/>
      <protection/>
    </xf>
    <xf numFmtId="0" fontId="10" fillId="0" borderId="26" xfId="60" applyFont="1" applyBorder="1" applyAlignment="1" applyProtection="1">
      <alignment horizontal="centerContinuous" vertical="center"/>
      <protection/>
    </xf>
    <xf numFmtId="0" fontId="10" fillId="0" borderId="30" xfId="60" applyFont="1" applyBorder="1" applyAlignment="1">
      <alignment horizontal="centerContinuous" vertical="center"/>
      <protection/>
    </xf>
    <xf numFmtId="176" fontId="10" fillId="0" borderId="27" xfId="60" applyNumberFormat="1" applyFont="1" applyBorder="1" applyAlignment="1" applyProtection="1">
      <alignment vertical="center"/>
      <protection/>
    </xf>
    <xf numFmtId="37" fontId="10" fillId="0" borderId="14" xfId="60" applyNumberFormat="1" applyFont="1" applyBorder="1" applyAlignment="1" applyProtection="1">
      <alignment horizontal="right" vertical="center"/>
      <protection/>
    </xf>
    <xf numFmtId="37" fontId="10" fillId="0" borderId="14" xfId="60" applyNumberFormat="1" applyFont="1" applyBorder="1" applyAlignment="1" applyProtection="1" quotePrefix="1">
      <alignment horizontal="right" vertical="center"/>
      <protection/>
    </xf>
    <xf numFmtId="176" fontId="21" fillId="0" borderId="14" xfId="60" applyNumberFormat="1" applyFont="1" applyBorder="1" applyAlignment="1">
      <alignment horizontal="right"/>
      <protection/>
    </xf>
    <xf numFmtId="176" fontId="22" fillId="0" borderId="0" xfId="60" applyNumberFormat="1" applyFont="1" applyAlignment="1">
      <alignment horizontal="right"/>
      <protection/>
    </xf>
    <xf numFmtId="37" fontId="8" fillId="0" borderId="14" xfId="60" applyNumberFormat="1" applyFont="1" applyBorder="1" applyAlignment="1" applyProtection="1" quotePrefix="1">
      <alignment horizontal="right" vertical="center"/>
      <protection/>
    </xf>
    <xf numFmtId="176" fontId="16" fillId="0" borderId="14" xfId="60" applyNumberFormat="1" applyFont="1" applyBorder="1" applyAlignment="1" applyProtection="1">
      <alignment horizontal="right" vertical="center"/>
      <protection/>
    </xf>
    <xf numFmtId="0" fontId="11" fillId="0" borderId="0" xfId="60" applyFont="1" applyBorder="1" applyAlignment="1">
      <alignment horizontal="center" vertical="center"/>
      <protection/>
    </xf>
    <xf numFmtId="0" fontId="11" fillId="0" borderId="0" xfId="60" applyFont="1" applyBorder="1" applyAlignment="1">
      <alignment horizontal="distributed" vertical="center"/>
      <protection/>
    </xf>
    <xf numFmtId="176" fontId="21" fillId="0" borderId="0" xfId="60" applyNumberFormat="1" applyFont="1" applyBorder="1" applyAlignment="1">
      <alignment horizontal="right"/>
      <protection/>
    </xf>
    <xf numFmtId="0" fontId="11" fillId="0" borderId="10" xfId="60" applyBorder="1">
      <alignment/>
      <protection/>
    </xf>
    <xf numFmtId="0" fontId="11" fillId="0" borderId="28" xfId="60" applyBorder="1">
      <alignment/>
      <protection/>
    </xf>
    <xf numFmtId="176" fontId="10" fillId="0" borderId="0" xfId="60" applyNumberFormat="1" applyFont="1" applyAlignment="1">
      <alignment vertical="center"/>
      <protection/>
    </xf>
    <xf numFmtId="0" fontId="10" fillId="0" borderId="24" xfId="60" applyFont="1" applyBorder="1" applyAlignment="1" applyProtection="1">
      <alignment horizontal="left" vertical="center"/>
      <protection/>
    </xf>
    <xf numFmtId="176" fontId="13" fillId="0" borderId="14" xfId="60" applyNumberFormat="1" applyFont="1" applyBorder="1" applyAlignment="1" applyProtection="1">
      <alignment vertical="center"/>
      <protection/>
    </xf>
    <xf numFmtId="176" fontId="13" fillId="0" borderId="0" xfId="60" applyNumberFormat="1" applyFont="1" applyBorder="1" applyAlignment="1" applyProtection="1">
      <alignment vertical="center"/>
      <protection/>
    </xf>
    <xf numFmtId="176" fontId="13" fillId="0" borderId="14" xfId="60" applyNumberFormat="1" applyFont="1" applyFill="1" applyBorder="1" applyAlignment="1" applyProtection="1">
      <alignment vertical="center"/>
      <protection/>
    </xf>
    <xf numFmtId="176" fontId="13" fillId="0" borderId="0" xfId="60" applyNumberFormat="1" applyFont="1" applyFill="1" applyBorder="1" applyAlignment="1" applyProtection="1">
      <alignment vertical="center"/>
      <protection/>
    </xf>
    <xf numFmtId="0" fontId="8" fillId="0" borderId="0" xfId="60" applyFont="1" applyBorder="1" applyAlignment="1">
      <alignment horizontal="centerContinuous" vertical="center"/>
      <protection/>
    </xf>
    <xf numFmtId="176" fontId="20" fillId="0" borderId="14" xfId="60" applyNumberFormat="1" applyFont="1" applyBorder="1">
      <alignment/>
      <protection/>
    </xf>
    <xf numFmtId="176" fontId="20" fillId="0" borderId="0" xfId="60" applyNumberFormat="1" applyFont="1">
      <alignment/>
      <protection/>
    </xf>
    <xf numFmtId="0" fontId="13" fillId="0" borderId="0" xfId="60" applyFont="1" applyBorder="1" applyAlignment="1" applyProtection="1">
      <alignment horizontal="distributed" vertical="center"/>
      <protection/>
    </xf>
    <xf numFmtId="0" fontId="16" fillId="0" borderId="0" xfId="60" applyFont="1" applyBorder="1" applyAlignment="1" applyProtection="1">
      <alignment horizontal="distributed" vertical="center"/>
      <protection/>
    </xf>
    <xf numFmtId="180" fontId="13" fillId="0" borderId="28" xfId="60" applyNumberFormat="1" applyFont="1" applyBorder="1" applyAlignment="1" applyProtection="1">
      <alignment vertical="center"/>
      <protection/>
    </xf>
    <xf numFmtId="180" fontId="13" fillId="0" borderId="10" xfId="60" applyNumberFormat="1" applyFont="1" applyBorder="1" applyAlignment="1" applyProtection="1">
      <alignment vertical="center"/>
      <protection/>
    </xf>
    <xf numFmtId="41" fontId="13" fillId="0" borderId="10" xfId="60" applyNumberFormat="1" applyFont="1" applyBorder="1" applyAlignment="1" applyProtection="1">
      <alignment vertical="center"/>
      <protection/>
    </xf>
    <xf numFmtId="0" fontId="8" fillId="0" borderId="0" xfId="60" applyFont="1" applyBorder="1" applyAlignment="1" applyProtection="1">
      <alignment horizontal="center" vertical="center"/>
      <protection/>
    </xf>
    <xf numFmtId="49" fontId="10" fillId="0" borderId="0" xfId="60" applyNumberFormat="1" applyFont="1" applyBorder="1" applyAlignment="1" applyProtection="1">
      <alignment horizontal="left" vertical="center"/>
      <protection/>
    </xf>
    <xf numFmtId="176" fontId="10" fillId="0" borderId="14" xfId="60" applyNumberFormat="1" applyFont="1" applyBorder="1" applyAlignment="1" applyProtection="1">
      <alignment horizontal="right" vertical="center"/>
      <protection/>
    </xf>
    <xf numFmtId="0" fontId="10" fillId="0" borderId="0" xfId="60" applyFont="1" applyBorder="1" applyAlignment="1" applyProtection="1">
      <alignment horizontal="distributed" vertical="center" wrapText="1"/>
      <protection/>
    </xf>
    <xf numFmtId="0" fontId="10" fillId="0" borderId="0" xfId="60" applyFont="1" applyBorder="1" applyAlignment="1">
      <alignment horizontal="distributed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176" fontId="8" fillId="0" borderId="14" xfId="60" applyNumberFormat="1" applyFont="1" applyBorder="1" applyAlignment="1" applyProtection="1">
      <alignment horizontal="right" vertical="center"/>
      <protection/>
    </xf>
    <xf numFmtId="0" fontId="8" fillId="0" borderId="0" xfId="60" applyFont="1" applyBorder="1" applyAlignment="1">
      <alignment horizontal="distributed" vertical="center" wrapText="1"/>
      <protection/>
    </xf>
    <xf numFmtId="0" fontId="8" fillId="0" borderId="38" xfId="60" applyFont="1" applyBorder="1" applyAlignment="1">
      <alignment vertical="center"/>
      <protection/>
    </xf>
    <xf numFmtId="3" fontId="10" fillId="0" borderId="28" xfId="60" applyNumberFormat="1" applyFont="1" applyBorder="1" applyAlignment="1">
      <alignment vertical="center"/>
      <protection/>
    </xf>
    <xf numFmtId="3" fontId="11" fillId="0" borderId="0" xfId="60" applyNumberFormat="1">
      <alignment/>
      <protection/>
    </xf>
    <xf numFmtId="0" fontId="8" fillId="0" borderId="0" xfId="60" applyFont="1" applyAlignment="1" applyProtection="1" quotePrefix="1">
      <alignment horizontal="left" vertical="center"/>
      <protection/>
    </xf>
    <xf numFmtId="176" fontId="15" fillId="0" borderId="14" xfId="60" applyNumberFormat="1" applyFont="1" applyBorder="1" applyAlignment="1" applyProtection="1">
      <alignment vertical="center"/>
      <protection/>
    </xf>
    <xf numFmtId="176" fontId="15" fillId="0" borderId="0" xfId="60" applyNumberFormat="1" applyFont="1" applyBorder="1" applyAlignment="1" applyProtection="1">
      <alignment vertical="center"/>
      <protection/>
    </xf>
    <xf numFmtId="176" fontId="13" fillId="0" borderId="14" xfId="60" applyNumberFormat="1" applyFont="1" applyBorder="1" applyAlignment="1" applyProtection="1">
      <alignment horizontal="right" vertical="center"/>
      <protection/>
    </xf>
    <xf numFmtId="176" fontId="13" fillId="0" borderId="0" xfId="60" applyNumberFormat="1" applyFont="1" applyBorder="1" applyAlignment="1" applyProtection="1">
      <alignment horizontal="right" vertical="center"/>
      <protection/>
    </xf>
    <xf numFmtId="176" fontId="13" fillId="0" borderId="14" xfId="60" applyNumberFormat="1" applyFont="1" applyBorder="1" applyAlignment="1">
      <alignment horizontal="right" vertical="center"/>
      <protection/>
    </xf>
    <xf numFmtId="176" fontId="13" fillId="0" borderId="0" xfId="60" applyNumberFormat="1" applyFont="1" applyBorder="1" applyAlignment="1">
      <alignment horizontal="right" vertical="center"/>
      <protection/>
    </xf>
    <xf numFmtId="0" fontId="8" fillId="0" borderId="0" xfId="60" applyFont="1" applyFill="1" applyAlignment="1" applyProtection="1">
      <alignment horizontal="left" vertical="center"/>
      <protection/>
    </xf>
    <xf numFmtId="0" fontId="10" fillId="0" borderId="0" xfId="60" applyFont="1" applyFill="1" applyAlignment="1">
      <alignment vertical="center"/>
      <protection/>
    </xf>
    <xf numFmtId="0" fontId="11" fillId="0" borderId="0" xfId="60" applyFill="1">
      <alignment/>
      <protection/>
    </xf>
    <xf numFmtId="0" fontId="8" fillId="0" borderId="0" xfId="60" applyFont="1" applyFill="1" applyAlignment="1" applyProtection="1" quotePrefix="1">
      <alignment horizontal="left" vertical="center"/>
      <protection/>
    </xf>
    <xf numFmtId="0" fontId="8" fillId="0" borderId="0" xfId="60" applyFont="1" applyFill="1" applyBorder="1" applyAlignment="1" applyProtection="1">
      <alignment horizontal="left" vertical="center"/>
      <protection/>
    </xf>
    <xf numFmtId="176" fontId="10" fillId="0" borderId="0" xfId="60" applyNumberFormat="1" applyFont="1" applyFill="1" applyAlignment="1">
      <alignment vertical="center"/>
      <protection/>
    </xf>
    <xf numFmtId="0" fontId="10" fillId="0" borderId="24" xfId="60" applyFont="1" applyFill="1" applyBorder="1" applyAlignment="1" applyProtection="1">
      <alignment horizontal="right" vertical="center"/>
      <protection/>
    </xf>
    <xf numFmtId="0" fontId="10" fillId="0" borderId="26" xfId="60" applyFont="1" applyFill="1" applyBorder="1" applyAlignment="1" applyProtection="1">
      <alignment horizontal="left" vertical="center"/>
      <protection/>
    </xf>
    <xf numFmtId="0" fontId="10" fillId="0" borderId="29" xfId="60" applyFont="1" applyFill="1" applyBorder="1" applyAlignment="1">
      <alignment vertical="center"/>
      <protection/>
    </xf>
    <xf numFmtId="0" fontId="10" fillId="0" borderId="30" xfId="60" applyFont="1" applyFill="1" applyBorder="1" applyAlignment="1">
      <alignment vertical="center"/>
      <protection/>
    </xf>
    <xf numFmtId="0" fontId="10" fillId="0" borderId="32" xfId="60" applyFont="1" applyFill="1" applyBorder="1" applyAlignment="1" applyProtection="1">
      <alignment horizontal="left" vertical="center"/>
      <protection/>
    </xf>
    <xf numFmtId="0" fontId="10" fillId="0" borderId="32" xfId="60" applyFont="1" applyFill="1" applyBorder="1" applyAlignment="1">
      <alignment vertical="center"/>
      <protection/>
    </xf>
    <xf numFmtId="0" fontId="10" fillId="0" borderId="0" xfId="60" applyFont="1" applyFill="1" applyBorder="1" applyAlignment="1">
      <alignment vertical="center"/>
      <protection/>
    </xf>
    <xf numFmtId="176" fontId="10" fillId="0" borderId="27" xfId="60" applyNumberFormat="1" applyFont="1" applyFill="1" applyBorder="1" applyAlignment="1" applyProtection="1">
      <alignment vertical="center"/>
      <protection/>
    </xf>
    <xf numFmtId="176" fontId="10" fillId="0" borderId="0" xfId="60" applyNumberFormat="1" applyFont="1" applyFill="1" applyBorder="1" applyAlignment="1" applyProtection="1">
      <alignment vertical="center"/>
      <protection/>
    </xf>
    <xf numFmtId="0" fontId="10" fillId="0" borderId="27" xfId="60" applyFont="1" applyFill="1" applyBorder="1" applyAlignment="1">
      <alignment vertical="center"/>
      <protection/>
    </xf>
    <xf numFmtId="0" fontId="10" fillId="0" borderId="0" xfId="60" applyFont="1" applyFill="1" applyBorder="1" applyAlignment="1" applyProtection="1">
      <alignment horizontal="center" vertical="center"/>
      <protection/>
    </xf>
    <xf numFmtId="176" fontId="14" fillId="0" borderId="14" xfId="60" applyNumberFormat="1" applyFont="1" applyFill="1" applyBorder="1">
      <alignment/>
      <protection/>
    </xf>
    <xf numFmtId="176" fontId="14" fillId="0" borderId="0" xfId="60" applyNumberFormat="1" applyFont="1" applyFill="1">
      <alignment/>
      <protection/>
    </xf>
    <xf numFmtId="0" fontId="10" fillId="0" borderId="14" xfId="60" applyFont="1" applyFill="1" applyBorder="1" applyAlignment="1" applyProtection="1">
      <alignment horizontal="center" vertical="center"/>
      <protection/>
    </xf>
    <xf numFmtId="176" fontId="14" fillId="0" borderId="0" xfId="60" applyNumberFormat="1" applyFont="1" applyFill="1" applyBorder="1">
      <alignment/>
      <protection/>
    </xf>
    <xf numFmtId="0" fontId="10" fillId="0" borderId="14" xfId="60" applyFont="1" applyFill="1" applyBorder="1" applyAlignment="1" applyProtection="1" quotePrefix="1">
      <alignment horizontal="center" vertical="center"/>
      <protection/>
    </xf>
    <xf numFmtId="0" fontId="11" fillId="0" borderId="0" xfId="60" applyFont="1" applyFill="1">
      <alignment/>
      <protection/>
    </xf>
    <xf numFmtId="176" fontId="20" fillId="0" borderId="14" xfId="60" applyNumberFormat="1" applyFont="1" applyFill="1" applyBorder="1">
      <alignment/>
      <protection/>
    </xf>
    <xf numFmtId="176" fontId="20" fillId="0" borderId="0" xfId="60" applyNumberFormat="1" applyFont="1" applyFill="1">
      <alignment/>
      <protection/>
    </xf>
    <xf numFmtId="0" fontId="8" fillId="0" borderId="14" xfId="60" applyFont="1" applyFill="1" applyBorder="1" applyAlignment="1" applyProtection="1" quotePrefix="1">
      <alignment horizontal="center" vertical="center"/>
      <protection/>
    </xf>
    <xf numFmtId="180" fontId="13" fillId="0" borderId="0" xfId="60" applyNumberFormat="1" applyFont="1" applyFill="1" applyBorder="1" applyAlignment="1" applyProtection="1">
      <alignment horizontal="right" vertical="center"/>
      <protection/>
    </xf>
    <xf numFmtId="0" fontId="12" fillId="0" borderId="0" xfId="60" applyFont="1" applyFill="1">
      <alignment/>
      <protection/>
    </xf>
    <xf numFmtId="0" fontId="10" fillId="0" borderId="14" xfId="60" applyFont="1" applyFill="1" applyBorder="1" applyAlignment="1">
      <alignment vertical="center"/>
      <protection/>
    </xf>
    <xf numFmtId="176" fontId="13" fillId="0" borderId="14" xfId="60" applyNumberFormat="1" applyFont="1" applyFill="1" applyBorder="1" applyAlignment="1" applyProtection="1">
      <alignment horizontal="right" vertical="center"/>
      <protection/>
    </xf>
    <xf numFmtId="176" fontId="13" fillId="0" borderId="0" xfId="60" applyNumberFormat="1" applyFont="1" applyFill="1" applyBorder="1" applyAlignment="1" applyProtection="1">
      <alignment horizontal="right" vertical="center"/>
      <protection/>
    </xf>
    <xf numFmtId="176" fontId="14" fillId="0" borderId="0" xfId="60" applyNumberFormat="1" applyFont="1" applyFill="1" applyAlignment="1">
      <alignment horizontal="right"/>
      <protection/>
    </xf>
    <xf numFmtId="37" fontId="10" fillId="0" borderId="14" xfId="60" applyNumberFormat="1" applyFont="1" applyFill="1" applyBorder="1" applyAlignment="1" applyProtection="1">
      <alignment horizontal="center" vertical="center"/>
      <protection/>
    </xf>
    <xf numFmtId="0" fontId="10" fillId="0" borderId="0" xfId="60" applyFont="1" applyFill="1" applyBorder="1" applyAlignment="1" applyProtection="1">
      <alignment horizontal="left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11" fillId="0" borderId="0" xfId="60" applyFill="1" applyBorder="1">
      <alignment/>
      <protection/>
    </xf>
    <xf numFmtId="0" fontId="11" fillId="0" borderId="14" xfId="60" applyFill="1" applyBorder="1" applyAlignment="1">
      <alignment horizontal="center"/>
      <protection/>
    </xf>
    <xf numFmtId="176" fontId="11" fillId="0" borderId="14" xfId="60" applyNumberFormat="1" applyFill="1" applyBorder="1">
      <alignment/>
      <protection/>
    </xf>
    <xf numFmtId="176" fontId="11" fillId="0" borderId="0" xfId="60" applyNumberFormat="1" applyFill="1" applyBorder="1">
      <alignment/>
      <protection/>
    </xf>
    <xf numFmtId="0" fontId="11" fillId="0" borderId="14" xfId="60" applyFill="1" applyBorder="1">
      <alignment/>
      <protection/>
    </xf>
    <xf numFmtId="0" fontId="11" fillId="0" borderId="0" xfId="60" applyFill="1" applyBorder="1" applyAlignment="1">
      <alignment horizontal="distributed"/>
      <protection/>
    </xf>
    <xf numFmtId="0" fontId="11" fillId="0" borderId="10" xfId="60" applyFill="1" applyBorder="1">
      <alignment/>
      <protection/>
    </xf>
    <xf numFmtId="0" fontId="11" fillId="0" borderId="28" xfId="60" applyFill="1" applyBorder="1">
      <alignment/>
      <protection/>
    </xf>
    <xf numFmtId="0" fontId="10" fillId="0" borderId="41" xfId="60" applyFont="1" applyFill="1" applyBorder="1" applyAlignment="1">
      <alignment vertical="center"/>
      <protection/>
    </xf>
    <xf numFmtId="176" fontId="10" fillId="0" borderId="0" xfId="60" applyNumberFormat="1" applyFont="1" applyFill="1" applyBorder="1" applyAlignment="1">
      <alignment vertical="center"/>
      <protection/>
    </xf>
    <xf numFmtId="0" fontId="10" fillId="0" borderId="42" xfId="60" applyFont="1" applyFill="1" applyBorder="1" applyAlignment="1">
      <alignment vertical="center"/>
      <protection/>
    </xf>
    <xf numFmtId="41" fontId="17" fillId="0" borderId="0" xfId="60" applyNumberFormat="1" applyFont="1" applyBorder="1" applyAlignment="1" applyProtection="1">
      <alignment vertical="center"/>
      <protection locked="0"/>
    </xf>
    <xf numFmtId="176" fontId="13" fillId="0" borderId="14" xfId="60" applyNumberFormat="1" applyFont="1" applyFill="1" applyBorder="1" applyAlignment="1">
      <alignment vertical="center"/>
      <protection/>
    </xf>
    <xf numFmtId="176" fontId="13" fillId="0" borderId="0" xfId="60" applyNumberFormat="1" applyFont="1" applyFill="1" applyBorder="1" applyAlignment="1">
      <alignment vertical="center"/>
      <protection/>
    </xf>
    <xf numFmtId="37" fontId="10" fillId="0" borderId="14" xfId="60" applyNumberFormat="1" applyFont="1" applyFill="1" applyBorder="1" applyAlignment="1" applyProtection="1">
      <alignment vertical="center"/>
      <protection/>
    </xf>
    <xf numFmtId="176" fontId="11" fillId="0" borderId="0" xfId="60" applyNumberFormat="1" applyFill="1">
      <alignment/>
      <protection/>
    </xf>
    <xf numFmtId="0" fontId="11" fillId="0" borderId="0" xfId="60" applyFill="1" applyBorder="1" applyAlignment="1">
      <alignment horizontal="center"/>
      <protection/>
    </xf>
    <xf numFmtId="0" fontId="11" fillId="0" borderId="10" xfId="60" applyFill="1" applyBorder="1" applyAlignment="1">
      <alignment horizontal="center"/>
      <protection/>
    </xf>
    <xf numFmtId="0" fontId="10" fillId="0" borderId="10" xfId="60" applyFont="1" applyFill="1" applyBorder="1" applyAlignment="1" applyProtection="1">
      <alignment horizontal="distributed" vertical="center"/>
      <protection/>
    </xf>
    <xf numFmtId="176" fontId="13" fillId="0" borderId="28" xfId="60" applyNumberFormat="1" applyFont="1" applyFill="1" applyBorder="1" applyAlignment="1" applyProtection="1">
      <alignment horizontal="right" vertical="center"/>
      <protection/>
    </xf>
    <xf numFmtId="176" fontId="13" fillId="0" borderId="10" xfId="60" applyNumberFormat="1" applyFont="1" applyFill="1" applyBorder="1" applyAlignment="1" applyProtection="1">
      <alignment horizontal="right" vertical="center"/>
      <protection/>
    </xf>
    <xf numFmtId="0" fontId="11" fillId="0" borderId="28" xfId="60" applyFill="1" applyBorder="1" applyAlignment="1">
      <alignment horizontal="center"/>
      <protection/>
    </xf>
    <xf numFmtId="176" fontId="10" fillId="0" borderId="26" xfId="60" applyNumberFormat="1" applyFont="1" applyFill="1" applyBorder="1" applyAlignment="1" applyProtection="1">
      <alignment horizontal="left" vertical="center"/>
      <protection/>
    </xf>
    <xf numFmtId="176" fontId="10" fillId="0" borderId="29" xfId="60" applyNumberFormat="1" applyFont="1" applyFill="1" applyBorder="1" applyAlignment="1">
      <alignment vertical="center"/>
      <protection/>
    </xf>
    <xf numFmtId="176" fontId="10" fillId="0" borderId="30" xfId="60" applyNumberFormat="1" applyFont="1" applyFill="1" applyBorder="1" applyAlignment="1">
      <alignment vertical="center"/>
      <protection/>
    </xf>
    <xf numFmtId="176" fontId="10" fillId="0" borderId="32" xfId="60" applyNumberFormat="1" applyFont="1" applyFill="1" applyBorder="1" applyAlignment="1" applyProtection="1">
      <alignment horizontal="left" vertical="center"/>
      <protection/>
    </xf>
    <xf numFmtId="176" fontId="10" fillId="0" borderId="32" xfId="60" applyNumberFormat="1" applyFont="1" applyFill="1" applyBorder="1" applyAlignment="1">
      <alignment vertical="center"/>
      <protection/>
    </xf>
    <xf numFmtId="176" fontId="11" fillId="0" borderId="27" xfId="60" applyNumberFormat="1" applyFill="1" applyBorder="1">
      <alignment/>
      <protection/>
    </xf>
    <xf numFmtId="0" fontId="11" fillId="0" borderId="27" xfId="60" applyFill="1" applyBorder="1">
      <alignment/>
      <protection/>
    </xf>
    <xf numFmtId="176" fontId="11" fillId="0" borderId="28" xfId="60" applyNumberFormat="1" applyFill="1" applyBorder="1">
      <alignment/>
      <protection/>
    </xf>
    <xf numFmtId="176" fontId="11" fillId="0" borderId="10" xfId="60" applyNumberFormat="1" applyFill="1" applyBorder="1">
      <alignment/>
      <protection/>
    </xf>
    <xf numFmtId="0" fontId="11" fillId="0" borderId="32" xfId="60" applyBorder="1" applyAlignment="1">
      <alignment horizontal="centerContinuous"/>
      <protection/>
    </xf>
    <xf numFmtId="0" fontId="10" fillId="0" borderId="13" xfId="60" applyFont="1" applyBorder="1" applyAlignment="1" applyProtection="1">
      <alignment horizontal="centerContinuous" vertical="center"/>
      <protection/>
    </xf>
    <xf numFmtId="0" fontId="10" fillId="0" borderId="13" xfId="60" applyFont="1" applyBorder="1" applyAlignment="1">
      <alignment horizontal="centerContinuous" vertical="center"/>
      <protection/>
    </xf>
    <xf numFmtId="0" fontId="11" fillId="0" borderId="28" xfId="60" applyBorder="1" applyAlignment="1">
      <alignment horizontal="centerContinuous"/>
      <protection/>
    </xf>
    <xf numFmtId="0" fontId="11" fillId="0" borderId="0" xfId="60" applyBorder="1" applyAlignment="1">
      <alignment horizontal="centerContinuous"/>
      <protection/>
    </xf>
    <xf numFmtId="176" fontId="10" fillId="0" borderId="0" xfId="60" applyNumberFormat="1" applyFont="1" applyBorder="1" applyAlignment="1" applyProtection="1">
      <alignment horizontal="right" vertical="center"/>
      <protection/>
    </xf>
    <xf numFmtId="176" fontId="11" fillId="0" borderId="14" xfId="60" applyNumberFormat="1" applyFont="1" applyBorder="1">
      <alignment/>
      <protection/>
    </xf>
    <xf numFmtId="176" fontId="11" fillId="0" borderId="0" xfId="60" applyNumberFormat="1" applyFont="1">
      <alignment/>
      <protection/>
    </xf>
    <xf numFmtId="176" fontId="11" fillId="0" borderId="0" xfId="60" applyNumberFormat="1" applyFont="1" applyAlignment="1">
      <alignment horizontal="right"/>
      <protection/>
    </xf>
    <xf numFmtId="176" fontId="12" fillId="0" borderId="14" xfId="60" applyNumberFormat="1" applyFont="1" applyBorder="1">
      <alignment/>
      <protection/>
    </xf>
    <xf numFmtId="176" fontId="12" fillId="0" borderId="0" xfId="60" applyNumberFormat="1" applyFont="1">
      <alignment/>
      <protection/>
    </xf>
    <xf numFmtId="176" fontId="12" fillId="0" borderId="0" xfId="60" applyNumberFormat="1" applyFont="1" applyAlignment="1">
      <alignment horizontal="right"/>
      <protection/>
    </xf>
    <xf numFmtId="0" fontId="19" fillId="0" borderId="0" xfId="60" applyFont="1" applyBorder="1" applyAlignment="1" applyProtection="1">
      <alignment horizontal="distributed" vertical="center"/>
      <protection/>
    </xf>
    <xf numFmtId="176" fontId="11" fillId="0" borderId="14" xfId="60" applyNumberFormat="1" applyFont="1" applyBorder="1" applyAlignment="1">
      <alignment horizontal="right"/>
      <protection/>
    </xf>
    <xf numFmtId="176" fontId="11" fillId="0" borderId="0" xfId="60" applyNumberFormat="1" applyFont="1" applyBorder="1" applyAlignment="1">
      <alignment horizontal="right"/>
      <protection/>
    </xf>
    <xf numFmtId="0" fontId="11" fillId="0" borderId="0" xfId="60" applyBorder="1" applyAlignment="1">
      <alignment horizontal="distributed" vertical="center"/>
      <protection/>
    </xf>
    <xf numFmtId="176" fontId="11" fillId="0" borderId="0" xfId="60" applyNumberFormat="1" applyFont="1" applyBorder="1">
      <alignment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0" fontId="13" fillId="0" borderId="0" xfId="0" applyFont="1" applyBorder="1" applyAlignment="1" applyProtection="1">
      <alignment horizontal="distributed" vertical="center" wrapText="1"/>
      <protection/>
    </xf>
    <xf numFmtId="0" fontId="14" fillId="0" borderId="0" xfId="0" applyFont="1" applyAlignment="1">
      <alignment horizontal="distributed" vertical="center" wrapText="1"/>
    </xf>
    <xf numFmtId="0" fontId="14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 applyProtection="1">
      <alignment horizontal="right" vertical="center"/>
      <protection/>
    </xf>
    <xf numFmtId="49" fontId="10" fillId="0" borderId="0" xfId="0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 horizontal="right" vertical="center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/>
    </xf>
    <xf numFmtId="179" fontId="10" fillId="0" borderId="0" xfId="0" applyNumberFormat="1" applyFont="1" applyBorder="1" applyAlignment="1" applyProtection="1">
      <alignment vertical="center"/>
      <protection/>
    </xf>
    <xf numFmtId="181" fontId="0" fillId="0" borderId="0" xfId="0" applyNumberFormat="1" applyBorder="1" applyAlignment="1">
      <alignment horizontal="right"/>
    </xf>
    <xf numFmtId="181" fontId="0" fillId="0" borderId="38" xfId="0" applyNumberFormat="1" applyBorder="1" applyAlignment="1">
      <alignment horizontal="right"/>
    </xf>
    <xf numFmtId="181" fontId="0" fillId="0" borderId="0" xfId="0" applyNumberFormat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distributed" vertical="center"/>
      <protection/>
    </xf>
    <xf numFmtId="0" fontId="10" fillId="0" borderId="43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center" vertical="center" wrapText="1"/>
      <protection/>
    </xf>
    <xf numFmtId="0" fontId="10" fillId="0" borderId="44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center" vertical="center" wrapText="1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0" xfId="60" applyFont="1" applyBorder="1" applyAlignment="1" applyProtection="1">
      <alignment horizontal="distributed" vertical="center"/>
      <protection/>
    </xf>
    <xf numFmtId="0" fontId="10" fillId="0" borderId="0" xfId="60" applyFont="1" applyBorder="1" applyAlignment="1" applyProtection="1" quotePrefix="1">
      <alignment horizontal="distributed" vertical="center"/>
      <protection/>
    </xf>
    <xf numFmtId="0" fontId="10" fillId="0" borderId="12" xfId="60" applyFont="1" applyBorder="1" applyAlignment="1" applyProtection="1">
      <alignment horizontal="center" vertical="center"/>
      <protection/>
    </xf>
    <xf numFmtId="0" fontId="10" fillId="0" borderId="31" xfId="60" applyFont="1" applyBorder="1" applyAlignment="1" applyProtection="1">
      <alignment horizontal="center" vertical="center"/>
      <protection/>
    </xf>
    <xf numFmtId="0" fontId="10" fillId="0" borderId="11" xfId="60" applyFont="1" applyBorder="1" applyAlignment="1" applyProtection="1">
      <alignment horizontal="center" vertical="center"/>
      <protection/>
    </xf>
    <xf numFmtId="0" fontId="8" fillId="0" borderId="0" xfId="60" applyFont="1" applyBorder="1" applyAlignment="1">
      <alignment horizontal="distributed" vertical="center"/>
      <protection/>
    </xf>
    <xf numFmtId="0" fontId="10" fillId="0" borderId="32" xfId="60" applyFont="1" applyBorder="1" applyAlignment="1" applyProtection="1">
      <alignment horizontal="center" vertical="center"/>
      <protection/>
    </xf>
    <xf numFmtId="0" fontId="10" fillId="0" borderId="45" xfId="60" applyFont="1" applyBorder="1" applyAlignment="1" applyProtection="1">
      <alignment horizontal="center" vertical="center"/>
      <protection/>
    </xf>
    <xf numFmtId="0" fontId="10" fillId="0" borderId="10" xfId="60" applyFont="1" applyBorder="1" applyAlignment="1" applyProtection="1">
      <alignment horizontal="center" vertical="center"/>
      <protection/>
    </xf>
    <xf numFmtId="0" fontId="10" fillId="0" borderId="39" xfId="60" applyFont="1" applyBorder="1" applyAlignment="1" applyProtection="1">
      <alignment horizontal="center" vertical="center"/>
      <protection/>
    </xf>
    <xf numFmtId="0" fontId="10" fillId="0" borderId="44" xfId="60" applyFont="1" applyBorder="1" applyAlignment="1" applyProtection="1">
      <alignment horizontal="center" vertical="center"/>
      <protection/>
    </xf>
    <xf numFmtId="0" fontId="10" fillId="0" borderId="28" xfId="60" applyFont="1" applyBorder="1" applyAlignment="1" applyProtection="1">
      <alignment horizontal="center" vertical="center"/>
      <protection/>
    </xf>
    <xf numFmtId="0" fontId="8" fillId="0" borderId="0" xfId="60" applyFont="1" applyBorder="1" applyAlignment="1" applyProtection="1">
      <alignment horizontal="distributed" vertical="center"/>
      <protection/>
    </xf>
    <xf numFmtId="0" fontId="10" fillId="0" borderId="26" xfId="60" applyFont="1" applyBorder="1" applyAlignment="1" applyProtection="1">
      <alignment horizontal="center" vertical="center"/>
      <protection/>
    </xf>
    <xf numFmtId="0" fontId="11" fillId="0" borderId="30" xfId="60" applyBorder="1" applyAlignment="1">
      <alignment horizontal="center" vertical="center"/>
      <protection/>
    </xf>
    <xf numFmtId="0" fontId="10" fillId="0" borderId="26" xfId="60" applyFont="1" applyBorder="1" applyAlignment="1">
      <alignment horizontal="center" vertical="center"/>
      <protection/>
    </xf>
    <xf numFmtId="0" fontId="10" fillId="0" borderId="29" xfId="60" applyFont="1" applyBorder="1" applyAlignment="1">
      <alignment horizontal="center" vertical="center"/>
      <protection/>
    </xf>
    <xf numFmtId="0" fontId="10" fillId="0" borderId="30" xfId="60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distributed" vertical="center"/>
    </xf>
    <xf numFmtId="0" fontId="18" fillId="0" borderId="0" xfId="0" applyFont="1" applyBorder="1" applyAlignment="1" applyProtection="1">
      <alignment horizontal="distributed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176" fontId="10" fillId="0" borderId="0" xfId="0" applyNumberFormat="1" applyFont="1" applyBorder="1" applyAlignment="1" applyProtection="1">
      <alignment horizontal="distributed" vertical="center"/>
      <protection/>
    </xf>
    <xf numFmtId="0" fontId="19" fillId="0" borderId="0" xfId="0" applyFont="1" applyBorder="1" applyAlignment="1" applyProtection="1">
      <alignment horizontal="distributed" wrapText="1"/>
      <protection/>
    </xf>
    <xf numFmtId="0" fontId="0" fillId="0" borderId="0" xfId="0" applyAlignment="1">
      <alignment horizontal="distributed"/>
    </xf>
    <xf numFmtId="0" fontId="10" fillId="0" borderId="0" xfId="0" applyFont="1" applyBorder="1" applyAlignment="1" applyProtection="1">
      <alignment horizontal="center" vertical="center"/>
      <protection/>
    </xf>
    <xf numFmtId="176" fontId="8" fillId="0" borderId="14" xfId="0" applyNumberFormat="1" applyFont="1" applyBorder="1" applyAlignment="1" applyProtection="1">
      <alignment horizontal="distributed" vertical="center"/>
      <protection/>
    </xf>
    <xf numFmtId="176" fontId="8" fillId="0" borderId="0" xfId="0" applyNumberFormat="1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 quotePrefix="1">
      <alignment horizontal="distributed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185" fontId="0" fillId="0" borderId="0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center" vertical="center"/>
      <protection/>
    </xf>
    <xf numFmtId="49" fontId="8" fillId="0" borderId="0" xfId="60" applyNumberFormat="1" applyFont="1" applyBorder="1" applyAlignment="1" applyProtection="1">
      <alignment horizontal="center" vertical="center"/>
      <protection/>
    </xf>
    <xf numFmtId="0" fontId="10" fillId="0" borderId="34" xfId="60" applyFont="1" applyBorder="1" applyAlignment="1">
      <alignment horizontal="center" vertical="center"/>
      <protection/>
    </xf>
    <xf numFmtId="0" fontId="10" fillId="0" borderId="35" xfId="60" applyFont="1" applyBorder="1" applyAlignment="1">
      <alignment horizontal="center" vertical="center"/>
      <protection/>
    </xf>
    <xf numFmtId="0" fontId="10" fillId="0" borderId="0" xfId="60" applyFont="1" applyBorder="1" applyAlignment="1" applyProtection="1">
      <alignment horizontal="center" vertical="center"/>
      <protection/>
    </xf>
    <xf numFmtId="49" fontId="10" fillId="0" borderId="0" xfId="60" applyNumberFormat="1" applyFont="1" applyBorder="1" applyAlignment="1" applyProtection="1">
      <alignment horizontal="center" vertical="center"/>
      <protection/>
    </xf>
    <xf numFmtId="0" fontId="10" fillId="0" borderId="34" xfId="60" applyFont="1" applyBorder="1" applyAlignment="1" applyProtection="1">
      <alignment horizontal="center" vertical="center"/>
      <protection/>
    </xf>
    <xf numFmtId="0" fontId="10" fillId="0" borderId="35" xfId="60" applyFont="1" applyBorder="1" applyAlignment="1" applyProtection="1">
      <alignment horizontal="center" vertical="center"/>
      <protection/>
    </xf>
    <xf numFmtId="0" fontId="10" fillId="0" borderId="34" xfId="60" applyFont="1" applyBorder="1" applyAlignment="1" applyProtection="1">
      <alignment horizontal="center" vertical="center" wrapText="1"/>
      <protection/>
    </xf>
    <xf numFmtId="0" fontId="10" fillId="0" borderId="35" xfId="60" applyFont="1" applyBorder="1" applyAlignment="1" applyProtection="1">
      <alignment horizontal="center" vertical="center" wrapText="1"/>
      <protection/>
    </xf>
    <xf numFmtId="0" fontId="10" fillId="0" borderId="32" xfId="60" applyFont="1" applyBorder="1" applyAlignment="1" applyProtection="1">
      <alignment horizontal="center" vertical="center" wrapText="1"/>
      <protection/>
    </xf>
    <xf numFmtId="0" fontId="10" fillId="0" borderId="45" xfId="60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center" vertical="center" wrapText="1"/>
      <protection/>
    </xf>
    <xf numFmtId="0" fontId="10" fillId="0" borderId="38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39" xfId="60" applyFont="1" applyBorder="1" applyAlignment="1" applyProtection="1">
      <alignment horizontal="center" vertical="center" wrapText="1"/>
      <protection/>
    </xf>
    <xf numFmtId="0" fontId="10" fillId="0" borderId="43" xfId="60" applyFont="1" applyBorder="1" applyAlignment="1">
      <alignment horizontal="center" vertical="center"/>
      <protection/>
    </xf>
    <xf numFmtId="0" fontId="10" fillId="0" borderId="16" xfId="60" applyFont="1" applyBorder="1" applyAlignment="1">
      <alignment horizontal="center" vertical="center"/>
      <protection/>
    </xf>
    <xf numFmtId="0" fontId="10" fillId="0" borderId="29" xfId="60" applyFont="1" applyBorder="1" applyAlignment="1" applyProtection="1">
      <alignment horizontal="distributed" vertical="center"/>
      <protection/>
    </xf>
    <xf numFmtId="0" fontId="16" fillId="0" borderId="44" xfId="60" applyFont="1" applyBorder="1" applyAlignment="1" applyProtection="1">
      <alignment horizontal="center" vertical="center" wrapText="1"/>
      <protection/>
    </xf>
    <xf numFmtId="0" fontId="16" fillId="0" borderId="14" xfId="60" applyFont="1" applyBorder="1" applyAlignment="1" applyProtection="1">
      <alignment horizontal="center" vertical="center" wrapText="1"/>
      <protection/>
    </xf>
    <xf numFmtId="0" fontId="16" fillId="0" borderId="28" xfId="60" applyFont="1" applyBorder="1" applyAlignment="1" applyProtection="1">
      <alignment horizontal="center" vertical="center" wrapText="1"/>
      <protection/>
    </xf>
    <xf numFmtId="0" fontId="10" fillId="0" borderId="34" xfId="60" applyFont="1" applyBorder="1" applyAlignment="1">
      <alignment horizontal="center" vertical="center" wrapText="1"/>
      <protection/>
    </xf>
    <xf numFmtId="0" fontId="10" fillId="0" borderId="35" xfId="60" applyFont="1" applyBorder="1" applyAlignment="1">
      <alignment horizontal="center" vertical="center" wrapText="1"/>
      <protection/>
    </xf>
    <xf numFmtId="0" fontId="10" fillId="0" borderId="29" xfId="60" applyFont="1" applyBorder="1" applyAlignment="1">
      <alignment horizontal="distributed" vertical="center"/>
      <protection/>
    </xf>
    <xf numFmtId="0" fontId="10" fillId="0" borderId="44" xfId="60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10" fillId="0" borderId="28" xfId="60" applyFont="1" applyBorder="1" applyAlignment="1" applyProtection="1">
      <alignment horizontal="center" vertical="center" wrapText="1"/>
      <protection/>
    </xf>
    <xf numFmtId="0" fontId="10" fillId="0" borderId="43" xfId="60" applyFont="1" applyBorder="1" applyAlignment="1" applyProtection="1">
      <alignment horizontal="center" vertical="center"/>
      <protection/>
    </xf>
    <xf numFmtId="0" fontId="10" fillId="0" borderId="16" xfId="60" applyFont="1" applyBorder="1" applyAlignment="1" applyProtection="1">
      <alignment horizontal="center" vertical="center"/>
      <protection/>
    </xf>
    <xf numFmtId="0" fontId="10" fillId="0" borderId="43" xfId="60" applyFont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horizontal="center" vertical="center" wrapText="1"/>
      <protection/>
    </xf>
    <xf numFmtId="0" fontId="8" fillId="0" borderId="0" xfId="60" applyFont="1" applyBorder="1" applyAlignment="1" applyProtection="1">
      <alignment horizontal="distributed" vertical="center" wrapText="1"/>
      <protection/>
    </xf>
    <xf numFmtId="0" fontId="10" fillId="0" borderId="38" xfId="60" applyFont="1" applyBorder="1" applyAlignment="1" applyProtection="1">
      <alignment horizontal="center" vertical="center"/>
      <protection/>
    </xf>
    <xf numFmtId="37" fontId="10" fillId="0" borderId="44" xfId="60" applyNumberFormat="1" applyFont="1" applyBorder="1" applyAlignment="1" applyProtection="1">
      <alignment horizontal="center" vertical="center" wrapText="1"/>
      <protection/>
    </xf>
    <xf numFmtId="37" fontId="10" fillId="0" borderId="14" xfId="60" applyNumberFormat="1" applyFont="1" applyBorder="1" applyAlignment="1" applyProtection="1">
      <alignment horizontal="center" vertical="center" wrapText="1"/>
      <protection/>
    </xf>
    <xf numFmtId="37" fontId="10" fillId="0" borderId="28" xfId="60" applyNumberFormat="1" applyFont="1" applyBorder="1" applyAlignment="1" applyProtection="1">
      <alignment horizontal="center" vertical="center" wrapText="1"/>
      <protection/>
    </xf>
    <xf numFmtId="0" fontId="11" fillId="0" borderId="0" xfId="60" applyBorder="1" applyAlignment="1">
      <alignment horizontal="distributed" vertical="center" wrapText="1"/>
      <protection/>
    </xf>
    <xf numFmtId="0" fontId="11" fillId="0" borderId="14" xfId="60" applyBorder="1" applyAlignment="1">
      <alignment horizontal="center" vertical="center" wrapText="1"/>
      <protection/>
    </xf>
    <xf numFmtId="0" fontId="11" fillId="0" borderId="28" xfId="60" applyBorder="1" applyAlignment="1">
      <alignment horizontal="center" vertical="center" wrapText="1"/>
      <protection/>
    </xf>
    <xf numFmtId="0" fontId="10" fillId="0" borderId="0" xfId="60" applyFont="1" applyFill="1" applyBorder="1" applyAlignment="1" applyProtection="1">
      <alignment horizontal="distributed" vertical="center"/>
      <protection/>
    </xf>
    <xf numFmtId="0" fontId="11" fillId="0" borderId="0" xfId="60" applyFill="1" applyBorder="1" applyAlignment="1">
      <alignment horizontal="distributed"/>
      <protection/>
    </xf>
    <xf numFmtId="0" fontId="10" fillId="0" borderId="0" xfId="60" applyFont="1" applyFill="1" applyBorder="1" applyAlignment="1" applyProtection="1">
      <alignment horizontal="center" vertical="center"/>
      <protection/>
    </xf>
    <xf numFmtId="0" fontId="10" fillId="0" borderId="38" xfId="60" applyFont="1" applyFill="1" applyBorder="1" applyAlignment="1" applyProtection="1">
      <alignment horizontal="center" vertical="center"/>
      <protection/>
    </xf>
    <xf numFmtId="49" fontId="10" fillId="0" borderId="0" xfId="60" applyNumberFormat="1" applyFont="1" applyFill="1" applyBorder="1" applyAlignment="1" applyProtection="1">
      <alignment horizontal="center" vertical="center"/>
      <protection/>
    </xf>
    <xf numFmtId="49" fontId="10" fillId="0" borderId="38" xfId="60" applyNumberFormat="1" applyFont="1" applyFill="1" applyBorder="1" applyAlignment="1" applyProtection="1">
      <alignment horizontal="center" vertical="center"/>
      <protection/>
    </xf>
    <xf numFmtId="49" fontId="8" fillId="0" borderId="0" xfId="60" applyNumberFormat="1" applyFont="1" applyFill="1" applyBorder="1" applyAlignment="1" applyProtection="1">
      <alignment horizontal="center" vertical="center"/>
      <protection/>
    </xf>
    <xf numFmtId="49" fontId="8" fillId="0" borderId="38" xfId="60" applyNumberFormat="1" applyFont="1" applyFill="1" applyBorder="1" applyAlignment="1" applyProtection="1">
      <alignment horizontal="center" vertical="center"/>
      <protection/>
    </xf>
    <xf numFmtId="0" fontId="10" fillId="0" borderId="43" xfId="60" applyFont="1" applyFill="1" applyBorder="1" applyAlignment="1" applyProtection="1">
      <alignment horizontal="center" vertical="center" wrapText="1"/>
      <protection/>
    </xf>
    <xf numFmtId="0" fontId="11" fillId="0" borderId="16" xfId="60" applyFill="1" applyBorder="1" applyAlignment="1">
      <alignment horizontal="center" vertical="center" wrapText="1"/>
      <protection/>
    </xf>
    <xf numFmtId="0" fontId="11" fillId="0" borderId="35" xfId="60" applyFill="1" applyBorder="1" applyAlignment="1">
      <alignment horizontal="center" vertical="center" wrapText="1"/>
      <protection/>
    </xf>
    <xf numFmtId="0" fontId="10" fillId="0" borderId="44" xfId="60" applyFont="1" applyFill="1" applyBorder="1" applyAlignment="1" applyProtection="1">
      <alignment horizontal="center" vertical="center" wrapText="1"/>
      <protection/>
    </xf>
    <xf numFmtId="0" fontId="11" fillId="0" borderId="14" xfId="60" applyFill="1" applyBorder="1" applyAlignment="1">
      <alignment vertical="center" wrapText="1"/>
      <protection/>
    </xf>
    <xf numFmtId="0" fontId="11" fillId="0" borderId="28" xfId="60" applyFill="1" applyBorder="1" applyAlignment="1">
      <alignment vertical="center" wrapText="1"/>
      <protection/>
    </xf>
    <xf numFmtId="0" fontId="10" fillId="0" borderId="34" xfId="60" applyFont="1" applyFill="1" applyBorder="1" applyAlignment="1" applyProtection="1">
      <alignment horizontal="center" vertical="center" wrapText="1"/>
      <protection/>
    </xf>
    <xf numFmtId="0" fontId="10" fillId="0" borderId="35" xfId="60" applyFont="1" applyFill="1" applyBorder="1" applyAlignment="1" applyProtection="1">
      <alignment horizontal="center" vertical="center" wrapText="1"/>
      <protection/>
    </xf>
    <xf numFmtId="0" fontId="10" fillId="0" borderId="32" xfId="60" applyFont="1" applyFill="1" applyBorder="1" applyAlignment="1" applyProtection="1">
      <alignment horizontal="center" vertical="center" wrapText="1"/>
      <protection/>
    </xf>
    <xf numFmtId="0" fontId="10" fillId="0" borderId="45" xfId="60" applyFont="1" applyFill="1" applyBorder="1" applyAlignment="1" applyProtection="1">
      <alignment horizontal="center" vertical="center" wrapText="1"/>
      <protection/>
    </xf>
    <xf numFmtId="0" fontId="10" fillId="0" borderId="0" xfId="60" applyFont="1" applyFill="1" applyBorder="1" applyAlignment="1" applyProtection="1">
      <alignment horizontal="center" vertical="center" wrapText="1"/>
      <protection/>
    </xf>
    <xf numFmtId="0" fontId="10" fillId="0" borderId="38" xfId="60" applyFont="1" applyFill="1" applyBorder="1" applyAlignment="1" applyProtection="1">
      <alignment horizontal="center" vertical="center" wrapText="1"/>
      <protection/>
    </xf>
    <xf numFmtId="0" fontId="10" fillId="0" borderId="10" xfId="60" applyFont="1" applyFill="1" applyBorder="1" applyAlignment="1" applyProtection="1">
      <alignment horizontal="center" vertical="center" wrapText="1"/>
      <protection/>
    </xf>
    <xf numFmtId="0" fontId="10" fillId="0" borderId="39" xfId="60" applyFont="1" applyFill="1" applyBorder="1" applyAlignment="1" applyProtection="1">
      <alignment horizontal="center" vertical="center" wrapText="1"/>
      <protection/>
    </xf>
    <xf numFmtId="0" fontId="11" fillId="0" borderId="16" xfId="60" applyFill="1" applyBorder="1" applyAlignment="1">
      <alignment vertical="center" wrapText="1"/>
      <protection/>
    </xf>
    <xf numFmtId="0" fontId="11" fillId="0" borderId="35" xfId="60" applyFill="1" applyBorder="1" applyAlignment="1">
      <alignment vertical="center" wrapText="1"/>
      <protection/>
    </xf>
    <xf numFmtId="0" fontId="10" fillId="0" borderId="0" xfId="60" applyFont="1" applyFill="1" applyBorder="1" applyAlignment="1" applyProtection="1" quotePrefix="1">
      <alignment horizontal="distributed" vertical="center"/>
      <protection/>
    </xf>
    <xf numFmtId="176" fontId="10" fillId="0" borderId="43" xfId="60" applyNumberFormat="1" applyFont="1" applyFill="1" applyBorder="1" applyAlignment="1" applyProtection="1">
      <alignment horizontal="center" vertical="center" wrapText="1"/>
      <protection/>
    </xf>
    <xf numFmtId="176" fontId="11" fillId="0" borderId="16" xfId="60" applyNumberFormat="1" applyFill="1" applyBorder="1" applyAlignment="1">
      <alignment horizontal="center" vertical="center" wrapText="1"/>
      <protection/>
    </xf>
    <xf numFmtId="176" fontId="11" fillId="0" borderId="35" xfId="60" applyNumberFormat="1" applyFill="1" applyBorder="1" applyAlignment="1">
      <alignment horizontal="center" vertical="center" wrapText="1"/>
      <protection/>
    </xf>
    <xf numFmtId="176" fontId="10" fillId="0" borderId="34" xfId="60" applyNumberFormat="1" applyFont="1" applyFill="1" applyBorder="1" applyAlignment="1" applyProtection="1">
      <alignment horizontal="center" vertical="center" wrapText="1"/>
      <protection/>
    </xf>
    <xf numFmtId="176" fontId="10" fillId="0" borderId="35" xfId="60" applyNumberFormat="1" applyFont="1" applyFill="1" applyBorder="1" applyAlignment="1" applyProtection="1">
      <alignment horizontal="center" vertical="center" wrapText="1"/>
      <protection/>
    </xf>
    <xf numFmtId="176" fontId="11" fillId="0" borderId="16" xfId="60" applyNumberFormat="1" applyFill="1" applyBorder="1" applyAlignment="1">
      <alignment vertical="center" wrapText="1"/>
      <protection/>
    </xf>
    <xf numFmtId="176" fontId="11" fillId="0" borderId="35" xfId="60" applyNumberFormat="1" applyFill="1" applyBorder="1" applyAlignment="1">
      <alignment vertical="center" wrapText="1"/>
      <protection/>
    </xf>
    <xf numFmtId="0" fontId="19" fillId="0" borderId="0" xfId="60" applyFont="1" applyBorder="1" applyAlignment="1" applyProtection="1">
      <alignment horizontal="distributed" vertical="center"/>
      <protection/>
    </xf>
    <xf numFmtId="0" fontId="11" fillId="0" borderId="0" xfId="60" applyAlignment="1">
      <alignment horizontal="distributed" vertical="center"/>
      <protection/>
    </xf>
    <xf numFmtId="0" fontId="10" fillId="0" borderId="0" xfId="60" applyFont="1" applyBorder="1" applyAlignment="1" applyProtection="1">
      <alignment horizontal="center" vertical="center" shrinkToFit="1"/>
      <protection/>
    </xf>
    <xf numFmtId="0" fontId="11" fillId="0" borderId="0" xfId="60" applyFont="1" applyAlignment="1">
      <alignment horizontal="center" vertical="center" shrinkToFit="1"/>
      <protection/>
    </xf>
    <xf numFmtId="0" fontId="10" fillId="0" borderId="29" xfId="60" applyFont="1" applyBorder="1" applyAlignment="1" applyProtection="1">
      <alignment horizontal="center" vertical="center"/>
      <protection/>
    </xf>
    <xf numFmtId="0" fontId="10" fillId="0" borderId="30" xfId="6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index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2" customWidth="1"/>
    <col min="2" max="2" width="8.57421875" style="2" customWidth="1"/>
    <col min="3" max="3" width="74.57421875" style="2" customWidth="1"/>
    <col min="4" max="16384" width="9.00390625" style="2" customWidth="1"/>
  </cols>
  <sheetData>
    <row r="1" spans="1:3" ht="30" customHeight="1">
      <c r="A1" s="1" t="s">
        <v>0</v>
      </c>
      <c r="B1" s="1"/>
      <c r="C1" s="1"/>
    </row>
    <row r="2" spans="1:3" s="6" customFormat="1" ht="24" customHeight="1">
      <c r="A2" s="3" t="s">
        <v>1</v>
      </c>
      <c r="B2" s="4"/>
      <c r="C2" s="5" t="s">
        <v>2</v>
      </c>
    </row>
    <row r="3" spans="1:3" ht="24" customHeight="1">
      <c r="A3" s="7">
        <v>176</v>
      </c>
      <c r="B3" s="8" t="s">
        <v>3</v>
      </c>
      <c r="C3" s="9" t="s">
        <v>4</v>
      </c>
    </row>
    <row r="4" spans="1:3" ht="24" customHeight="1">
      <c r="A4" s="10">
        <v>177</v>
      </c>
      <c r="B4" s="11" t="s">
        <v>3</v>
      </c>
      <c r="C4" s="12" t="s">
        <v>5</v>
      </c>
    </row>
    <row r="5" spans="1:3" ht="24" customHeight="1">
      <c r="A5" s="10">
        <v>178</v>
      </c>
      <c r="B5" s="11" t="s">
        <v>3</v>
      </c>
      <c r="C5" s="12" t="s">
        <v>6</v>
      </c>
    </row>
    <row r="6" spans="1:3" ht="24" customHeight="1">
      <c r="A6" s="10">
        <v>179</v>
      </c>
      <c r="B6" s="11" t="s">
        <v>3</v>
      </c>
      <c r="C6" s="12" t="s">
        <v>7</v>
      </c>
    </row>
    <row r="7" spans="1:3" ht="24" customHeight="1">
      <c r="A7" s="10"/>
      <c r="B7" s="11"/>
      <c r="C7" s="12" t="s">
        <v>8</v>
      </c>
    </row>
    <row r="8" spans="1:3" ht="24" customHeight="1">
      <c r="A8" s="10">
        <v>180</v>
      </c>
      <c r="B8" s="11" t="s">
        <v>3</v>
      </c>
      <c r="C8" s="12" t="s">
        <v>9</v>
      </c>
    </row>
    <row r="9" spans="1:3" ht="24" customHeight="1">
      <c r="A9" s="10"/>
      <c r="B9" s="13" t="s">
        <v>10</v>
      </c>
      <c r="C9" s="12" t="s">
        <v>11</v>
      </c>
    </row>
    <row r="10" spans="1:3" ht="24" customHeight="1">
      <c r="A10" s="10"/>
      <c r="B10" s="13" t="s">
        <v>12</v>
      </c>
      <c r="C10" s="12" t="s">
        <v>13</v>
      </c>
    </row>
    <row r="11" spans="1:3" ht="24" customHeight="1">
      <c r="A11" s="10">
        <v>181</v>
      </c>
      <c r="B11" s="11" t="s">
        <v>3</v>
      </c>
      <c r="C11" s="12" t="s">
        <v>14</v>
      </c>
    </row>
    <row r="12" spans="1:3" ht="24" customHeight="1">
      <c r="A12" s="10">
        <v>182</v>
      </c>
      <c r="C12" s="12" t="s">
        <v>15</v>
      </c>
    </row>
    <row r="13" spans="1:3" ht="24" customHeight="1">
      <c r="A13" s="10"/>
      <c r="B13" s="13" t="s">
        <v>10</v>
      </c>
      <c r="C13" s="12" t="s">
        <v>11</v>
      </c>
    </row>
    <row r="14" spans="1:3" ht="24" customHeight="1">
      <c r="A14" s="10" t="s">
        <v>3</v>
      </c>
      <c r="B14" s="13" t="s">
        <v>12</v>
      </c>
      <c r="C14" s="12" t="s">
        <v>13</v>
      </c>
    </row>
    <row r="15" spans="1:3" ht="24" customHeight="1">
      <c r="A15" s="10">
        <v>183</v>
      </c>
      <c r="C15" s="12" t="s">
        <v>16</v>
      </c>
    </row>
    <row r="16" spans="1:3" ht="24" customHeight="1">
      <c r="A16" s="10"/>
      <c r="B16" s="13" t="s">
        <v>10</v>
      </c>
      <c r="C16" s="12" t="s">
        <v>17</v>
      </c>
    </row>
    <row r="17" spans="1:3" ht="24" customHeight="1">
      <c r="A17" s="10" t="s">
        <v>3</v>
      </c>
      <c r="B17" s="13" t="s">
        <v>12</v>
      </c>
      <c r="C17" s="12" t="s">
        <v>18</v>
      </c>
    </row>
    <row r="18" spans="1:3" ht="24" customHeight="1">
      <c r="A18" s="10">
        <v>184</v>
      </c>
      <c r="B18" s="11" t="s">
        <v>3</v>
      </c>
      <c r="C18" s="12" t="s">
        <v>19</v>
      </c>
    </row>
    <row r="19" spans="1:3" ht="24" customHeight="1">
      <c r="A19" s="10">
        <v>185</v>
      </c>
      <c r="B19" s="11" t="s">
        <v>3</v>
      </c>
      <c r="C19" s="12" t="s">
        <v>20</v>
      </c>
    </row>
    <row r="20" spans="1:3" ht="24" customHeight="1">
      <c r="A20" s="10">
        <v>186</v>
      </c>
      <c r="B20" s="11"/>
      <c r="C20" s="12" t="s">
        <v>21</v>
      </c>
    </row>
    <row r="21" spans="1:3" ht="24" customHeight="1">
      <c r="A21" s="10">
        <v>187</v>
      </c>
      <c r="B21" s="13"/>
      <c r="C21" s="12" t="s">
        <v>22</v>
      </c>
    </row>
    <row r="22" spans="1:3" ht="24" customHeight="1">
      <c r="A22" s="10" t="s">
        <v>3</v>
      </c>
      <c r="B22" s="13" t="s">
        <v>10</v>
      </c>
      <c r="C22" s="12" t="s">
        <v>17</v>
      </c>
    </row>
    <row r="23" spans="1:3" ht="24" customHeight="1">
      <c r="A23" s="10" t="s">
        <v>3</v>
      </c>
      <c r="B23" s="13"/>
      <c r="C23" s="12" t="s">
        <v>23</v>
      </c>
    </row>
    <row r="24" spans="1:3" ht="24" customHeight="1">
      <c r="A24" s="10" t="s">
        <v>3</v>
      </c>
      <c r="B24" s="14" t="s">
        <v>12</v>
      </c>
      <c r="C24" s="12" t="s">
        <v>24</v>
      </c>
    </row>
    <row r="25" spans="1:3" ht="24" customHeight="1">
      <c r="A25" s="10"/>
      <c r="B25" s="14"/>
      <c r="C25" s="12" t="s">
        <v>25</v>
      </c>
    </row>
    <row r="26" spans="1:3" ht="24" customHeight="1">
      <c r="A26" s="10" t="s">
        <v>3</v>
      </c>
      <c r="B26" s="14"/>
      <c r="C26" s="12" t="s">
        <v>26</v>
      </c>
    </row>
    <row r="27" spans="1:3" ht="24" customHeight="1">
      <c r="A27" s="15" t="s">
        <v>3</v>
      </c>
      <c r="B27" s="16"/>
      <c r="C27" s="17" t="s">
        <v>27</v>
      </c>
    </row>
    <row r="28" spans="1:2" ht="13.5">
      <c r="A28" s="18" t="s">
        <v>3</v>
      </c>
      <c r="B28" s="18"/>
    </row>
    <row r="29" spans="1:2" ht="13.5">
      <c r="A29" s="18"/>
      <c r="B29" s="1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pane xSplit="4" ySplit="5" topLeftCell="E66" activePane="bottomRight" state="frozen"/>
      <selection pane="topLeft" activeCell="G81" sqref="G81"/>
      <selection pane="topRight" activeCell="G81" sqref="G81"/>
      <selection pane="bottomLeft" activeCell="G81" sqref="G81"/>
      <selection pane="bottomRight" activeCell="G81" sqref="G81"/>
    </sheetView>
  </sheetViews>
  <sheetFormatPr defaultColWidth="9.140625" defaultRowHeight="15"/>
  <cols>
    <col min="1" max="2" width="2.57421875" style="175" customWidth="1"/>
    <col min="3" max="3" width="20.57421875" style="175" customWidth="1"/>
    <col min="4" max="4" width="1.57421875" style="175" customWidth="1"/>
    <col min="5" max="5" width="15.57421875" style="175" customWidth="1"/>
    <col min="6" max="6" width="10.57421875" style="175" customWidth="1"/>
    <col min="7" max="7" width="18.00390625" style="175" bestFit="1" customWidth="1"/>
    <col min="8" max="8" width="10.421875" style="175" bestFit="1" customWidth="1"/>
    <col min="9" max="9" width="15.57421875" style="175" customWidth="1"/>
    <col min="10" max="10" width="10.57421875" style="175" customWidth="1"/>
    <col min="11" max="11" width="9.00390625" style="175" customWidth="1"/>
    <col min="12" max="12" width="12.57421875" style="175" bestFit="1" customWidth="1"/>
    <col min="13" max="16384" width="9.00390625" style="175" customWidth="1"/>
  </cols>
  <sheetData>
    <row r="1" spans="1:11" ht="13.5" customHeight="1">
      <c r="A1" s="172" t="s">
        <v>397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3.5" customHeight="1">
      <c r="A2" s="172" t="s">
        <v>398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3.5" customHeight="1" thickBot="1">
      <c r="A3" s="173"/>
      <c r="B3" s="173"/>
      <c r="C3" s="173"/>
      <c r="D3" s="173"/>
      <c r="E3" s="173"/>
      <c r="F3" s="173"/>
      <c r="G3" s="173"/>
      <c r="H3" s="173"/>
      <c r="I3" s="173"/>
      <c r="J3" s="178" t="s">
        <v>70</v>
      </c>
      <c r="K3" s="173"/>
    </row>
    <row r="4" spans="1:11" ht="13.5" customHeight="1" thickTop="1">
      <c r="A4" s="606" t="s">
        <v>166</v>
      </c>
      <c r="B4" s="606"/>
      <c r="C4" s="606"/>
      <c r="D4" s="607"/>
      <c r="E4" s="613" t="s">
        <v>399</v>
      </c>
      <c r="F4" s="614"/>
      <c r="G4" s="183" t="s">
        <v>400</v>
      </c>
      <c r="H4" s="185"/>
      <c r="I4" s="183" t="s">
        <v>401</v>
      </c>
      <c r="J4" s="185"/>
      <c r="K4" s="173"/>
    </row>
    <row r="5" spans="1:11" ht="13.5" customHeight="1">
      <c r="A5" s="608"/>
      <c r="B5" s="608"/>
      <c r="C5" s="608"/>
      <c r="D5" s="609"/>
      <c r="E5" s="190" t="s">
        <v>402</v>
      </c>
      <c r="F5" s="189" t="s">
        <v>403</v>
      </c>
      <c r="G5" s="190" t="s">
        <v>402</v>
      </c>
      <c r="H5" s="189" t="s">
        <v>403</v>
      </c>
      <c r="I5" s="190" t="s">
        <v>402</v>
      </c>
      <c r="J5" s="189" t="s">
        <v>403</v>
      </c>
      <c r="K5" s="173"/>
    </row>
    <row r="6" spans="1:11" ht="13.5" customHeight="1">
      <c r="A6" s="192"/>
      <c r="B6" s="192"/>
      <c r="C6" s="192"/>
      <c r="D6" s="192"/>
      <c r="E6" s="274"/>
      <c r="F6" s="275"/>
      <c r="G6" s="196"/>
      <c r="H6" s="276"/>
      <c r="I6" s="192"/>
      <c r="J6" s="275"/>
      <c r="K6" s="173"/>
    </row>
    <row r="7" spans="1:11" ht="13.5" customHeight="1">
      <c r="A7" s="192"/>
      <c r="B7" s="600" t="s">
        <v>226</v>
      </c>
      <c r="C7" s="600"/>
      <c r="D7" s="192"/>
      <c r="E7" s="277">
        <v>540321092</v>
      </c>
      <c r="F7" s="278">
        <v>0</v>
      </c>
      <c r="G7" s="277">
        <v>525061174</v>
      </c>
      <c r="H7" s="278">
        <v>0</v>
      </c>
      <c r="I7" s="277">
        <f>+I13</f>
        <v>516830855</v>
      </c>
      <c r="J7" s="278">
        <v>0</v>
      </c>
      <c r="K7" s="173"/>
    </row>
    <row r="8" spans="1:11" ht="13.5" customHeight="1">
      <c r="A8" s="192"/>
      <c r="B8" s="600" t="s">
        <v>228</v>
      </c>
      <c r="C8" s="600"/>
      <c r="D8" s="192"/>
      <c r="E8" s="277">
        <v>525864453</v>
      </c>
      <c r="F8" s="278">
        <v>0</v>
      </c>
      <c r="G8" s="277">
        <v>514185122</v>
      </c>
      <c r="H8" s="278">
        <v>0</v>
      </c>
      <c r="I8" s="277">
        <f>+I30</f>
        <v>507094946</v>
      </c>
      <c r="J8" s="278">
        <v>0</v>
      </c>
      <c r="K8" s="173"/>
    </row>
    <row r="9" spans="1:11" ht="13.5" customHeight="1">
      <c r="A9" s="192"/>
      <c r="B9" s="600" t="s">
        <v>404</v>
      </c>
      <c r="C9" s="600"/>
      <c r="D9" s="192"/>
      <c r="E9" s="277">
        <v>14456639</v>
      </c>
      <c r="F9" s="278">
        <v>0</v>
      </c>
      <c r="G9" s="277">
        <v>10876052</v>
      </c>
      <c r="H9" s="278">
        <v>0</v>
      </c>
      <c r="I9" s="277">
        <f>+I7-I8</f>
        <v>9735909</v>
      </c>
      <c r="J9" s="278">
        <v>0</v>
      </c>
      <c r="K9" s="173"/>
    </row>
    <row r="10" spans="1:11" ht="13.5" customHeight="1">
      <c r="A10" s="192"/>
      <c r="B10" s="600" t="s">
        <v>405</v>
      </c>
      <c r="C10" s="600"/>
      <c r="D10" s="192"/>
      <c r="E10" s="277">
        <v>9687151</v>
      </c>
      <c r="F10" s="278">
        <v>0</v>
      </c>
      <c r="G10" s="277">
        <v>8092348</v>
      </c>
      <c r="H10" s="278">
        <v>0</v>
      </c>
      <c r="I10" s="277">
        <v>7054622</v>
      </c>
      <c r="J10" s="278">
        <v>0</v>
      </c>
      <c r="K10" s="173"/>
    </row>
    <row r="11" spans="1:11" ht="13.5" customHeight="1">
      <c r="A11" s="192"/>
      <c r="B11" s="600" t="s">
        <v>406</v>
      </c>
      <c r="C11" s="600"/>
      <c r="D11" s="192"/>
      <c r="E11" s="277">
        <v>4769488</v>
      </c>
      <c r="F11" s="278">
        <v>0</v>
      </c>
      <c r="G11" s="277">
        <v>2783704</v>
      </c>
      <c r="H11" s="278">
        <v>0</v>
      </c>
      <c r="I11" s="277">
        <f>+I9-I10</f>
        <v>2681287</v>
      </c>
      <c r="J11" s="278">
        <v>0</v>
      </c>
      <c r="K11" s="173"/>
    </row>
    <row r="12" spans="1:11" ht="13.5" customHeight="1">
      <c r="A12" s="192"/>
      <c r="B12" s="192"/>
      <c r="C12" s="192"/>
      <c r="D12" s="192"/>
      <c r="E12" s="277"/>
      <c r="F12" s="279"/>
      <c r="G12" s="277"/>
      <c r="H12" s="279"/>
      <c r="I12" s="277"/>
      <c r="J12" s="279"/>
      <c r="K12" s="173"/>
    </row>
    <row r="13" spans="1:11" s="284" customFormat="1" ht="13.5" customHeight="1">
      <c r="A13" s="612" t="s">
        <v>407</v>
      </c>
      <c r="B13" s="612"/>
      <c r="C13" s="612"/>
      <c r="D13" s="253"/>
      <c r="E13" s="281">
        <v>540321092</v>
      </c>
      <c r="F13" s="282">
        <v>100</v>
      </c>
      <c r="G13" s="281">
        <v>525061174</v>
      </c>
      <c r="H13" s="282">
        <v>100</v>
      </c>
      <c r="I13" s="281">
        <f>SUM(I15:I28)</f>
        <v>516830855</v>
      </c>
      <c r="J13" s="282">
        <f>+I13/I$13*100</f>
        <v>100</v>
      </c>
      <c r="K13" s="283"/>
    </row>
    <row r="14" spans="1:11" ht="7.5" customHeight="1">
      <c r="A14" s="192"/>
      <c r="B14" s="192"/>
      <c r="C14" s="192"/>
      <c r="D14" s="192"/>
      <c r="E14" s="277"/>
      <c r="F14" s="279"/>
      <c r="G14" s="277"/>
      <c r="H14" s="279"/>
      <c r="I14" s="277"/>
      <c r="J14" s="279"/>
      <c r="K14" s="173"/>
    </row>
    <row r="15" spans="1:11" ht="13.5" customHeight="1">
      <c r="A15" s="192"/>
      <c r="B15" s="600" t="s">
        <v>408</v>
      </c>
      <c r="C15" s="600"/>
      <c r="D15" s="192"/>
      <c r="E15" s="277">
        <v>68423132</v>
      </c>
      <c r="F15" s="285">
        <v>12.663420512927154</v>
      </c>
      <c r="G15" s="277">
        <v>77403432</v>
      </c>
      <c r="H15" s="285">
        <v>14.741793115329452</v>
      </c>
      <c r="I15" s="277">
        <v>76578790</v>
      </c>
      <c r="J15" s="279">
        <f>I15/I$13*100</f>
        <v>14.816992689029759</v>
      </c>
      <c r="K15" s="286"/>
    </row>
    <row r="16" spans="1:11" ht="13.5" customHeight="1">
      <c r="A16" s="192"/>
      <c r="B16" s="600" t="s">
        <v>183</v>
      </c>
      <c r="C16" s="600"/>
      <c r="D16" s="192"/>
      <c r="E16" s="277">
        <v>15932830</v>
      </c>
      <c r="F16" s="285">
        <v>2.9487706913355143</v>
      </c>
      <c r="G16" s="277">
        <v>3189676</v>
      </c>
      <c r="H16" s="285">
        <v>0.6074865478436614</v>
      </c>
      <c r="I16" s="277">
        <v>2939420</v>
      </c>
      <c r="J16" s="279">
        <f aca="true" t="shared" si="0" ref="J16:J28">I16/I$13*100</f>
        <v>0.5687392638351672</v>
      </c>
      <c r="K16" s="173"/>
    </row>
    <row r="17" spans="1:11" ht="13.5" customHeight="1">
      <c r="A17" s="192"/>
      <c r="B17" s="600" t="s">
        <v>409</v>
      </c>
      <c r="C17" s="600"/>
      <c r="D17" s="192"/>
      <c r="E17" s="277">
        <v>330146</v>
      </c>
      <c r="F17" s="285">
        <v>0.06110181610308117</v>
      </c>
      <c r="G17" s="277">
        <v>584589</v>
      </c>
      <c r="H17" s="285">
        <v>0.11133731247856464</v>
      </c>
      <c r="I17" s="277">
        <v>1213182</v>
      </c>
      <c r="J17" s="279">
        <f t="shared" si="0"/>
        <v>0.23473482441368562</v>
      </c>
      <c r="K17" s="173"/>
    </row>
    <row r="18" spans="1:11" ht="13.5" customHeight="1">
      <c r="A18" s="192"/>
      <c r="B18" s="600" t="s">
        <v>187</v>
      </c>
      <c r="C18" s="600"/>
      <c r="D18" s="192"/>
      <c r="E18" s="277">
        <v>183378601</v>
      </c>
      <c r="F18" s="285">
        <v>33.93881966021789</v>
      </c>
      <c r="G18" s="277">
        <v>183662693</v>
      </c>
      <c r="H18" s="285">
        <v>34.97929424124588</v>
      </c>
      <c r="I18" s="277">
        <v>181544409</v>
      </c>
      <c r="J18" s="279">
        <f t="shared" si="0"/>
        <v>35.126464924390014</v>
      </c>
      <c r="K18" s="173"/>
    </row>
    <row r="19" spans="1:11" ht="13.5" customHeight="1">
      <c r="A19" s="192"/>
      <c r="B19" s="600" t="s">
        <v>189</v>
      </c>
      <c r="C19" s="600"/>
      <c r="D19" s="192"/>
      <c r="E19" s="277">
        <v>314652</v>
      </c>
      <c r="F19" s="285">
        <v>0.05823426193401312</v>
      </c>
      <c r="G19" s="277">
        <v>307742</v>
      </c>
      <c r="H19" s="285">
        <v>0.05861069437977526</v>
      </c>
      <c r="I19" s="277">
        <v>276880</v>
      </c>
      <c r="J19" s="279">
        <f t="shared" si="0"/>
        <v>0.05357265289434006</v>
      </c>
      <c r="K19" s="173"/>
    </row>
    <row r="20" spans="1:11" ht="13.5" customHeight="1">
      <c r="A20" s="192"/>
      <c r="B20" s="600" t="s">
        <v>196</v>
      </c>
      <c r="C20" s="600"/>
      <c r="D20" s="192"/>
      <c r="E20" s="277">
        <v>4528627</v>
      </c>
      <c r="F20" s="285">
        <v>0.8381362613917726</v>
      </c>
      <c r="G20" s="277">
        <v>3527084</v>
      </c>
      <c r="H20" s="285">
        <v>0.6717472505403723</v>
      </c>
      <c r="I20" s="277">
        <v>3055323</v>
      </c>
      <c r="J20" s="279">
        <f t="shared" si="0"/>
        <v>0.5911649760152188</v>
      </c>
      <c r="K20" s="173"/>
    </row>
    <row r="21" spans="1:11" ht="13.5" customHeight="1">
      <c r="A21" s="192"/>
      <c r="B21" s="600" t="s">
        <v>197</v>
      </c>
      <c r="C21" s="600"/>
      <c r="D21" s="192"/>
      <c r="E21" s="277">
        <v>6609549</v>
      </c>
      <c r="F21" s="285">
        <v>1.2232631851432518</v>
      </c>
      <c r="G21" s="277">
        <v>5816037</v>
      </c>
      <c r="H21" s="285">
        <v>1.1076875015710075</v>
      </c>
      <c r="I21" s="277">
        <f>4443841+1194133</f>
        <v>5637974</v>
      </c>
      <c r="J21" s="279">
        <f t="shared" si="0"/>
        <v>1.0908741119955</v>
      </c>
      <c r="K21" s="173"/>
    </row>
    <row r="22" spans="1:11" ht="13.5" customHeight="1">
      <c r="A22" s="192"/>
      <c r="B22" s="600" t="s">
        <v>191</v>
      </c>
      <c r="C22" s="600"/>
      <c r="D22" s="192"/>
      <c r="E22" s="277">
        <v>85948757</v>
      </c>
      <c r="F22" s="285">
        <v>15.906977956729476</v>
      </c>
      <c r="G22" s="277">
        <v>81474408</v>
      </c>
      <c r="H22" s="285">
        <v>15.517126771974954</v>
      </c>
      <c r="I22" s="277">
        <v>88932812</v>
      </c>
      <c r="J22" s="279">
        <f t="shared" si="0"/>
        <v>17.207334109338344</v>
      </c>
      <c r="K22" s="173"/>
    </row>
    <row r="23" spans="1:11" ht="13.5" customHeight="1">
      <c r="A23" s="192"/>
      <c r="B23" s="600" t="s">
        <v>198</v>
      </c>
      <c r="C23" s="600"/>
      <c r="D23" s="192"/>
      <c r="E23" s="277">
        <v>4586340</v>
      </c>
      <c r="F23" s="285">
        <v>0.848817502760007</v>
      </c>
      <c r="G23" s="277">
        <v>2222750</v>
      </c>
      <c r="H23" s="285">
        <v>0.42333162497366444</v>
      </c>
      <c r="I23" s="277">
        <v>1838955</v>
      </c>
      <c r="J23" s="279">
        <f t="shared" si="0"/>
        <v>0.3558137023378761</v>
      </c>
      <c r="K23" s="173"/>
    </row>
    <row r="24" spans="1:11" ht="13.5" customHeight="1">
      <c r="A24" s="192"/>
      <c r="B24" s="600" t="s">
        <v>199</v>
      </c>
      <c r="C24" s="600"/>
      <c r="D24" s="192"/>
      <c r="E24" s="277">
        <v>899</v>
      </c>
      <c r="F24" s="285">
        <v>0.00016638254795354167</v>
      </c>
      <c r="G24" s="277">
        <v>99</v>
      </c>
      <c r="H24" s="285">
        <v>1.8854945842939055E-05</v>
      </c>
      <c r="I24" s="277">
        <v>9025</v>
      </c>
      <c r="J24" s="279">
        <f t="shared" si="0"/>
        <v>0.001746219273228182</v>
      </c>
      <c r="K24" s="173"/>
    </row>
    <row r="25" spans="1:11" ht="13.5" customHeight="1">
      <c r="A25" s="192"/>
      <c r="B25" s="600" t="s">
        <v>200</v>
      </c>
      <c r="C25" s="600"/>
      <c r="D25" s="192"/>
      <c r="E25" s="277">
        <v>9367289</v>
      </c>
      <c r="F25" s="285">
        <v>1.733652292811105</v>
      </c>
      <c r="G25" s="277">
        <v>12103798</v>
      </c>
      <c r="H25" s="285">
        <v>2.305216725089637</v>
      </c>
      <c r="I25" s="277">
        <v>13820113</v>
      </c>
      <c r="J25" s="279">
        <f t="shared" si="0"/>
        <v>2.674010823134776</v>
      </c>
      <c r="K25" s="173"/>
    </row>
    <row r="26" spans="1:11" ht="13.5" customHeight="1">
      <c r="A26" s="192"/>
      <c r="B26" s="600" t="s">
        <v>201</v>
      </c>
      <c r="C26" s="600"/>
      <c r="D26" s="192"/>
      <c r="E26" s="277">
        <v>12665578</v>
      </c>
      <c r="F26" s="285">
        <v>2.344083580583228</v>
      </c>
      <c r="G26" s="277">
        <v>14456639</v>
      </c>
      <c r="H26" s="285">
        <v>2.7533247011709157</v>
      </c>
      <c r="I26" s="277">
        <v>10876052</v>
      </c>
      <c r="J26" s="279">
        <f t="shared" si="0"/>
        <v>2.1043735865963344</v>
      </c>
      <c r="K26" s="173"/>
    </row>
    <row r="27" spans="1:11" ht="13.5" customHeight="1">
      <c r="A27" s="192"/>
      <c r="B27" s="600" t="s">
        <v>203</v>
      </c>
      <c r="C27" s="600"/>
      <c r="D27" s="192"/>
      <c r="E27" s="277">
        <v>74798588</v>
      </c>
      <c r="F27" s="285">
        <v>13.843358904079206</v>
      </c>
      <c r="G27" s="277">
        <v>68526327</v>
      </c>
      <c r="H27" s="285">
        <v>13.05111297374275</v>
      </c>
      <c r="I27" s="277">
        <v>59841573</v>
      </c>
      <c r="J27" s="279">
        <f t="shared" si="0"/>
        <v>11.578560455722018</v>
      </c>
      <c r="K27" s="173"/>
    </row>
    <row r="28" spans="1:11" ht="13.5" customHeight="1">
      <c r="A28" s="192"/>
      <c r="B28" s="600" t="s">
        <v>410</v>
      </c>
      <c r="C28" s="600"/>
      <c r="D28" s="192"/>
      <c r="E28" s="277">
        <v>73436104</v>
      </c>
      <c r="F28" s="285">
        <v>13.591196991436345</v>
      </c>
      <c r="G28" s="277">
        <v>71785900</v>
      </c>
      <c r="H28" s="285">
        <v>13.671911684713523</v>
      </c>
      <c r="I28" s="277">
        <v>70266347</v>
      </c>
      <c r="J28" s="279">
        <f t="shared" si="0"/>
        <v>13.59561766102374</v>
      </c>
      <c r="K28" s="173"/>
    </row>
    <row r="29" spans="1:11" ht="13.5" customHeight="1">
      <c r="A29" s="192"/>
      <c r="B29" s="192"/>
      <c r="C29" s="192"/>
      <c r="D29" s="192"/>
      <c r="E29" s="277"/>
      <c r="F29" s="279"/>
      <c r="G29" s="277"/>
      <c r="H29" s="279"/>
      <c r="I29" s="277"/>
      <c r="J29" s="279"/>
      <c r="K29" s="173"/>
    </row>
    <row r="30" spans="1:11" s="284" customFormat="1" ht="13.5" customHeight="1">
      <c r="A30" s="612" t="s">
        <v>411</v>
      </c>
      <c r="B30" s="612"/>
      <c r="C30" s="612"/>
      <c r="D30" s="253"/>
      <c r="E30" s="281">
        <v>525864453</v>
      </c>
      <c r="F30" s="282">
        <v>100</v>
      </c>
      <c r="G30" s="281">
        <v>514185122</v>
      </c>
      <c r="H30" s="282">
        <v>100</v>
      </c>
      <c r="I30" s="281">
        <f>SUM(I32:I51)</f>
        <v>507094946</v>
      </c>
      <c r="J30" s="282">
        <f>+I30/I$30*100</f>
        <v>100</v>
      </c>
      <c r="K30" s="287"/>
    </row>
    <row r="31" spans="1:11" ht="13.5" customHeight="1">
      <c r="A31" s="192"/>
      <c r="B31" s="192"/>
      <c r="C31" s="192"/>
      <c r="D31" s="192"/>
      <c r="E31" s="277"/>
      <c r="F31" s="279"/>
      <c r="G31" s="277"/>
      <c r="H31" s="279"/>
      <c r="I31" s="277"/>
      <c r="J31" s="279"/>
      <c r="K31" s="173"/>
    </row>
    <row r="32" spans="1:12" ht="13.5" customHeight="1">
      <c r="A32" s="192"/>
      <c r="B32" s="600" t="s">
        <v>268</v>
      </c>
      <c r="C32" s="600"/>
      <c r="D32" s="192"/>
      <c r="E32" s="277">
        <v>934179</v>
      </c>
      <c r="F32" s="285">
        <v>0.17764634872553367</v>
      </c>
      <c r="G32" s="277">
        <v>907974</v>
      </c>
      <c r="H32" s="285">
        <v>0.17658503934697667</v>
      </c>
      <c r="I32" s="277">
        <v>909247</v>
      </c>
      <c r="J32" s="279">
        <f aca="true" t="shared" si="1" ref="J32:J64">I32/I$30*100</f>
        <v>0.17930508027583458</v>
      </c>
      <c r="K32" s="173"/>
      <c r="L32" s="288"/>
    </row>
    <row r="33" spans="1:11" ht="13.5" customHeight="1">
      <c r="A33" s="192"/>
      <c r="B33" s="600" t="s">
        <v>412</v>
      </c>
      <c r="C33" s="600"/>
      <c r="D33" s="192"/>
      <c r="E33" s="277">
        <v>20262490</v>
      </c>
      <c r="F33" s="285">
        <v>3.85317735100836</v>
      </c>
      <c r="G33" s="277">
        <v>23456487</v>
      </c>
      <c r="H33" s="285">
        <v>4.561875868512586</v>
      </c>
      <c r="I33" s="277">
        <v>24134797</v>
      </c>
      <c r="J33" s="279">
        <f>I33/I$30*100</f>
        <v>4.759423691830681</v>
      </c>
      <c r="K33" s="173"/>
    </row>
    <row r="34" spans="1:11" ht="13.5" customHeight="1">
      <c r="A34" s="192"/>
      <c r="B34" s="600" t="s">
        <v>413</v>
      </c>
      <c r="C34" s="600"/>
      <c r="D34" s="192"/>
      <c r="E34" s="277">
        <v>41167109</v>
      </c>
      <c r="F34" s="285">
        <v>7.828463925474727</v>
      </c>
      <c r="G34" s="277">
        <v>40486980</v>
      </c>
      <c r="H34" s="285">
        <v>7.874008458766724</v>
      </c>
      <c r="I34" s="277">
        <v>43637226</v>
      </c>
      <c r="J34" s="279">
        <f t="shared" si="1"/>
        <v>8.605336405778337</v>
      </c>
      <c r="K34" s="173"/>
    </row>
    <row r="35" spans="1:11" ht="13.5" customHeight="1">
      <c r="A35" s="192"/>
      <c r="B35" s="600" t="s">
        <v>414</v>
      </c>
      <c r="C35" s="600"/>
      <c r="D35" s="192"/>
      <c r="E35" s="277">
        <v>13712044</v>
      </c>
      <c r="F35" s="285">
        <v>2.6075244146612815</v>
      </c>
      <c r="G35" s="277">
        <v>14372153</v>
      </c>
      <c r="H35" s="285">
        <v>2.7951320225092005</v>
      </c>
      <c r="I35" s="277">
        <v>15640991</v>
      </c>
      <c r="J35" s="279">
        <f>I35/I$30*100</f>
        <v>3.0844304648226566</v>
      </c>
      <c r="K35" s="173"/>
    </row>
    <row r="36" spans="1:11" ht="13.5" customHeight="1">
      <c r="A36" s="192"/>
      <c r="B36" s="600" t="s">
        <v>415</v>
      </c>
      <c r="C36" s="600"/>
      <c r="D36" s="192"/>
      <c r="E36" s="277">
        <v>1606737</v>
      </c>
      <c r="F36" s="285">
        <v>0.30554204431079884</v>
      </c>
      <c r="G36" s="277">
        <v>1535093</v>
      </c>
      <c r="H36" s="285">
        <v>0.2985487005203546</v>
      </c>
      <c r="I36" s="277">
        <v>7661887</v>
      </c>
      <c r="J36" s="279">
        <f t="shared" si="1"/>
        <v>1.5109373620142528</v>
      </c>
      <c r="K36" s="173"/>
    </row>
    <row r="37" spans="1:11" ht="13.5" customHeight="1">
      <c r="A37" s="192"/>
      <c r="B37" s="600" t="s">
        <v>416</v>
      </c>
      <c r="C37" s="600"/>
      <c r="D37" s="192"/>
      <c r="E37" s="277">
        <v>46139300</v>
      </c>
      <c r="F37" s="285">
        <v>8.77399104213648</v>
      </c>
      <c r="G37" s="277">
        <v>41013775</v>
      </c>
      <c r="H37" s="285">
        <v>7.976460859168928</v>
      </c>
      <c r="I37" s="277">
        <v>37828780</v>
      </c>
      <c r="J37" s="279">
        <f t="shared" si="1"/>
        <v>7.459900813130959</v>
      </c>
      <c r="K37" s="173"/>
    </row>
    <row r="38" spans="1:11" ht="13.5" customHeight="1">
      <c r="A38" s="192"/>
      <c r="B38" s="600" t="s">
        <v>417</v>
      </c>
      <c r="C38" s="600"/>
      <c r="D38" s="192"/>
      <c r="E38" s="277">
        <v>57354985</v>
      </c>
      <c r="F38" s="285">
        <v>10.906800159774253</v>
      </c>
      <c r="G38" s="277">
        <v>53159141</v>
      </c>
      <c r="H38" s="285">
        <v>10.338521813550257</v>
      </c>
      <c r="I38" s="277">
        <v>48029115</v>
      </c>
      <c r="J38" s="279">
        <f t="shared" si="1"/>
        <v>9.471424509129301</v>
      </c>
      <c r="K38" s="173"/>
    </row>
    <row r="39" spans="1:11" ht="13.5" customHeight="1">
      <c r="A39" s="192"/>
      <c r="B39" s="600" t="s">
        <v>418</v>
      </c>
      <c r="C39" s="600"/>
      <c r="D39" s="192"/>
      <c r="E39" s="277">
        <v>102413848</v>
      </c>
      <c r="F39" s="285">
        <v>19.475331982555588</v>
      </c>
      <c r="G39" s="277">
        <v>97379992</v>
      </c>
      <c r="H39" s="285">
        <v>18.93870278105791</v>
      </c>
      <c r="I39" s="277">
        <v>97573808</v>
      </c>
      <c r="J39" s="279">
        <f t="shared" si="1"/>
        <v>19.241723619939215</v>
      </c>
      <c r="K39" s="173"/>
    </row>
    <row r="40" spans="1:11" ht="13.5" customHeight="1">
      <c r="A40" s="192"/>
      <c r="B40" s="600" t="s">
        <v>419</v>
      </c>
      <c r="C40" s="600"/>
      <c r="D40" s="192"/>
      <c r="E40" s="277">
        <v>21049201</v>
      </c>
      <c r="F40" s="285">
        <v>4.00278073178679</v>
      </c>
      <c r="G40" s="277">
        <v>22041639</v>
      </c>
      <c r="H40" s="285">
        <v>4.286712714336375</v>
      </c>
      <c r="I40" s="277">
        <v>21138310</v>
      </c>
      <c r="J40" s="279">
        <f t="shared" si="1"/>
        <v>4.168511275204072</v>
      </c>
      <c r="K40" s="173"/>
    </row>
    <row r="41" spans="1:11" ht="13.5" customHeight="1">
      <c r="A41" s="192"/>
      <c r="B41" s="600" t="s">
        <v>420</v>
      </c>
      <c r="C41" s="600"/>
      <c r="D41" s="192"/>
      <c r="E41" s="277">
        <v>95096003</v>
      </c>
      <c r="F41" s="285">
        <v>18.083748094682488</v>
      </c>
      <c r="G41" s="277">
        <v>95418942</v>
      </c>
      <c r="H41" s="285">
        <v>18.55731290490354</v>
      </c>
      <c r="I41" s="277">
        <v>91830560</v>
      </c>
      <c r="J41" s="279">
        <f t="shared" si="1"/>
        <v>18.109145185603957</v>
      </c>
      <c r="K41" s="173"/>
    </row>
    <row r="42" spans="1:11" ht="13.5" customHeight="1">
      <c r="A42" s="192"/>
      <c r="B42" s="600" t="s">
        <v>421</v>
      </c>
      <c r="C42" s="600"/>
      <c r="D42" s="192"/>
      <c r="E42" s="277">
        <v>10982457</v>
      </c>
      <c r="F42" s="285">
        <v>2.088457764609543</v>
      </c>
      <c r="G42" s="277">
        <v>12035582</v>
      </c>
      <c r="H42" s="285">
        <v>2.3407098893071434</v>
      </c>
      <c r="I42" s="277">
        <v>4352117</v>
      </c>
      <c r="J42" s="279">
        <f t="shared" si="1"/>
        <v>0.8582449961944603</v>
      </c>
      <c r="K42" s="173"/>
    </row>
    <row r="43" spans="1:11" ht="13.5" customHeight="1">
      <c r="A43" s="192"/>
      <c r="B43" s="600" t="s">
        <v>294</v>
      </c>
      <c r="C43" s="600"/>
      <c r="D43" s="192"/>
      <c r="E43" s="277">
        <v>105648348</v>
      </c>
      <c r="F43" s="285">
        <v>20.090414439935532</v>
      </c>
      <c r="G43" s="277">
        <v>102995469</v>
      </c>
      <c r="H43" s="285">
        <v>20.030814699457604</v>
      </c>
      <c r="I43" s="277">
        <v>105887573</v>
      </c>
      <c r="J43" s="279">
        <f t="shared" si="1"/>
        <v>20.881212450498374</v>
      </c>
      <c r="K43" s="173"/>
    </row>
    <row r="44" spans="1:11" ht="13.5" customHeight="1">
      <c r="A44" s="192"/>
      <c r="B44" s="600" t="s">
        <v>422</v>
      </c>
      <c r="C44" s="600"/>
      <c r="D44" s="192"/>
      <c r="E44" s="277">
        <v>0</v>
      </c>
      <c r="F44" s="285">
        <v>0</v>
      </c>
      <c r="G44" s="277">
        <v>0</v>
      </c>
      <c r="H44" s="279">
        <v>0</v>
      </c>
      <c r="I44" s="277">
        <v>0</v>
      </c>
      <c r="J44" s="279">
        <f t="shared" si="1"/>
        <v>0</v>
      </c>
      <c r="K44" s="173"/>
    </row>
    <row r="45" spans="1:11" ht="13.5" customHeight="1">
      <c r="A45" s="192"/>
      <c r="B45" s="600" t="s">
        <v>314</v>
      </c>
      <c r="C45" s="600"/>
      <c r="D45" s="192"/>
      <c r="E45" s="277">
        <v>296810</v>
      </c>
      <c r="F45" s="285">
        <v>0.056442301491711595</v>
      </c>
      <c r="G45" s="277">
        <v>345100</v>
      </c>
      <c r="H45" s="285">
        <v>0.06711590538786534</v>
      </c>
      <c r="I45" s="277">
        <v>364704</v>
      </c>
      <c r="J45" s="279">
        <f>I45/I$30*100</f>
        <v>0.07192025928809</v>
      </c>
      <c r="K45" s="173"/>
    </row>
    <row r="46" spans="1:11" ht="13.5" customHeight="1">
      <c r="A46" s="192"/>
      <c r="B46" s="600" t="s">
        <v>321</v>
      </c>
      <c r="C46" s="600"/>
      <c r="D46" s="192"/>
      <c r="E46" s="277">
        <v>181927</v>
      </c>
      <c r="F46" s="285">
        <v>0.034595797255761646</v>
      </c>
      <c r="G46" s="277">
        <v>208068</v>
      </c>
      <c r="H46" s="285">
        <v>0.040465581577056986</v>
      </c>
      <c r="I46" s="277">
        <v>79429</v>
      </c>
      <c r="J46" s="279">
        <f>I46/I$30*100</f>
        <v>0.015663536114201383</v>
      </c>
      <c r="K46" s="173"/>
    </row>
    <row r="47" spans="1:11" ht="13.5" customHeight="1">
      <c r="A47" s="192"/>
      <c r="B47" s="600" t="s">
        <v>423</v>
      </c>
      <c r="C47" s="600"/>
      <c r="D47" s="192"/>
      <c r="E47" s="277">
        <v>145329</v>
      </c>
      <c r="F47" s="285">
        <v>0.027636209135436657</v>
      </c>
      <c r="G47" s="277">
        <v>150023</v>
      </c>
      <c r="H47" s="285">
        <v>0.0291768457664553</v>
      </c>
      <c r="I47" s="277">
        <v>32999</v>
      </c>
      <c r="J47" s="279">
        <f>I47/I$30*100</f>
        <v>0.006507459847568665</v>
      </c>
      <c r="K47" s="173"/>
    </row>
    <row r="48" spans="1:11" ht="13.5" customHeight="1">
      <c r="A48" s="192"/>
      <c r="B48" s="600" t="s">
        <v>318</v>
      </c>
      <c r="C48" s="600"/>
      <c r="D48" s="192"/>
      <c r="E48" s="277">
        <v>7245311</v>
      </c>
      <c r="F48" s="285">
        <v>1.3777905995863158</v>
      </c>
      <c r="G48" s="277">
        <v>7117797</v>
      </c>
      <c r="H48" s="285">
        <v>1.3842868444567713</v>
      </c>
      <c r="I48" s="277">
        <v>6572258</v>
      </c>
      <c r="J48" s="279">
        <f t="shared" si="1"/>
        <v>1.2960606395000434</v>
      </c>
      <c r="K48" s="173"/>
    </row>
    <row r="49" spans="1:11" ht="13.5" customHeight="1">
      <c r="A49" s="192"/>
      <c r="B49" s="600" t="s">
        <v>300</v>
      </c>
      <c r="C49" s="600"/>
      <c r="D49" s="192"/>
      <c r="E49" s="277">
        <v>128972</v>
      </c>
      <c r="F49" s="285">
        <v>0.02452571176169613</v>
      </c>
      <c r="G49" s="277">
        <v>133317</v>
      </c>
      <c r="H49" s="285">
        <v>0.025927821381031717</v>
      </c>
      <c r="I49" s="277">
        <v>125542</v>
      </c>
      <c r="J49" s="279">
        <f t="shared" si="1"/>
        <v>0.02475709943281509</v>
      </c>
      <c r="K49" s="173"/>
    </row>
    <row r="50" spans="1:11" ht="13.5" customHeight="1">
      <c r="A50" s="192"/>
      <c r="B50" s="600" t="s">
        <v>424</v>
      </c>
      <c r="C50" s="600"/>
      <c r="D50" s="192"/>
      <c r="E50" s="277">
        <v>0</v>
      </c>
      <c r="F50" s="285">
        <v>0</v>
      </c>
      <c r="G50" s="277">
        <v>0</v>
      </c>
      <c r="H50" s="285">
        <v>0</v>
      </c>
      <c r="I50" s="277">
        <v>0</v>
      </c>
      <c r="J50" s="285">
        <v>0</v>
      </c>
      <c r="K50" s="173"/>
    </row>
    <row r="51" spans="1:11" ht="13.5" customHeight="1">
      <c r="A51" s="192"/>
      <c r="B51" s="600" t="s">
        <v>303</v>
      </c>
      <c r="C51" s="600"/>
      <c r="D51" s="192"/>
      <c r="E51" s="277">
        <v>1499403</v>
      </c>
      <c r="F51" s="285">
        <v>0.28513108110770136</v>
      </c>
      <c r="G51" s="277">
        <v>1427590</v>
      </c>
      <c r="H51" s="285">
        <v>0.27764124999322715</v>
      </c>
      <c r="I51" s="277">
        <v>1295603</v>
      </c>
      <c r="J51" s="279">
        <f t="shared" si="1"/>
        <v>0.25549515139517875</v>
      </c>
      <c r="K51" s="173"/>
    </row>
    <row r="52" spans="1:12" ht="13.5" customHeight="1">
      <c r="A52" s="192"/>
      <c r="B52" s="600" t="s">
        <v>425</v>
      </c>
      <c r="C52" s="600"/>
      <c r="D52" s="192"/>
      <c r="E52" s="277">
        <v>126991620</v>
      </c>
      <c r="F52" s="285">
        <v>24.14911661655898</v>
      </c>
      <c r="G52" s="277">
        <v>124707315</v>
      </c>
      <c r="H52" s="285">
        <v>24.25338845179577</v>
      </c>
      <c r="I52" s="277">
        <v>122594564</v>
      </c>
      <c r="J52" s="279">
        <f t="shared" si="1"/>
        <v>24.175859958186212</v>
      </c>
      <c r="K52" s="286"/>
      <c r="L52" s="288"/>
    </row>
    <row r="53" spans="1:11" ht="13.5" customHeight="1">
      <c r="A53" s="192"/>
      <c r="B53" s="600" t="s">
        <v>426</v>
      </c>
      <c r="C53" s="600"/>
      <c r="D53" s="192"/>
      <c r="E53" s="277">
        <v>16839295</v>
      </c>
      <c r="F53" s="285">
        <v>3.202212072699274</v>
      </c>
      <c r="G53" s="277">
        <v>15766609</v>
      </c>
      <c r="H53" s="285">
        <v>3.066329289862261</v>
      </c>
      <c r="I53" s="277">
        <v>15238755</v>
      </c>
      <c r="J53" s="279">
        <f t="shared" si="1"/>
        <v>3.005108830250499</v>
      </c>
      <c r="K53" s="173"/>
    </row>
    <row r="54" spans="1:11" ht="13.5" customHeight="1">
      <c r="A54" s="192"/>
      <c r="B54" s="600" t="s">
        <v>427</v>
      </c>
      <c r="C54" s="600"/>
      <c r="D54" s="192"/>
      <c r="E54" s="277">
        <v>5286965</v>
      </c>
      <c r="F54" s="285">
        <v>1.0053855075844043</v>
      </c>
      <c r="G54" s="277">
        <v>5319289</v>
      </c>
      <c r="H54" s="285">
        <v>1.0345085402918368</v>
      </c>
      <c r="I54" s="277">
        <v>6479834</v>
      </c>
      <c r="J54" s="279">
        <f t="shared" si="1"/>
        <v>1.2778344669205202</v>
      </c>
      <c r="K54" s="173"/>
    </row>
    <row r="55" spans="1:11" ht="13.5" customHeight="1">
      <c r="A55" s="192"/>
      <c r="B55" s="600" t="s">
        <v>428</v>
      </c>
      <c r="C55" s="600"/>
      <c r="D55" s="192"/>
      <c r="E55" s="277">
        <v>8027852</v>
      </c>
      <c r="F55" s="285">
        <v>1.5266010003532222</v>
      </c>
      <c r="G55" s="277">
        <v>8692720</v>
      </c>
      <c r="H55" s="285">
        <v>1.6905817823332507</v>
      </c>
      <c r="I55" s="277">
        <v>8490282</v>
      </c>
      <c r="J55" s="279">
        <f t="shared" si="1"/>
        <v>1.674298288115851</v>
      </c>
      <c r="K55" s="173"/>
    </row>
    <row r="56" spans="1:11" ht="13.5" customHeight="1">
      <c r="A56" s="192"/>
      <c r="B56" s="600" t="s">
        <v>238</v>
      </c>
      <c r="C56" s="600"/>
      <c r="D56" s="192"/>
      <c r="E56" s="277">
        <v>62691861</v>
      </c>
      <c r="F56" s="285">
        <v>11.921676896460617</v>
      </c>
      <c r="G56" s="277">
        <v>63961788</v>
      </c>
      <c r="H56" s="285">
        <v>12.43944744087714</v>
      </c>
      <c r="I56" s="277">
        <v>63444927</v>
      </c>
      <c r="J56" s="279">
        <f t="shared" si="1"/>
        <v>12.511449285870027</v>
      </c>
      <c r="K56" s="173"/>
    </row>
    <row r="57" spans="1:12" ht="13.5" customHeight="1">
      <c r="A57" s="192"/>
      <c r="B57" s="600" t="s">
        <v>429</v>
      </c>
      <c r="C57" s="600"/>
      <c r="D57" s="192"/>
      <c r="E57" s="277">
        <v>124687858</v>
      </c>
      <c r="F57" s="285">
        <v>23.71102615677276</v>
      </c>
      <c r="G57" s="277">
        <v>118065699</v>
      </c>
      <c r="H57" s="285">
        <v>22.96171047127264</v>
      </c>
      <c r="I57" s="277">
        <v>114204010</v>
      </c>
      <c r="J57" s="279">
        <f t="shared" si="1"/>
        <v>22.521228204076795</v>
      </c>
      <c r="K57" s="173"/>
      <c r="L57" s="288"/>
    </row>
    <row r="58" spans="1:11" ht="13.5" customHeight="1">
      <c r="A58" s="192"/>
      <c r="C58" s="199" t="s">
        <v>430</v>
      </c>
      <c r="D58" s="192"/>
      <c r="E58" s="277">
        <v>56988061</v>
      </c>
      <c r="F58" s="285">
        <v>10.837024764630744</v>
      </c>
      <c r="G58" s="277">
        <v>55072359</v>
      </c>
      <c r="H58" s="285">
        <v>10.710609203507836</v>
      </c>
      <c r="I58" s="277">
        <v>54249492</v>
      </c>
      <c r="J58" s="279">
        <f t="shared" si="1"/>
        <v>10.69809360710923</v>
      </c>
      <c r="K58" s="173"/>
    </row>
    <row r="59" spans="1:11" ht="13.5" customHeight="1">
      <c r="A59" s="192"/>
      <c r="C59" s="199" t="s">
        <v>431</v>
      </c>
      <c r="D59" s="192"/>
      <c r="E59" s="277">
        <v>50314350</v>
      </c>
      <c r="F59" s="285">
        <v>9.567931377175631</v>
      </c>
      <c r="G59" s="277">
        <v>46145014</v>
      </c>
      <c r="H59" s="285">
        <v>8.97439696825767</v>
      </c>
      <c r="I59" s="277">
        <v>43521788</v>
      </c>
      <c r="J59" s="279">
        <f t="shared" si="1"/>
        <v>8.58257183261298</v>
      </c>
      <c r="K59" s="173"/>
    </row>
    <row r="60" spans="1:11" ht="13.5" customHeight="1">
      <c r="A60" s="192"/>
      <c r="C60" s="199" t="s">
        <v>432</v>
      </c>
      <c r="D60" s="192"/>
      <c r="E60" s="277">
        <v>17385447</v>
      </c>
      <c r="F60" s="285">
        <v>3.306070014966385</v>
      </c>
      <c r="G60" s="277">
        <v>16848326</v>
      </c>
      <c r="H60" s="285">
        <v>3.2767042995071334</v>
      </c>
      <c r="I60" s="277">
        <f>+I57-I58-I59</f>
        <v>16432730</v>
      </c>
      <c r="J60" s="279">
        <f t="shared" si="1"/>
        <v>3.240562764354587</v>
      </c>
      <c r="K60" s="173"/>
    </row>
    <row r="61" spans="1:12" ht="13.5" customHeight="1">
      <c r="A61" s="192"/>
      <c r="B61" s="600" t="s">
        <v>433</v>
      </c>
      <c r="C61" s="600"/>
      <c r="D61" s="192"/>
      <c r="E61" s="277">
        <v>10982457</v>
      </c>
      <c r="F61" s="285">
        <v>2.088457764609543</v>
      </c>
      <c r="G61" s="277">
        <v>12035582</v>
      </c>
      <c r="H61" s="285">
        <v>2.3407098893071434</v>
      </c>
      <c r="I61" s="277">
        <v>4352117</v>
      </c>
      <c r="J61" s="279">
        <f t="shared" si="1"/>
        <v>0.8582449961944603</v>
      </c>
      <c r="K61" s="173"/>
      <c r="L61" s="288"/>
    </row>
    <row r="62" spans="1:11" ht="13.5" customHeight="1">
      <c r="A62" s="192"/>
      <c r="C62" s="199" t="s">
        <v>430</v>
      </c>
      <c r="D62" s="192"/>
      <c r="E62" s="277">
        <v>10304996</v>
      </c>
      <c r="F62" s="285">
        <v>1.959629699480752</v>
      </c>
      <c r="G62" s="277">
        <v>11880394</v>
      </c>
      <c r="H62" s="285">
        <v>2.3105285415084413</v>
      </c>
      <c r="I62" s="277">
        <v>4334374</v>
      </c>
      <c r="J62" s="279">
        <f t="shared" si="1"/>
        <v>0.8547460459209547</v>
      </c>
      <c r="K62" s="173"/>
    </row>
    <row r="63" spans="1:11" ht="13.5" customHeight="1">
      <c r="A63" s="192"/>
      <c r="C63" s="199" t="s">
        <v>431</v>
      </c>
      <c r="D63" s="192"/>
      <c r="E63" s="277">
        <v>124889</v>
      </c>
      <c r="F63" s="285">
        <v>0.02374927593746292</v>
      </c>
      <c r="G63" s="277">
        <v>79773</v>
      </c>
      <c r="H63" s="285">
        <v>0.015514451232993864</v>
      </c>
      <c r="I63" s="277">
        <v>17742</v>
      </c>
      <c r="J63" s="279">
        <f t="shared" si="1"/>
        <v>0.003498753071776819</v>
      </c>
      <c r="K63" s="173"/>
    </row>
    <row r="64" spans="1:11" ht="13.5" customHeight="1">
      <c r="A64" s="192"/>
      <c r="C64" s="199" t="s">
        <v>432</v>
      </c>
      <c r="D64" s="192"/>
      <c r="E64" s="277">
        <v>552572</v>
      </c>
      <c r="F64" s="285">
        <v>0.10507878919132799</v>
      </c>
      <c r="G64" s="277">
        <v>75415</v>
      </c>
      <c r="H64" s="285">
        <v>0.014666896565708099</v>
      </c>
      <c r="I64" s="277">
        <f>+I61-I62-I63</f>
        <v>1</v>
      </c>
      <c r="J64" s="279">
        <f t="shared" si="1"/>
        <v>1.9720172876658879E-07</v>
      </c>
      <c r="K64" s="173"/>
    </row>
    <row r="65" spans="1:11" ht="13.5" customHeight="1">
      <c r="A65" s="192"/>
      <c r="B65" s="600" t="s">
        <v>434</v>
      </c>
      <c r="C65" s="600"/>
      <c r="D65" s="192"/>
      <c r="E65" s="277">
        <v>0</v>
      </c>
      <c r="F65" s="285">
        <v>0</v>
      </c>
      <c r="G65" s="277">
        <v>0</v>
      </c>
      <c r="H65" s="285">
        <v>0</v>
      </c>
      <c r="I65" s="277">
        <v>0</v>
      </c>
      <c r="J65" s="285">
        <v>0</v>
      </c>
      <c r="K65" s="173"/>
    </row>
    <row r="66" spans="1:11" ht="13.5" customHeight="1">
      <c r="A66" s="192"/>
      <c r="C66" s="199" t="s">
        <v>430</v>
      </c>
      <c r="D66" s="192"/>
      <c r="E66" s="277">
        <v>0</v>
      </c>
      <c r="F66" s="285">
        <v>0</v>
      </c>
      <c r="G66" s="277">
        <v>0</v>
      </c>
      <c r="H66" s="285">
        <v>0</v>
      </c>
      <c r="I66" s="277">
        <v>0</v>
      </c>
      <c r="J66" s="285">
        <v>0</v>
      </c>
      <c r="K66" s="173"/>
    </row>
    <row r="67" spans="1:11" ht="13.5" customHeight="1">
      <c r="A67" s="192"/>
      <c r="C67" s="199" t="s">
        <v>431</v>
      </c>
      <c r="D67" s="192"/>
      <c r="E67" s="277">
        <v>0</v>
      </c>
      <c r="F67" s="285">
        <v>0</v>
      </c>
      <c r="G67" s="277">
        <v>0</v>
      </c>
      <c r="H67" s="285">
        <v>0</v>
      </c>
      <c r="I67" s="277">
        <v>0</v>
      </c>
      <c r="J67" s="285">
        <v>0</v>
      </c>
      <c r="K67" s="173"/>
    </row>
    <row r="68" spans="1:11" ht="13.5" customHeight="1">
      <c r="A68" s="192"/>
      <c r="B68" s="600" t="s">
        <v>294</v>
      </c>
      <c r="C68" s="600"/>
      <c r="D68" s="192"/>
      <c r="E68" s="277">
        <v>105440221</v>
      </c>
      <c r="F68" s="285">
        <v>20.050836370185305</v>
      </c>
      <c r="G68" s="277">
        <v>102947504</v>
      </c>
      <c r="H68" s="285">
        <v>20.021486347090377</v>
      </c>
      <c r="I68" s="277">
        <v>105838385</v>
      </c>
      <c r="J68" s="279">
        <v>20.871512491863804</v>
      </c>
      <c r="K68" s="173"/>
    </row>
    <row r="69" spans="1:11" ht="13.5" customHeight="1">
      <c r="A69" s="192"/>
      <c r="B69" s="600" t="s">
        <v>435</v>
      </c>
      <c r="C69" s="600"/>
      <c r="D69" s="192"/>
      <c r="E69" s="277">
        <v>2591712</v>
      </c>
      <c r="F69" s="285">
        <v>0.4928479164572852</v>
      </c>
      <c r="G69" s="277">
        <v>1951865</v>
      </c>
      <c r="H69" s="285">
        <v>0.3796035545345865</v>
      </c>
      <c r="I69" s="277">
        <v>12897331</v>
      </c>
      <c r="J69" s="279">
        <v>2.5433759696749174</v>
      </c>
      <c r="K69" s="173"/>
    </row>
    <row r="70" spans="1:11" ht="13.5" customHeight="1">
      <c r="A70" s="192"/>
      <c r="B70" s="600" t="s">
        <v>436</v>
      </c>
      <c r="C70" s="600"/>
      <c r="D70" s="192"/>
      <c r="E70" s="277">
        <v>1808335</v>
      </c>
      <c r="F70" s="285">
        <v>0.34387853936192947</v>
      </c>
      <c r="G70" s="277">
        <v>1726781</v>
      </c>
      <c r="H70" s="285">
        <v>0.33582865900192266</v>
      </c>
      <c r="I70" s="277">
        <v>1929451</v>
      </c>
      <c r="J70" s="279">
        <v>0.38049107277042354</v>
      </c>
      <c r="K70" s="173"/>
    </row>
    <row r="71" spans="1:11" ht="13.5" customHeight="1">
      <c r="A71" s="192"/>
      <c r="B71" s="600" t="s">
        <v>437</v>
      </c>
      <c r="C71" s="600"/>
      <c r="D71" s="192"/>
      <c r="E71" s="277">
        <v>59709778</v>
      </c>
      <c r="F71" s="285">
        <v>11.35459483130342</v>
      </c>
      <c r="G71" s="277">
        <v>58211503</v>
      </c>
      <c r="H71" s="285">
        <v>11.321117727712082</v>
      </c>
      <c r="I71" s="277">
        <v>50784487</v>
      </c>
      <c r="J71" s="279">
        <v>10.014788630924356</v>
      </c>
      <c r="K71" s="173"/>
    </row>
    <row r="72" spans="1:11" ht="13.5" customHeight="1">
      <c r="A72" s="192"/>
      <c r="B72" s="600" t="s">
        <v>438</v>
      </c>
      <c r="C72" s="600"/>
      <c r="D72" s="192"/>
      <c r="E72" s="277">
        <v>806499</v>
      </c>
      <c r="F72" s="285">
        <v>0.15336632765325936</v>
      </c>
      <c r="G72" s="277">
        <v>798467</v>
      </c>
      <c r="H72" s="285">
        <v>0.15528784592098718</v>
      </c>
      <c r="I72" s="277">
        <v>840803</v>
      </c>
      <c r="J72" s="289">
        <v>0.16580780515213417</v>
      </c>
      <c r="K72" s="173"/>
    </row>
    <row r="73" spans="1:11" ht="13.5" customHeight="1">
      <c r="A73" s="269"/>
      <c r="B73" s="269"/>
      <c r="C73" s="269"/>
      <c r="D73" s="269"/>
      <c r="E73" s="290"/>
      <c r="F73" s="291"/>
      <c r="G73" s="292"/>
      <c r="H73" s="291"/>
      <c r="I73" s="292"/>
      <c r="J73" s="291"/>
      <c r="K73" s="173"/>
    </row>
    <row r="74" spans="1:11" ht="13.5" customHeight="1">
      <c r="A74" s="205" t="s">
        <v>439</v>
      </c>
      <c r="B74" s="192"/>
      <c r="C74" s="192"/>
      <c r="D74" s="192"/>
      <c r="E74" s="192"/>
      <c r="F74" s="192"/>
      <c r="G74" s="192"/>
      <c r="H74" s="192"/>
      <c r="I74" s="192"/>
      <c r="J74" s="192"/>
      <c r="K74" s="173"/>
    </row>
    <row r="75" ht="13.5" customHeight="1">
      <c r="I75" s="293"/>
    </row>
  </sheetData>
  <sheetProtection/>
  <mergeCells count="56">
    <mergeCell ref="A4:D5"/>
    <mergeCell ref="E4:F4"/>
    <mergeCell ref="B7:C7"/>
    <mergeCell ref="B8:C8"/>
    <mergeCell ref="B9:C9"/>
    <mergeCell ref="B10:C10"/>
    <mergeCell ref="B11:C11"/>
    <mergeCell ref="A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30:C30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71:C71"/>
    <mergeCell ref="B72:C72"/>
    <mergeCell ref="B57:C57"/>
    <mergeCell ref="B61:C61"/>
    <mergeCell ref="B65:C65"/>
    <mergeCell ref="B68:C68"/>
    <mergeCell ref="B69:C69"/>
    <mergeCell ref="B70:C70"/>
  </mergeCells>
  <printOptions horizontalCentered="1" vertic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28" sqref="F28"/>
    </sheetView>
  </sheetViews>
  <sheetFormatPr defaultColWidth="9.140625" defaultRowHeight="15"/>
  <cols>
    <col min="1" max="2" width="6.57421875" style="175" customWidth="1"/>
    <col min="3" max="3" width="13.140625" style="175" customWidth="1"/>
    <col min="4" max="4" width="12.57421875" style="175" customWidth="1"/>
    <col min="5" max="5" width="15.7109375" style="175" bestFit="1" customWidth="1"/>
    <col min="6" max="7" width="12.57421875" style="175" customWidth="1"/>
    <col min="8" max="8" width="12.8515625" style="175" customWidth="1"/>
    <col min="9" max="16384" width="9.00390625" style="175" customWidth="1"/>
  </cols>
  <sheetData>
    <row r="1" spans="1:8" ht="13.5" customHeight="1">
      <c r="A1" s="172" t="s">
        <v>440</v>
      </c>
      <c r="B1" s="173"/>
      <c r="C1" s="173"/>
      <c r="D1" s="173"/>
      <c r="E1" s="173"/>
      <c r="F1" s="173"/>
      <c r="G1" s="173"/>
      <c r="H1" s="173"/>
    </row>
    <row r="2" spans="1:8" ht="13.5" customHeight="1">
      <c r="A2" s="248" t="s">
        <v>441</v>
      </c>
      <c r="C2" s="173"/>
      <c r="D2" s="173"/>
      <c r="E2" s="173"/>
      <c r="F2" s="173"/>
      <c r="G2" s="173"/>
      <c r="H2" s="173"/>
    </row>
    <row r="3" spans="1:8" ht="13.5" customHeight="1" thickBot="1">
      <c r="A3" s="173"/>
      <c r="B3" s="173"/>
      <c r="C3" s="173"/>
      <c r="D3" s="173"/>
      <c r="E3" s="173"/>
      <c r="F3" s="173"/>
      <c r="H3" s="178" t="s">
        <v>29</v>
      </c>
    </row>
    <row r="4" spans="1:8" ht="13.5" customHeight="1" thickTop="1">
      <c r="A4" s="606" t="s">
        <v>442</v>
      </c>
      <c r="B4" s="607"/>
      <c r="C4" s="615" t="s">
        <v>443</v>
      </c>
      <c r="D4" s="616"/>
      <c r="E4" s="617"/>
      <c r="F4" s="615" t="s">
        <v>444</v>
      </c>
      <c r="G4" s="616"/>
      <c r="H4" s="616"/>
    </row>
    <row r="5" spans="1:8" ht="13.5" customHeight="1">
      <c r="A5" s="608"/>
      <c r="B5" s="609"/>
      <c r="C5" s="190" t="s">
        <v>445</v>
      </c>
      <c r="D5" s="190" t="s">
        <v>446</v>
      </c>
      <c r="E5" s="190" t="s">
        <v>447</v>
      </c>
      <c r="F5" s="190" t="s">
        <v>448</v>
      </c>
      <c r="G5" s="190" t="s">
        <v>449</v>
      </c>
      <c r="H5" s="189" t="s">
        <v>447</v>
      </c>
    </row>
    <row r="6" spans="1:8" ht="13.5" customHeight="1">
      <c r="A6" s="192"/>
      <c r="B6" s="192"/>
      <c r="C6" s="294"/>
      <c r="D6" s="225"/>
      <c r="E6" s="225"/>
      <c r="F6" s="225"/>
      <c r="G6" s="225"/>
      <c r="H6" s="225"/>
    </row>
    <row r="7" spans="1:8" ht="13.5" customHeight="1">
      <c r="A7" s="275" t="s">
        <v>450</v>
      </c>
      <c r="B7" s="198">
        <v>16</v>
      </c>
      <c r="C7" s="295">
        <v>17718273</v>
      </c>
      <c r="D7" s="296">
        <v>19340724</v>
      </c>
      <c r="E7" s="296">
        <v>-1622451</v>
      </c>
      <c r="F7" s="296">
        <v>2386967</v>
      </c>
      <c r="G7" s="296">
        <v>2899650</v>
      </c>
      <c r="H7" s="296">
        <v>-512683</v>
      </c>
    </row>
    <row r="8" spans="1:8" ht="13.5" customHeight="1">
      <c r="A8" s="275"/>
      <c r="B8" s="198">
        <v>17</v>
      </c>
      <c r="C8" s="295">
        <v>18070183</v>
      </c>
      <c r="D8" s="296">
        <v>18854881</v>
      </c>
      <c r="E8" s="296">
        <v>-784698</v>
      </c>
      <c r="F8" s="296">
        <v>1894825</v>
      </c>
      <c r="G8" s="296">
        <v>2455539</v>
      </c>
      <c r="H8" s="296">
        <v>-560714</v>
      </c>
    </row>
    <row r="9" spans="1:8" s="233" customFormat="1" ht="13.5" customHeight="1">
      <c r="A9" s="192"/>
      <c r="B9" s="198">
        <v>18</v>
      </c>
      <c r="C9" s="297">
        <v>18406811.654</v>
      </c>
      <c r="D9" s="298">
        <v>18933007.594</v>
      </c>
      <c r="E9" s="296">
        <v>-526195.9400000013</v>
      </c>
      <c r="F9" s="298">
        <v>1880455.919</v>
      </c>
      <c r="G9" s="298">
        <v>2604476.721</v>
      </c>
      <c r="H9" s="296">
        <v>-724020.8019999999</v>
      </c>
    </row>
    <row r="10" spans="1:8" s="233" customFormat="1" ht="13.5" customHeight="1">
      <c r="A10" s="192"/>
      <c r="B10" s="299">
        <v>19</v>
      </c>
      <c r="C10" s="297">
        <v>18262</v>
      </c>
      <c r="D10" s="298">
        <v>18856</v>
      </c>
      <c r="E10" s="296">
        <v>-594</v>
      </c>
      <c r="F10" s="298">
        <v>8082</v>
      </c>
      <c r="G10" s="298">
        <v>8643</v>
      </c>
      <c r="H10" s="296">
        <v>-561</v>
      </c>
    </row>
    <row r="11" spans="1:8" s="284" customFormat="1" ht="13.5" customHeight="1">
      <c r="A11" s="253"/>
      <c r="B11" s="300">
        <v>20</v>
      </c>
      <c r="C11" s="301">
        <v>18305</v>
      </c>
      <c r="D11" s="302">
        <v>18996</v>
      </c>
      <c r="E11" s="303">
        <v>-691</v>
      </c>
      <c r="F11" s="302">
        <v>2268</v>
      </c>
      <c r="G11" s="302">
        <v>3168</v>
      </c>
      <c r="H11" s="303">
        <v>-900</v>
      </c>
    </row>
    <row r="12" spans="1:8" ht="13.5" customHeight="1">
      <c r="A12" s="269"/>
      <c r="B12" s="269"/>
      <c r="C12" s="272"/>
      <c r="D12" s="269"/>
      <c r="E12" s="269"/>
      <c r="F12" s="269"/>
      <c r="G12" s="269"/>
      <c r="H12" s="269"/>
    </row>
    <row r="13" spans="1:8" ht="13.5" customHeight="1">
      <c r="A13" s="192" t="s">
        <v>451</v>
      </c>
      <c r="B13" s="192" t="s">
        <v>452</v>
      </c>
      <c r="C13" s="192"/>
      <c r="D13" s="192"/>
      <c r="E13" s="192"/>
      <c r="F13" s="192"/>
      <c r="G13" s="192"/>
      <c r="H13" s="192"/>
    </row>
    <row r="14" spans="1:8" ht="13.5" customHeight="1">
      <c r="A14" s="205" t="s">
        <v>453</v>
      </c>
      <c r="B14" s="192"/>
      <c r="C14" s="192"/>
      <c r="D14" s="192"/>
      <c r="E14" s="192"/>
      <c r="F14" s="192"/>
      <c r="G14" s="192"/>
      <c r="H14" s="192"/>
    </row>
    <row r="15" ht="13.5" customHeight="1"/>
    <row r="16" ht="13.5" customHeight="1"/>
  </sheetData>
  <sheetProtection/>
  <mergeCells count="3">
    <mergeCell ref="A4:B5"/>
    <mergeCell ref="C4:E4"/>
    <mergeCell ref="F4:H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2.57421875" style="21" customWidth="1"/>
    <col min="3" max="3" width="20.57421875" style="21" customWidth="1"/>
    <col min="4" max="4" width="1.57421875" style="21" customWidth="1"/>
    <col min="5" max="5" width="15.57421875" style="21" customWidth="1"/>
    <col min="6" max="6" width="10.57421875" style="21" customWidth="1"/>
    <col min="7" max="7" width="15.57421875" style="21" customWidth="1"/>
    <col min="8" max="8" width="10.57421875" style="21" customWidth="1"/>
    <col min="9" max="9" width="15.57421875" style="69" customWidth="1"/>
    <col min="10" max="10" width="10.57421875" style="21" customWidth="1"/>
    <col min="11" max="11" width="9.00390625" style="21" customWidth="1"/>
    <col min="12" max="12" width="15.421875" style="21" customWidth="1"/>
    <col min="13" max="13" width="9.00390625" style="21" customWidth="1"/>
    <col min="14" max="14" width="14.140625" style="21" bestFit="1" customWidth="1"/>
    <col min="15" max="16384" width="9.00390625" style="21" customWidth="1"/>
  </cols>
  <sheetData>
    <row r="1" spans="1:10" ht="13.5" customHeight="1">
      <c r="A1" s="19" t="s">
        <v>454</v>
      </c>
      <c r="B1" s="20"/>
      <c r="C1" s="20"/>
      <c r="D1" s="20"/>
      <c r="E1" s="20"/>
      <c r="F1" s="20"/>
      <c r="G1" s="20"/>
      <c r="H1" s="20"/>
      <c r="I1" s="304"/>
      <c r="J1" s="20"/>
    </row>
    <row r="2" spans="1:10" ht="13.5" customHeight="1" thickBot="1">
      <c r="A2" s="20"/>
      <c r="B2" s="20"/>
      <c r="C2" s="20"/>
      <c r="D2" s="20"/>
      <c r="E2" s="20"/>
      <c r="F2" s="20"/>
      <c r="H2" s="20"/>
      <c r="J2" s="22" t="s">
        <v>455</v>
      </c>
    </row>
    <row r="3" spans="1:10" ht="13.5" customHeight="1" thickTop="1">
      <c r="A3" s="620" t="s">
        <v>166</v>
      </c>
      <c r="B3" s="620"/>
      <c r="C3" s="620"/>
      <c r="D3" s="597"/>
      <c r="E3" s="24" t="s">
        <v>456</v>
      </c>
      <c r="F3" s="305"/>
      <c r="G3" s="24" t="s">
        <v>457</v>
      </c>
      <c r="H3" s="305"/>
      <c r="I3" s="306" t="s">
        <v>458</v>
      </c>
      <c r="J3" s="305"/>
    </row>
    <row r="4" spans="1:10" ht="13.5" customHeight="1">
      <c r="A4" s="621"/>
      <c r="B4" s="621"/>
      <c r="C4" s="621"/>
      <c r="D4" s="599"/>
      <c r="E4" s="27" t="s">
        <v>402</v>
      </c>
      <c r="F4" s="28" t="s">
        <v>403</v>
      </c>
      <c r="G4" s="27" t="s">
        <v>402</v>
      </c>
      <c r="H4" s="28" t="s">
        <v>403</v>
      </c>
      <c r="I4" s="307" t="s">
        <v>402</v>
      </c>
      <c r="J4" s="28" t="s">
        <v>403</v>
      </c>
    </row>
    <row r="5" spans="1:10" ht="13.5" customHeight="1">
      <c r="A5" s="29"/>
      <c r="B5" s="29"/>
      <c r="C5" s="29"/>
      <c r="D5" s="29"/>
      <c r="E5" s="148"/>
      <c r="F5" s="33"/>
      <c r="G5" s="29"/>
      <c r="H5" s="33"/>
      <c r="I5" s="308"/>
      <c r="J5" s="33"/>
    </row>
    <row r="6" spans="1:10" ht="13.5" customHeight="1">
      <c r="A6" s="29"/>
      <c r="B6" s="554" t="s">
        <v>226</v>
      </c>
      <c r="C6" s="554"/>
      <c r="D6" s="29"/>
      <c r="E6" s="309">
        <v>421362330</v>
      </c>
      <c r="F6" s="115" t="s">
        <v>220</v>
      </c>
      <c r="G6" s="310">
        <v>409988379</v>
      </c>
      <c r="H6" s="115" t="s">
        <v>220</v>
      </c>
      <c r="I6" s="310">
        <v>414509190</v>
      </c>
      <c r="J6" s="115" t="s">
        <v>220</v>
      </c>
    </row>
    <row r="7" spans="1:10" ht="13.5" customHeight="1">
      <c r="A7" s="29"/>
      <c r="B7" s="554" t="s">
        <v>228</v>
      </c>
      <c r="C7" s="554"/>
      <c r="D7" s="29"/>
      <c r="E7" s="309">
        <v>416108301</v>
      </c>
      <c r="F7" s="115" t="s">
        <v>220</v>
      </c>
      <c r="G7" s="310">
        <v>405237815</v>
      </c>
      <c r="H7" s="115" t="s">
        <v>220</v>
      </c>
      <c r="I7" s="310">
        <v>402415185</v>
      </c>
      <c r="J7" s="115" t="s">
        <v>220</v>
      </c>
    </row>
    <row r="8" spans="1:10" ht="13.5" customHeight="1">
      <c r="A8" s="29"/>
      <c r="B8" s="554" t="s">
        <v>404</v>
      </c>
      <c r="C8" s="554"/>
      <c r="D8" s="29"/>
      <c r="E8" s="309">
        <v>5254029</v>
      </c>
      <c r="F8" s="115" t="s">
        <v>220</v>
      </c>
      <c r="G8" s="310">
        <v>4750564</v>
      </c>
      <c r="H8" s="115" t="s">
        <v>220</v>
      </c>
      <c r="I8" s="310">
        <v>12094005</v>
      </c>
      <c r="J8" s="115" t="s">
        <v>220</v>
      </c>
    </row>
    <row r="9" spans="1:10" ht="13.5" customHeight="1">
      <c r="A9" s="29"/>
      <c r="B9" s="554" t="s">
        <v>405</v>
      </c>
      <c r="C9" s="554"/>
      <c r="D9" s="29"/>
      <c r="E9" s="309">
        <v>1660446</v>
      </c>
      <c r="F9" s="115" t="s">
        <v>220</v>
      </c>
      <c r="G9" s="310">
        <v>1005145</v>
      </c>
      <c r="H9" s="115" t="s">
        <v>220</v>
      </c>
      <c r="I9" s="310">
        <v>6624067</v>
      </c>
      <c r="J9" s="115" t="s">
        <v>220</v>
      </c>
    </row>
    <row r="10" spans="1:10" ht="13.5" customHeight="1">
      <c r="A10" s="29"/>
      <c r="B10" s="554" t="s">
        <v>406</v>
      </c>
      <c r="C10" s="554"/>
      <c r="D10" s="29"/>
      <c r="E10" s="309">
        <v>3593583</v>
      </c>
      <c r="F10" s="115" t="s">
        <v>220</v>
      </c>
      <c r="G10" s="310">
        <v>3745419</v>
      </c>
      <c r="H10" s="115" t="s">
        <v>220</v>
      </c>
      <c r="I10" s="310">
        <v>5469938</v>
      </c>
      <c r="J10" s="115" t="s">
        <v>220</v>
      </c>
    </row>
    <row r="11" spans="1:10" ht="13.5" customHeight="1">
      <c r="A11" s="311" t="s">
        <v>459</v>
      </c>
      <c r="B11" s="554" t="s">
        <v>460</v>
      </c>
      <c r="C11" s="554"/>
      <c r="D11" s="29"/>
      <c r="E11" s="309">
        <v>3593583</v>
      </c>
      <c r="F11" s="39" t="s">
        <v>461</v>
      </c>
      <c r="G11" s="310">
        <v>3745419</v>
      </c>
      <c r="H11" s="312" t="s">
        <v>461</v>
      </c>
      <c r="I11" s="310">
        <v>5469938</v>
      </c>
      <c r="J11" s="312" t="s">
        <v>461</v>
      </c>
    </row>
    <row r="12" spans="1:10" ht="13.5" customHeight="1">
      <c r="A12" s="311" t="s">
        <v>459</v>
      </c>
      <c r="B12" s="554" t="s">
        <v>462</v>
      </c>
      <c r="C12" s="554"/>
      <c r="D12" s="29"/>
      <c r="E12" s="52" t="s">
        <v>220</v>
      </c>
      <c r="F12" s="39" t="s">
        <v>463</v>
      </c>
      <c r="G12" s="313">
        <v>0</v>
      </c>
      <c r="H12" s="39" t="s">
        <v>463</v>
      </c>
      <c r="I12" s="313">
        <v>0</v>
      </c>
      <c r="J12" s="39" t="s">
        <v>463</v>
      </c>
    </row>
    <row r="13" spans="1:9" ht="13.5" customHeight="1">
      <c r="A13" s="29"/>
      <c r="B13" s="29"/>
      <c r="C13" s="29"/>
      <c r="D13" s="29"/>
      <c r="E13" s="314"/>
      <c r="G13" s="310"/>
      <c r="I13" s="310"/>
    </row>
    <row r="14" spans="1:14" s="40" customFormat="1" ht="13.5" customHeight="1">
      <c r="A14" s="581" t="s">
        <v>407</v>
      </c>
      <c r="B14" s="581"/>
      <c r="C14" s="581"/>
      <c r="D14" s="82"/>
      <c r="E14" s="315">
        <v>421362330</v>
      </c>
      <c r="F14" s="316">
        <v>99.99999999999999</v>
      </c>
      <c r="G14" s="317">
        <v>409988379</v>
      </c>
      <c r="H14" s="316">
        <v>99.99999999999999</v>
      </c>
      <c r="I14" s="317">
        <v>414509190</v>
      </c>
      <c r="J14" s="316">
        <v>100</v>
      </c>
      <c r="K14" s="318"/>
      <c r="L14" s="319"/>
      <c r="N14" s="320"/>
    </row>
    <row r="15" spans="1:10" ht="7.5" customHeight="1">
      <c r="A15" s="29"/>
      <c r="B15" s="29"/>
      <c r="C15" s="29"/>
      <c r="D15" s="29"/>
      <c r="E15" s="309"/>
      <c r="F15" s="54"/>
      <c r="G15" s="310"/>
      <c r="H15" s="321"/>
      <c r="I15" s="310"/>
      <c r="J15" s="321"/>
    </row>
    <row r="16" spans="1:10" ht="13.5" customHeight="1">
      <c r="A16" s="322" t="s">
        <v>464</v>
      </c>
      <c r="B16" s="554" t="s">
        <v>408</v>
      </c>
      <c r="C16" s="554"/>
      <c r="D16" s="29"/>
      <c r="E16" s="309">
        <v>78662545</v>
      </c>
      <c r="F16" s="54">
        <v>18.66862303519159</v>
      </c>
      <c r="G16" s="310">
        <v>85405833</v>
      </c>
      <c r="H16" s="321">
        <v>20.831281415417873</v>
      </c>
      <c r="I16" s="310">
        <v>86469919</v>
      </c>
      <c r="J16" s="321">
        <v>20.860796596572442</v>
      </c>
    </row>
    <row r="17" spans="1:10" ht="13.5" customHeight="1">
      <c r="A17" s="322"/>
      <c r="B17" s="554" t="s">
        <v>465</v>
      </c>
      <c r="C17" s="554"/>
      <c r="D17" s="29"/>
      <c r="E17" s="309">
        <v>10692743</v>
      </c>
      <c r="F17" s="54">
        <v>2.53765992797695</v>
      </c>
      <c r="G17" s="310">
        <v>5344883</v>
      </c>
      <c r="H17" s="321">
        <v>1.3036669510088723</v>
      </c>
      <c r="I17" s="310">
        <v>5108529</v>
      </c>
      <c r="J17" s="321">
        <v>1.2324284052664791</v>
      </c>
    </row>
    <row r="18" spans="1:10" ht="13.5" customHeight="1">
      <c r="A18" s="29"/>
      <c r="B18" s="554" t="s">
        <v>314</v>
      </c>
      <c r="C18" s="554"/>
      <c r="D18" s="29"/>
      <c r="E18" s="309">
        <v>296810</v>
      </c>
      <c r="F18" s="54">
        <v>0.07044056358811192</v>
      </c>
      <c r="G18" s="310">
        <v>345100</v>
      </c>
      <c r="H18" s="321">
        <v>0.08417311750194753</v>
      </c>
      <c r="I18" s="310">
        <v>364704</v>
      </c>
      <c r="J18" s="321">
        <v>0.0879845390158901</v>
      </c>
    </row>
    <row r="19" spans="1:10" ht="13.5" customHeight="1">
      <c r="A19" s="29"/>
      <c r="B19" s="554" t="s">
        <v>321</v>
      </c>
      <c r="C19" s="554"/>
      <c r="D19" s="29"/>
      <c r="E19" s="323">
        <v>181927</v>
      </c>
      <c r="F19" s="36">
        <v>0.04317590516456466</v>
      </c>
      <c r="G19" s="310">
        <v>208068</v>
      </c>
      <c r="H19" s="321">
        <v>0.05074973112835474</v>
      </c>
      <c r="I19" s="310">
        <v>79429</v>
      </c>
      <c r="J19" s="321">
        <v>0.019162180698575105</v>
      </c>
    </row>
    <row r="20" spans="1:10" ht="13.5" customHeight="1">
      <c r="A20" s="29"/>
      <c r="B20" s="554" t="s">
        <v>324</v>
      </c>
      <c r="C20" s="554"/>
      <c r="D20" s="29"/>
      <c r="E20" s="323">
        <v>145329</v>
      </c>
      <c r="F20" s="36">
        <v>0.03449026874329274</v>
      </c>
      <c r="G20" s="310">
        <v>150023</v>
      </c>
      <c r="H20" s="321">
        <v>0.0365920127701961</v>
      </c>
      <c r="I20" s="310">
        <v>32999</v>
      </c>
      <c r="J20" s="321">
        <v>0.007960981516477355</v>
      </c>
    </row>
    <row r="21" spans="1:10" ht="13.5" customHeight="1">
      <c r="A21" s="29"/>
      <c r="B21" s="554" t="s">
        <v>318</v>
      </c>
      <c r="C21" s="554"/>
      <c r="D21" s="29"/>
      <c r="E21" s="309">
        <v>7245311</v>
      </c>
      <c r="F21" s="54">
        <v>1.7194966147068724</v>
      </c>
      <c r="G21" s="310">
        <v>7117797</v>
      </c>
      <c r="H21" s="321">
        <v>1.736097256551752</v>
      </c>
      <c r="I21" s="310">
        <v>6572258</v>
      </c>
      <c r="J21" s="321">
        <v>1.5855518185254227</v>
      </c>
    </row>
    <row r="22" spans="1:10" ht="13.5" customHeight="1">
      <c r="A22" s="29"/>
      <c r="B22" s="554" t="s">
        <v>466</v>
      </c>
      <c r="C22" s="554"/>
      <c r="D22" s="29"/>
      <c r="E22" s="309">
        <v>128973</v>
      </c>
      <c r="F22" s="54">
        <v>0.03060857386088595</v>
      </c>
      <c r="G22" s="310">
        <v>133316</v>
      </c>
      <c r="H22" s="321">
        <v>0.032517019220195995</v>
      </c>
      <c r="I22" s="310">
        <v>125543</v>
      </c>
      <c r="J22" s="321">
        <v>0.030287145141462364</v>
      </c>
    </row>
    <row r="23" spans="1:10" ht="13.5" customHeight="1">
      <c r="A23" s="29"/>
      <c r="B23" s="554" t="s">
        <v>424</v>
      </c>
      <c r="C23" s="554"/>
      <c r="D23" s="29"/>
      <c r="E23" s="309">
        <v>0</v>
      </c>
      <c r="F23" s="54">
        <v>0</v>
      </c>
      <c r="G23" s="310">
        <v>0</v>
      </c>
      <c r="H23" s="321">
        <v>0</v>
      </c>
      <c r="I23" s="310">
        <v>0</v>
      </c>
      <c r="J23" s="321">
        <v>0</v>
      </c>
    </row>
    <row r="24" spans="1:10" ht="13.5" customHeight="1">
      <c r="A24" s="29"/>
      <c r="B24" s="554" t="s">
        <v>303</v>
      </c>
      <c r="C24" s="554"/>
      <c r="D24" s="29"/>
      <c r="E24" s="309">
        <v>1499403</v>
      </c>
      <c r="F24" s="54">
        <v>0.35584647540751924</v>
      </c>
      <c r="G24" s="310">
        <v>1427590</v>
      </c>
      <c r="H24" s="321">
        <v>0.348202552346002</v>
      </c>
      <c r="I24" s="310">
        <v>1295603</v>
      </c>
      <c r="J24" s="321">
        <v>0.3125631545105188</v>
      </c>
    </row>
    <row r="25" spans="1:10" ht="13.5" customHeight="1">
      <c r="A25" s="29"/>
      <c r="B25" s="554" t="s">
        <v>467</v>
      </c>
      <c r="C25" s="554"/>
      <c r="D25" s="29"/>
      <c r="E25" s="309">
        <v>2041770</v>
      </c>
      <c r="F25" s="54">
        <v>0.48456396185202416</v>
      </c>
      <c r="G25" s="310">
        <v>562650</v>
      </c>
      <c r="H25" s="321">
        <v>0.1372355971094488</v>
      </c>
      <c r="I25" s="310">
        <v>965119</v>
      </c>
      <c r="J25" s="321">
        <v>0.2328341622534352</v>
      </c>
    </row>
    <row r="26" spans="1:10" ht="13.5" customHeight="1">
      <c r="A26" s="322" t="s">
        <v>464</v>
      </c>
      <c r="B26" s="554" t="s">
        <v>187</v>
      </c>
      <c r="C26" s="554"/>
      <c r="D26" s="29"/>
      <c r="E26" s="309">
        <v>141953434</v>
      </c>
      <c r="F26" s="54">
        <v>33.68916106003116</v>
      </c>
      <c r="G26" s="310">
        <v>141721694</v>
      </c>
      <c r="H26" s="321">
        <v>34.567246599933505</v>
      </c>
      <c r="I26" s="310">
        <v>147357111</v>
      </c>
      <c r="J26" s="321">
        <v>35.54978141739149</v>
      </c>
    </row>
    <row r="27" spans="1:10" ht="13.5" customHeight="1">
      <c r="A27" s="29"/>
      <c r="B27" s="554" t="s">
        <v>189</v>
      </c>
      <c r="C27" s="554"/>
      <c r="D27" s="29"/>
      <c r="E27" s="309">
        <v>156133</v>
      </c>
      <c r="F27" s="54">
        <v>0.037054332787650954</v>
      </c>
      <c r="G27" s="310">
        <v>152663</v>
      </c>
      <c r="H27" s="321">
        <v>0.037235933460445715</v>
      </c>
      <c r="I27" s="310">
        <v>137366</v>
      </c>
      <c r="J27" s="321">
        <v>0.03313943413413826</v>
      </c>
    </row>
    <row r="28" spans="1:10" ht="13.5" customHeight="1">
      <c r="A28" s="29"/>
      <c r="B28" s="554" t="s">
        <v>196</v>
      </c>
      <c r="C28" s="554"/>
      <c r="D28" s="29"/>
      <c r="E28" s="309">
        <v>5993025</v>
      </c>
      <c r="F28" s="54">
        <v>1.4222972898407884</v>
      </c>
      <c r="G28" s="310">
        <v>5811544</v>
      </c>
      <c r="H28" s="321">
        <v>1.4174899332939386</v>
      </c>
      <c r="I28" s="310">
        <v>6125855</v>
      </c>
      <c r="J28" s="321">
        <v>1.4778574631843506</v>
      </c>
    </row>
    <row r="29" spans="1:10" ht="13.5" customHeight="1">
      <c r="A29" s="29"/>
      <c r="B29" s="554" t="s">
        <v>468</v>
      </c>
      <c r="C29" s="554"/>
      <c r="D29" s="29"/>
      <c r="E29" s="309">
        <v>7111473</v>
      </c>
      <c r="F29" s="54">
        <v>1.6877334525846202</v>
      </c>
      <c r="G29" s="310">
        <v>6554992</v>
      </c>
      <c r="H29" s="321">
        <v>1.5988238534926864</v>
      </c>
      <c r="I29" s="310">
        <v>6498798</v>
      </c>
      <c r="J29" s="321">
        <v>1.567829654150732</v>
      </c>
    </row>
    <row r="30" spans="1:10" ht="13.5" customHeight="1">
      <c r="A30" s="29"/>
      <c r="B30" s="554" t="s">
        <v>469</v>
      </c>
      <c r="C30" s="554"/>
      <c r="D30" s="29"/>
      <c r="E30" s="309">
        <v>2468053</v>
      </c>
      <c r="F30" s="54">
        <v>0.585731762020587</v>
      </c>
      <c r="G30" s="310">
        <v>2545476</v>
      </c>
      <c r="H30" s="321">
        <v>0.6208654026264486</v>
      </c>
      <c r="I30" s="310">
        <v>2469457</v>
      </c>
      <c r="J30" s="321">
        <v>0.5957544632484505</v>
      </c>
    </row>
    <row r="31" spans="1:10" ht="13.5" customHeight="1">
      <c r="A31" s="29"/>
      <c r="B31" s="554" t="s">
        <v>191</v>
      </c>
      <c r="C31" s="554"/>
      <c r="D31" s="29"/>
      <c r="E31" s="309">
        <v>40442304</v>
      </c>
      <c r="F31" s="54">
        <v>9.59798755622032</v>
      </c>
      <c r="G31" s="310">
        <v>43345756</v>
      </c>
      <c r="H31" s="321">
        <v>10.572435273830042</v>
      </c>
      <c r="I31" s="310">
        <v>51107292</v>
      </c>
      <c r="J31" s="321">
        <v>12.32959201700691</v>
      </c>
    </row>
    <row r="32" spans="1:10" ht="13.5" customHeight="1">
      <c r="A32" s="29"/>
      <c r="B32" s="619" t="s">
        <v>470</v>
      </c>
      <c r="C32" s="619"/>
      <c r="D32" s="29"/>
      <c r="E32" s="309">
        <v>13013</v>
      </c>
      <c r="F32" s="54">
        <v>0.003088315939395911</v>
      </c>
      <c r="G32" s="310">
        <v>10141</v>
      </c>
      <c r="H32" s="321">
        <v>0.002473484742356563</v>
      </c>
      <c r="I32" s="310">
        <v>10158</v>
      </c>
      <c r="J32" s="321">
        <v>0.0024506091167725377</v>
      </c>
    </row>
    <row r="33" spans="1:10" ht="13.5" customHeight="1">
      <c r="A33" s="29"/>
      <c r="B33" s="554" t="s">
        <v>471</v>
      </c>
      <c r="C33" s="554"/>
      <c r="D33" s="29"/>
      <c r="E33" s="309">
        <v>24146214</v>
      </c>
      <c r="F33" s="54">
        <v>5.730510840871798</v>
      </c>
      <c r="G33" s="310">
        <v>25948845</v>
      </c>
      <c r="H33" s="321">
        <v>6.329165978628873</v>
      </c>
      <c r="I33" s="310">
        <v>23178374</v>
      </c>
      <c r="J33" s="321">
        <v>5.591763598775699</v>
      </c>
    </row>
    <row r="34" spans="1:10" ht="13.5" customHeight="1">
      <c r="A34" s="29"/>
      <c r="B34" s="554" t="s">
        <v>198</v>
      </c>
      <c r="C34" s="554"/>
      <c r="D34" s="29"/>
      <c r="E34" s="309">
        <v>2111623</v>
      </c>
      <c r="F34" s="54">
        <v>0.5011418557515571</v>
      </c>
      <c r="G34" s="310">
        <v>3639559</v>
      </c>
      <c r="H34" s="321">
        <v>0.8877224785924969</v>
      </c>
      <c r="I34" s="310">
        <v>2603918</v>
      </c>
      <c r="J34" s="321">
        <v>0.6281930685300366</v>
      </c>
    </row>
    <row r="35" spans="1:10" ht="13.5" customHeight="1">
      <c r="A35" s="29"/>
      <c r="B35" s="554" t="s">
        <v>199</v>
      </c>
      <c r="C35" s="554"/>
      <c r="D35" s="29"/>
      <c r="E35" s="309">
        <v>275540</v>
      </c>
      <c r="F35" s="54">
        <v>0.06539265149782136</v>
      </c>
      <c r="G35" s="310">
        <v>297053</v>
      </c>
      <c r="H35" s="321">
        <v>0.07245400484875694</v>
      </c>
      <c r="I35" s="310">
        <v>360194</v>
      </c>
      <c r="J35" s="321">
        <v>0.08689650523791764</v>
      </c>
    </row>
    <row r="36" spans="1:10" ht="13.5" customHeight="1">
      <c r="A36" s="29"/>
      <c r="B36" s="554" t="s">
        <v>200</v>
      </c>
      <c r="C36" s="554"/>
      <c r="D36" s="29"/>
      <c r="E36" s="309">
        <v>15310345</v>
      </c>
      <c r="F36" s="54">
        <v>3.633534350353531</v>
      </c>
      <c r="G36" s="310">
        <v>10151086</v>
      </c>
      <c r="H36" s="321">
        <v>2.4759448120845398</v>
      </c>
      <c r="I36" s="310">
        <v>5843004</v>
      </c>
      <c r="J36" s="321">
        <v>1.409619892866549</v>
      </c>
    </row>
    <row r="37" spans="1:10" ht="13.5" customHeight="1">
      <c r="A37" s="29"/>
      <c r="B37" s="554" t="s">
        <v>201</v>
      </c>
      <c r="C37" s="554"/>
      <c r="D37" s="29"/>
      <c r="E37" s="309">
        <v>6356396</v>
      </c>
      <c r="F37" s="54">
        <v>1.5085344719828182</v>
      </c>
      <c r="G37" s="310">
        <v>5140499</v>
      </c>
      <c r="H37" s="321">
        <v>1.2538157819346387</v>
      </c>
      <c r="I37" s="310">
        <v>4694669</v>
      </c>
      <c r="J37" s="321">
        <v>1.1325850218182136</v>
      </c>
    </row>
    <row r="38" spans="1:10" ht="13.5" customHeight="1">
      <c r="A38" s="29"/>
      <c r="B38" s="554" t="s">
        <v>203</v>
      </c>
      <c r="C38" s="554"/>
      <c r="D38" s="29"/>
      <c r="E38" s="309">
        <v>16120524</v>
      </c>
      <c r="F38" s="54">
        <v>3.825810437302262</v>
      </c>
      <c r="G38" s="310">
        <v>17460388</v>
      </c>
      <c r="H38" s="321">
        <v>4.258751929161388</v>
      </c>
      <c r="I38" s="310">
        <v>16800896</v>
      </c>
      <c r="J38" s="321">
        <v>4.053202294501601</v>
      </c>
    </row>
    <row r="39" spans="1:10" ht="13.5" customHeight="1">
      <c r="A39" s="29"/>
      <c r="B39" s="554" t="s">
        <v>410</v>
      </c>
      <c r="C39" s="554"/>
      <c r="D39" s="29"/>
      <c r="E39" s="309">
        <v>58009442</v>
      </c>
      <c r="F39" s="54">
        <v>13.767116296323877</v>
      </c>
      <c r="G39" s="310">
        <v>46513423</v>
      </c>
      <c r="H39" s="321">
        <v>11.34505888031524</v>
      </c>
      <c r="I39" s="310">
        <v>46307995</v>
      </c>
      <c r="J39" s="321">
        <v>11.171765576536433</v>
      </c>
    </row>
    <row r="40" spans="1:10" ht="13.5" customHeight="1">
      <c r="A40" s="29"/>
      <c r="B40" s="29"/>
      <c r="C40" s="29"/>
      <c r="D40" s="29"/>
      <c r="E40" s="309"/>
      <c r="F40" s="54"/>
      <c r="G40" s="310"/>
      <c r="H40" s="321"/>
      <c r="I40" s="310"/>
      <c r="J40" s="321"/>
    </row>
    <row r="41" spans="1:11" s="40" customFormat="1" ht="13.5" customHeight="1">
      <c r="A41" s="581" t="s">
        <v>411</v>
      </c>
      <c r="B41" s="581"/>
      <c r="C41" s="581"/>
      <c r="D41" s="82"/>
      <c r="E41" s="315">
        <v>416108301</v>
      </c>
      <c r="F41" s="316">
        <v>100</v>
      </c>
      <c r="G41" s="317">
        <v>405237815</v>
      </c>
      <c r="H41" s="316">
        <v>99.99999999999999</v>
      </c>
      <c r="I41" s="317">
        <v>402415185</v>
      </c>
      <c r="J41" s="316">
        <v>99.99999999999999</v>
      </c>
      <c r="K41" s="318"/>
    </row>
    <row r="42" spans="1:10" s="40" customFormat="1" ht="13.5" customHeight="1">
      <c r="A42" s="29"/>
      <c r="B42" s="29"/>
      <c r="C42" s="29"/>
      <c r="D42" s="29"/>
      <c r="E42" s="315"/>
      <c r="F42" s="54"/>
      <c r="G42" s="317"/>
      <c r="H42" s="316"/>
      <c r="I42" s="317"/>
      <c r="J42" s="316"/>
    </row>
    <row r="43" spans="1:10" ht="13.5" customHeight="1">
      <c r="A43" s="29"/>
      <c r="B43" s="554" t="s">
        <v>268</v>
      </c>
      <c r="C43" s="554"/>
      <c r="D43" s="29"/>
      <c r="E43" s="309">
        <v>3271807</v>
      </c>
      <c r="F43" s="54">
        <v>0.7862873660864556</v>
      </c>
      <c r="G43" s="310">
        <v>3154706</v>
      </c>
      <c r="H43" s="321">
        <v>0.7784826300082582</v>
      </c>
      <c r="I43" s="310">
        <v>3123690</v>
      </c>
      <c r="J43" s="321">
        <v>0.7762356184446668</v>
      </c>
    </row>
    <row r="44" spans="1:10" ht="13.5" customHeight="1">
      <c r="A44" s="29"/>
      <c r="B44" s="554" t="s">
        <v>412</v>
      </c>
      <c r="C44" s="554"/>
      <c r="D44" s="29"/>
      <c r="E44" s="309">
        <v>55190919</v>
      </c>
      <c r="F44" s="54">
        <v>13.263594806295393</v>
      </c>
      <c r="G44" s="310">
        <v>50111654</v>
      </c>
      <c r="H44" s="321">
        <v>12.365986624422009</v>
      </c>
      <c r="I44" s="310">
        <v>61734456</v>
      </c>
      <c r="J44" s="321">
        <v>15.340985703608576</v>
      </c>
    </row>
    <row r="45" spans="1:10" ht="13.5" customHeight="1">
      <c r="A45" s="29"/>
      <c r="B45" s="554" t="s">
        <v>413</v>
      </c>
      <c r="C45" s="554"/>
      <c r="D45" s="29"/>
      <c r="E45" s="309">
        <v>82532406</v>
      </c>
      <c r="F45" s="54">
        <v>19.83435701754962</v>
      </c>
      <c r="G45" s="310">
        <v>84688905</v>
      </c>
      <c r="H45" s="321">
        <v>20.898569152535774</v>
      </c>
      <c r="I45" s="310">
        <v>88903797</v>
      </c>
      <c r="J45" s="321">
        <v>22.09255522999213</v>
      </c>
    </row>
    <row r="46" spans="1:10" ht="13.5" customHeight="1">
      <c r="A46" s="29"/>
      <c r="B46" s="554" t="s">
        <v>414</v>
      </c>
      <c r="C46" s="554"/>
      <c r="D46" s="29"/>
      <c r="E46" s="309">
        <v>30232354</v>
      </c>
      <c r="F46" s="54">
        <v>7.2655012955389235</v>
      </c>
      <c r="G46" s="310">
        <v>32694328</v>
      </c>
      <c r="H46" s="321">
        <v>8.067936108085076</v>
      </c>
      <c r="I46" s="310">
        <v>31895544</v>
      </c>
      <c r="J46" s="321">
        <v>7.926028934519456</v>
      </c>
    </row>
    <row r="47" spans="1:10" ht="13.5" customHeight="1">
      <c r="A47" s="29"/>
      <c r="B47" s="554" t="s">
        <v>415</v>
      </c>
      <c r="C47" s="554"/>
      <c r="D47" s="29"/>
      <c r="E47" s="309">
        <v>1650217</v>
      </c>
      <c r="F47" s="54">
        <v>0.3965835327087118</v>
      </c>
      <c r="G47" s="310">
        <v>1616708</v>
      </c>
      <c r="H47" s="321">
        <v>0.3989528963381663</v>
      </c>
      <c r="I47" s="310">
        <v>1553149</v>
      </c>
      <c r="J47" s="321">
        <v>0.3859568569709913</v>
      </c>
    </row>
    <row r="48" spans="1:10" ht="13.5" customHeight="1">
      <c r="A48" s="29"/>
      <c r="B48" s="554" t="s">
        <v>416</v>
      </c>
      <c r="C48" s="554"/>
      <c r="D48" s="29"/>
      <c r="E48" s="309">
        <v>28047736</v>
      </c>
      <c r="F48" s="54">
        <v>6.740489418883283</v>
      </c>
      <c r="G48" s="310">
        <v>24117245</v>
      </c>
      <c r="H48" s="321">
        <v>5.951380672605788</v>
      </c>
      <c r="I48" s="310">
        <v>26114394</v>
      </c>
      <c r="J48" s="321">
        <v>6.489415651648434</v>
      </c>
    </row>
    <row r="49" spans="1:10" ht="13.5" customHeight="1">
      <c r="A49" s="29"/>
      <c r="B49" s="554" t="s">
        <v>417</v>
      </c>
      <c r="C49" s="554"/>
      <c r="D49" s="29"/>
      <c r="E49" s="309">
        <v>13655418</v>
      </c>
      <c r="F49" s="54">
        <v>3.2816980500468316</v>
      </c>
      <c r="G49" s="310">
        <v>12566592</v>
      </c>
      <c r="H49" s="321">
        <v>3.1010412984286773</v>
      </c>
      <c r="I49" s="310">
        <v>12759908</v>
      </c>
      <c r="J49" s="321">
        <v>3.170831637479088</v>
      </c>
    </row>
    <row r="50" spans="1:10" ht="13.5" customHeight="1">
      <c r="A50" s="29"/>
      <c r="B50" s="554" t="s">
        <v>418</v>
      </c>
      <c r="C50" s="554"/>
      <c r="D50" s="29"/>
      <c r="E50" s="309">
        <v>51581376</v>
      </c>
      <c r="F50" s="54">
        <v>12.396142032263855</v>
      </c>
      <c r="G50" s="310">
        <v>48751749</v>
      </c>
      <c r="H50" s="321">
        <v>12.030404664974318</v>
      </c>
      <c r="I50" s="310">
        <v>45177090</v>
      </c>
      <c r="J50" s="321">
        <v>11.226487390131663</v>
      </c>
    </row>
    <row r="51" spans="1:10" ht="13.5" customHeight="1">
      <c r="A51" s="29"/>
      <c r="B51" s="554" t="s">
        <v>472</v>
      </c>
      <c r="C51" s="554"/>
      <c r="D51" s="29"/>
      <c r="E51" s="309">
        <v>13477670</v>
      </c>
      <c r="F51" s="54">
        <v>3.2389812862685474</v>
      </c>
      <c r="G51" s="310">
        <v>12574361</v>
      </c>
      <c r="H51" s="321">
        <v>3.102958444290299</v>
      </c>
      <c r="I51" s="310">
        <v>12444416</v>
      </c>
      <c r="J51" s="321">
        <v>3.092432011480879</v>
      </c>
    </row>
    <row r="52" spans="1:10" ht="13.5" customHeight="1">
      <c r="A52" s="29"/>
      <c r="B52" s="554" t="s">
        <v>420</v>
      </c>
      <c r="C52" s="554"/>
      <c r="D52" s="29"/>
      <c r="E52" s="309">
        <v>42711687</v>
      </c>
      <c r="F52" s="54">
        <v>10.264560187180692</v>
      </c>
      <c r="G52" s="310">
        <v>40189969</v>
      </c>
      <c r="H52" s="321">
        <v>9.917625530578878</v>
      </c>
      <c r="I52" s="310">
        <v>35525454</v>
      </c>
      <c r="J52" s="321">
        <v>8.828060004743609</v>
      </c>
    </row>
    <row r="53" spans="1:10" ht="13.5" customHeight="1">
      <c r="A53" s="29"/>
      <c r="B53" s="554" t="s">
        <v>421</v>
      </c>
      <c r="C53" s="554"/>
      <c r="D53" s="29"/>
      <c r="E53" s="309">
        <v>8132789</v>
      </c>
      <c r="F53" s="54">
        <v>1.9544885262935427</v>
      </c>
      <c r="G53" s="310">
        <v>11245302</v>
      </c>
      <c r="H53" s="321">
        <v>2.774988311493092</v>
      </c>
      <c r="I53" s="310">
        <v>3658755</v>
      </c>
      <c r="J53" s="321">
        <v>0.9091990402896948</v>
      </c>
    </row>
    <row r="54" spans="1:10" ht="13.5" customHeight="1">
      <c r="A54" s="29"/>
      <c r="B54" s="554" t="s">
        <v>294</v>
      </c>
      <c r="C54" s="554"/>
      <c r="D54" s="29"/>
      <c r="E54" s="309">
        <v>84777349</v>
      </c>
      <c r="F54" s="54">
        <v>20.373866321883348</v>
      </c>
      <c r="G54" s="310">
        <v>82864153</v>
      </c>
      <c r="H54" s="321">
        <v>20.448277513291792</v>
      </c>
      <c r="I54" s="310">
        <v>78439603</v>
      </c>
      <c r="J54" s="321">
        <v>19.49220753188029</v>
      </c>
    </row>
    <row r="55" spans="1:10" ht="13.5" customHeight="1">
      <c r="A55" s="29"/>
      <c r="B55" s="554" t="s">
        <v>422</v>
      </c>
      <c r="C55" s="554"/>
      <c r="D55" s="29"/>
      <c r="E55" s="309">
        <v>846573</v>
      </c>
      <c r="F55" s="54">
        <v>0.2034501590007934</v>
      </c>
      <c r="G55" s="310">
        <v>662143</v>
      </c>
      <c r="H55" s="321">
        <v>0.16339615294786838</v>
      </c>
      <c r="I55" s="310">
        <v>1084929</v>
      </c>
      <c r="J55" s="321">
        <v>0.2696043888105266</v>
      </c>
    </row>
    <row r="56" spans="1:10" ht="13.5" customHeight="1">
      <c r="A56" s="29"/>
      <c r="B56" s="618" t="s">
        <v>473</v>
      </c>
      <c r="C56" s="618"/>
      <c r="D56" s="29"/>
      <c r="E56" s="309">
        <v>0</v>
      </c>
      <c r="F56" s="36">
        <v>0</v>
      </c>
      <c r="G56" s="310">
        <v>0</v>
      </c>
      <c r="H56" s="36">
        <v>0</v>
      </c>
      <c r="I56" s="310">
        <v>0</v>
      </c>
      <c r="J56" s="321">
        <v>0</v>
      </c>
    </row>
    <row r="57" spans="1:10" ht="13.5" customHeight="1">
      <c r="A57" s="29"/>
      <c r="B57" s="29"/>
      <c r="C57" s="29"/>
      <c r="D57" s="29"/>
      <c r="E57" s="309"/>
      <c r="F57" s="321"/>
      <c r="G57" s="310"/>
      <c r="H57" s="321"/>
      <c r="I57" s="310"/>
      <c r="J57" s="321"/>
    </row>
    <row r="58" spans="1:10" ht="13.5" customHeight="1">
      <c r="A58" s="29"/>
      <c r="B58" s="554" t="s">
        <v>425</v>
      </c>
      <c r="C58" s="554"/>
      <c r="D58" s="29"/>
      <c r="E58" s="309">
        <v>68697336</v>
      </c>
      <c r="F58" s="54">
        <v>16.509484630540932</v>
      </c>
      <c r="G58" s="310">
        <v>67507607</v>
      </c>
      <c r="H58" s="321">
        <v>16.658762953797883</v>
      </c>
      <c r="I58" s="310">
        <v>64121318</v>
      </c>
      <c r="J58" s="321">
        <v>15.93411988168389</v>
      </c>
    </row>
    <row r="59" spans="1:10" ht="13.5" customHeight="1">
      <c r="A59" s="29"/>
      <c r="B59" s="554" t="s">
        <v>426</v>
      </c>
      <c r="C59" s="554"/>
      <c r="D59" s="29"/>
      <c r="E59" s="309">
        <v>43999801</v>
      </c>
      <c r="F59" s="54">
        <v>10.57412238454719</v>
      </c>
      <c r="G59" s="310">
        <v>43847554</v>
      </c>
      <c r="H59" s="321">
        <v>10.82020294675609</v>
      </c>
      <c r="I59" s="310">
        <v>42444103</v>
      </c>
      <c r="J59" s="321">
        <v>10.547341298763365</v>
      </c>
    </row>
    <row r="60" spans="1:10" ht="13.5" customHeight="1">
      <c r="A60" s="29"/>
      <c r="B60" s="554" t="s">
        <v>427</v>
      </c>
      <c r="C60" s="554"/>
      <c r="D60" s="29"/>
      <c r="E60" s="309">
        <v>2750185</v>
      </c>
      <c r="F60" s="54">
        <v>0.660930097618985</v>
      </c>
      <c r="G60" s="310">
        <v>2729971</v>
      </c>
      <c r="H60" s="321">
        <v>0.6736713354354652</v>
      </c>
      <c r="I60" s="310">
        <v>3064437</v>
      </c>
      <c r="J60" s="321">
        <v>0.761511273487356</v>
      </c>
    </row>
    <row r="61" spans="1:10" ht="13.5" customHeight="1">
      <c r="A61" s="29"/>
      <c r="B61" s="554" t="s">
        <v>428</v>
      </c>
      <c r="C61" s="554"/>
      <c r="D61" s="29"/>
      <c r="E61" s="309">
        <v>41518111</v>
      </c>
      <c r="F61" s="54">
        <v>9.977717555795648</v>
      </c>
      <c r="G61" s="310">
        <v>44045285</v>
      </c>
      <c r="H61" s="321">
        <v>10.86899676428272</v>
      </c>
      <c r="I61" s="310">
        <v>46765335</v>
      </c>
      <c r="J61" s="321">
        <v>11.621165587973525</v>
      </c>
    </row>
    <row r="62" spans="1:10" ht="13.5" customHeight="1">
      <c r="A62" s="29"/>
      <c r="B62" s="554" t="s">
        <v>238</v>
      </c>
      <c r="C62" s="554"/>
      <c r="D62" s="29"/>
      <c r="E62" s="309">
        <v>35449090</v>
      </c>
      <c r="F62" s="54">
        <v>8.519197986391529</v>
      </c>
      <c r="G62" s="310">
        <v>33022587</v>
      </c>
      <c r="H62" s="321">
        <v>8.148940147651325</v>
      </c>
      <c r="I62" s="310">
        <v>38845261</v>
      </c>
      <c r="J62" s="321">
        <v>9.65303061314647</v>
      </c>
    </row>
    <row r="63" spans="1:10" ht="13.5" customHeight="1">
      <c r="A63" s="29"/>
      <c r="B63" s="554" t="s">
        <v>429</v>
      </c>
      <c r="C63" s="554"/>
      <c r="D63" s="29"/>
      <c r="E63" s="309">
        <v>75184071</v>
      </c>
      <c r="F63" s="54">
        <v>18.068390084820727</v>
      </c>
      <c r="G63" s="310">
        <v>63970309</v>
      </c>
      <c r="H63" s="321">
        <v>15.785868601625936</v>
      </c>
      <c r="I63" s="310">
        <v>62360440</v>
      </c>
      <c r="J63" s="321">
        <v>15.496542457760384</v>
      </c>
    </row>
    <row r="64" spans="1:10" ht="13.5" customHeight="1">
      <c r="A64" s="29"/>
      <c r="C64" s="49" t="s">
        <v>430</v>
      </c>
      <c r="D64" s="29"/>
      <c r="E64" s="309">
        <v>28077008</v>
      </c>
      <c r="F64" s="54">
        <v>6.747524125936627</v>
      </c>
      <c r="G64" s="310">
        <v>19400188</v>
      </c>
      <c r="H64" s="321">
        <v>4.787358751305082</v>
      </c>
      <c r="I64" s="310">
        <v>23315647</v>
      </c>
      <c r="J64" s="321">
        <v>5.793928228627854</v>
      </c>
    </row>
    <row r="65" spans="1:10" ht="13.5" customHeight="1">
      <c r="A65" s="29"/>
      <c r="C65" s="49" t="s">
        <v>431</v>
      </c>
      <c r="D65" s="29"/>
      <c r="E65" s="309">
        <v>42561878</v>
      </c>
      <c r="F65" s="54">
        <v>10.228557781162841</v>
      </c>
      <c r="G65" s="310">
        <v>41569054</v>
      </c>
      <c r="H65" s="321">
        <v>10.257940513276138</v>
      </c>
      <c r="I65" s="310">
        <v>36053398</v>
      </c>
      <c r="J65" s="321">
        <v>8.959253861158347</v>
      </c>
    </row>
    <row r="66" spans="1:10" ht="13.5" customHeight="1">
      <c r="A66" s="29"/>
      <c r="C66" s="49" t="s">
        <v>432</v>
      </c>
      <c r="D66" s="29"/>
      <c r="E66" s="309">
        <v>4545185</v>
      </c>
      <c r="F66" s="54">
        <v>1.092308177721261</v>
      </c>
      <c r="G66" s="310">
        <v>3001067</v>
      </c>
      <c r="H66" s="321">
        <v>0.7405693370447177</v>
      </c>
      <c r="I66" s="310">
        <v>2991395</v>
      </c>
      <c r="J66" s="321">
        <v>0.7433603679741857</v>
      </c>
    </row>
    <row r="67" spans="1:10" ht="13.5" customHeight="1">
      <c r="A67" s="29"/>
      <c r="B67" s="554" t="s">
        <v>433</v>
      </c>
      <c r="C67" s="554"/>
      <c r="D67" s="29"/>
      <c r="E67" s="309">
        <v>8122377</v>
      </c>
      <c r="F67" s="54">
        <v>1.9519862931068994</v>
      </c>
      <c r="G67" s="310">
        <v>11245302</v>
      </c>
      <c r="H67" s="321">
        <v>2.774988311493092</v>
      </c>
      <c r="I67" s="310">
        <v>3657616</v>
      </c>
      <c r="J67" s="321">
        <v>0.9089159992806931</v>
      </c>
    </row>
    <row r="68" spans="1:10" ht="13.5" customHeight="1">
      <c r="A68" s="29"/>
      <c r="C68" s="49" t="s">
        <v>430</v>
      </c>
      <c r="D68" s="29"/>
      <c r="E68" s="309">
        <v>6930595</v>
      </c>
      <c r="F68" s="54">
        <v>1.6655747994799075</v>
      </c>
      <c r="G68" s="310">
        <v>10610660</v>
      </c>
      <c r="H68" s="321">
        <v>2.618378543966831</v>
      </c>
      <c r="I68" s="310">
        <v>3186537</v>
      </c>
      <c r="J68" s="321">
        <v>0.7918530708526818</v>
      </c>
    </row>
    <row r="69" spans="1:10" ht="13.5" customHeight="1">
      <c r="A69" s="29"/>
      <c r="C69" s="49" t="s">
        <v>431</v>
      </c>
      <c r="D69" s="29"/>
      <c r="E69" s="309">
        <v>1191782</v>
      </c>
      <c r="F69" s="54">
        <v>0.2864114936269921</v>
      </c>
      <c r="G69" s="310">
        <v>634642</v>
      </c>
      <c r="H69" s="321">
        <v>0.15660976752626107</v>
      </c>
      <c r="I69" s="310">
        <v>471079</v>
      </c>
      <c r="J69" s="321">
        <v>0.1170629284280115</v>
      </c>
    </row>
    <row r="70" spans="1:10" ht="13.5" customHeight="1">
      <c r="A70" s="29"/>
      <c r="C70" s="49" t="s">
        <v>432</v>
      </c>
      <c r="D70" s="29"/>
      <c r="E70" s="309">
        <v>0</v>
      </c>
      <c r="F70" s="324">
        <v>0</v>
      </c>
      <c r="G70" s="310">
        <v>0</v>
      </c>
      <c r="H70" s="36">
        <v>0</v>
      </c>
      <c r="I70" s="310">
        <v>0</v>
      </c>
      <c r="J70" s="36">
        <v>0</v>
      </c>
    </row>
    <row r="71" spans="1:10" ht="13.5" customHeight="1">
      <c r="A71" s="29"/>
      <c r="B71" s="554" t="s">
        <v>434</v>
      </c>
      <c r="C71" s="554"/>
      <c r="D71" s="29"/>
      <c r="E71" s="309">
        <v>0</v>
      </c>
      <c r="F71" s="324">
        <v>0</v>
      </c>
      <c r="G71" s="310">
        <v>0</v>
      </c>
      <c r="H71" s="310">
        <v>0</v>
      </c>
      <c r="I71" s="310">
        <v>0</v>
      </c>
      <c r="J71" s="310">
        <v>0</v>
      </c>
    </row>
    <row r="72" spans="1:10" ht="13.5" customHeight="1">
      <c r="A72" s="29"/>
      <c r="C72" s="49" t="s">
        <v>430</v>
      </c>
      <c r="D72" s="29"/>
      <c r="E72" s="309">
        <v>0</v>
      </c>
      <c r="F72" s="324">
        <v>0</v>
      </c>
      <c r="G72" s="310">
        <v>0</v>
      </c>
      <c r="H72" s="310">
        <v>0</v>
      </c>
      <c r="I72" s="310">
        <v>0</v>
      </c>
      <c r="J72" s="310">
        <v>0</v>
      </c>
    </row>
    <row r="73" spans="1:10" ht="13.5" customHeight="1">
      <c r="A73" s="29"/>
      <c r="C73" s="49" t="s">
        <v>431</v>
      </c>
      <c r="D73" s="29"/>
      <c r="E73" s="309">
        <v>0</v>
      </c>
      <c r="F73" s="324">
        <v>0</v>
      </c>
      <c r="G73" s="310">
        <v>0</v>
      </c>
      <c r="H73" s="310">
        <v>0</v>
      </c>
      <c r="I73" s="310">
        <v>0</v>
      </c>
      <c r="J73" s="310">
        <v>0</v>
      </c>
    </row>
    <row r="74" spans="1:10" ht="13.5" customHeight="1">
      <c r="A74" s="29"/>
      <c r="B74" s="554" t="s">
        <v>294</v>
      </c>
      <c r="C74" s="554"/>
      <c r="D74" s="29"/>
      <c r="E74" s="309">
        <v>84720337</v>
      </c>
      <c r="F74" s="54">
        <v>20.36016508115756</v>
      </c>
      <c r="G74" s="310">
        <v>82817464</v>
      </c>
      <c r="H74" s="321">
        <v>20.43675613047119</v>
      </c>
      <c r="I74" s="310">
        <v>78405122</v>
      </c>
      <c r="J74" s="321">
        <v>19.483639018244304</v>
      </c>
    </row>
    <row r="75" spans="1:10" ht="13.5" customHeight="1">
      <c r="A75" s="29"/>
      <c r="B75" s="554" t="s">
        <v>435</v>
      </c>
      <c r="C75" s="554"/>
      <c r="D75" s="29"/>
      <c r="E75" s="309">
        <v>5362297</v>
      </c>
      <c r="F75" s="54">
        <v>1.2886782088012227</v>
      </c>
      <c r="G75" s="310">
        <v>5102739</v>
      </c>
      <c r="H75" s="321">
        <v>1.2591961586803047</v>
      </c>
      <c r="I75" s="310">
        <v>9194920</v>
      </c>
      <c r="J75" s="321">
        <v>2.2849336562684632</v>
      </c>
    </row>
    <row r="76" spans="1:10" ht="13.5" customHeight="1">
      <c r="A76" s="29"/>
      <c r="B76" s="554" t="s">
        <v>436</v>
      </c>
      <c r="C76" s="554"/>
      <c r="D76" s="29"/>
      <c r="E76" s="309">
        <v>953217</v>
      </c>
      <c r="F76" s="54">
        <v>0.22907906372192272</v>
      </c>
      <c r="G76" s="310">
        <v>1455372</v>
      </c>
      <c r="H76" s="321">
        <v>0.3591402248578406</v>
      </c>
      <c r="I76" s="310">
        <v>1634794</v>
      </c>
      <c r="J76" s="321">
        <v>0.4062456042755941</v>
      </c>
    </row>
    <row r="77" spans="1:10" ht="13.5" customHeight="1">
      <c r="A77" s="29"/>
      <c r="B77" s="554" t="s">
        <v>437</v>
      </c>
      <c r="C77" s="554"/>
      <c r="D77" s="29"/>
      <c r="E77" s="309">
        <v>11282369</v>
      </c>
      <c r="F77" s="54">
        <v>2.711402049150661</v>
      </c>
      <c r="G77" s="310">
        <v>10451559</v>
      </c>
      <c r="H77" s="321">
        <v>2.5791174004824797</v>
      </c>
      <c r="I77" s="310">
        <v>9687939</v>
      </c>
      <c r="J77" s="321">
        <v>2.407448665238614</v>
      </c>
    </row>
    <row r="78" spans="1:10" ht="13.5" customHeight="1">
      <c r="A78" s="29"/>
      <c r="B78" s="554" t="s">
        <v>438</v>
      </c>
      <c r="C78" s="554"/>
      <c r="D78" s="29"/>
      <c r="E78" s="309">
        <v>38069110</v>
      </c>
      <c r="F78" s="54">
        <v>9.148846564346718</v>
      </c>
      <c r="G78" s="310">
        <v>39042066</v>
      </c>
      <c r="H78" s="321">
        <v>9.63435902446567</v>
      </c>
      <c r="I78" s="310">
        <v>42233900</v>
      </c>
      <c r="J78" s="321">
        <v>10.495105943877341</v>
      </c>
    </row>
    <row r="79" spans="1:10" ht="13.5" customHeight="1">
      <c r="A79" s="29"/>
      <c r="B79" s="618" t="s">
        <v>473</v>
      </c>
      <c r="C79" s="618"/>
      <c r="D79" s="29"/>
      <c r="E79" s="309">
        <v>0</v>
      </c>
      <c r="F79" s="36">
        <v>0</v>
      </c>
      <c r="G79" s="325">
        <v>0</v>
      </c>
      <c r="H79" s="36">
        <v>0</v>
      </c>
      <c r="I79" s="310">
        <v>0</v>
      </c>
      <c r="J79" s="321">
        <v>0</v>
      </c>
    </row>
    <row r="80" spans="1:10" ht="13.5" customHeight="1">
      <c r="A80" s="59"/>
      <c r="B80" s="59"/>
      <c r="C80" s="59"/>
      <c r="D80" s="59"/>
      <c r="E80" s="326"/>
      <c r="F80" s="61"/>
      <c r="G80" s="61"/>
      <c r="H80" s="61"/>
      <c r="I80" s="327"/>
      <c r="J80" s="61"/>
    </row>
    <row r="81" spans="1:10" ht="13.5" customHeight="1">
      <c r="A81" s="21" t="s">
        <v>90</v>
      </c>
      <c r="B81" s="66" t="s">
        <v>474</v>
      </c>
      <c r="D81" s="328"/>
      <c r="E81" s="29"/>
      <c r="F81" s="29"/>
      <c r="G81" s="329"/>
      <c r="H81" s="29"/>
      <c r="I81" s="330"/>
      <c r="J81" s="329"/>
    </row>
    <row r="82" spans="1:10" ht="13.5" customHeight="1">
      <c r="A82" s="66" t="s">
        <v>475</v>
      </c>
      <c r="E82" s="29"/>
      <c r="F82" s="29"/>
      <c r="G82" s="29"/>
      <c r="H82" s="29"/>
      <c r="J82" s="29"/>
    </row>
    <row r="83" ht="13.5" customHeight="1"/>
    <row r="84" ht="13.5" customHeight="1"/>
    <row r="85" ht="13.5" customHeight="1">
      <c r="I85" s="308"/>
    </row>
  </sheetData>
  <sheetProtection/>
  <mergeCells count="62">
    <mergeCell ref="A3:D4"/>
    <mergeCell ref="B6:C6"/>
    <mergeCell ref="B7:C7"/>
    <mergeCell ref="B8:C8"/>
    <mergeCell ref="B9:C9"/>
    <mergeCell ref="B10:C10"/>
    <mergeCell ref="B11:C11"/>
    <mergeCell ref="B12:C12"/>
    <mergeCell ref="A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1:C41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8:C58"/>
    <mergeCell ref="B59:C59"/>
    <mergeCell ref="B60:C60"/>
    <mergeCell ref="B61:C61"/>
    <mergeCell ref="B62:C62"/>
    <mergeCell ref="B63:C63"/>
    <mergeCell ref="B78:C78"/>
    <mergeCell ref="B79:C79"/>
    <mergeCell ref="B67:C67"/>
    <mergeCell ref="B71:C71"/>
    <mergeCell ref="B74:C74"/>
    <mergeCell ref="B75:C75"/>
    <mergeCell ref="B76:C76"/>
    <mergeCell ref="B77:C7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L28" sqref="L28"/>
    </sheetView>
  </sheetViews>
  <sheetFormatPr defaultColWidth="9.140625" defaultRowHeight="15"/>
  <cols>
    <col min="1" max="1" width="3.140625" style="21" customWidth="1"/>
    <col min="2" max="2" width="3.28125" style="21" customWidth="1"/>
    <col min="3" max="3" width="23.421875" style="21" customWidth="1"/>
    <col min="4" max="4" width="1.57421875" style="21" customWidth="1"/>
    <col min="5" max="7" width="14.57421875" style="21" customWidth="1"/>
    <col min="8" max="8" width="3.140625" style="21" customWidth="1"/>
    <col min="9" max="9" width="2.57421875" style="21" customWidth="1"/>
    <col min="10" max="10" width="22.57421875" style="21" customWidth="1"/>
    <col min="11" max="11" width="1.57421875" style="21" customWidth="1"/>
    <col min="12" max="14" width="14.57421875" style="21" customWidth="1"/>
    <col min="15" max="16384" width="9.00390625" style="21" customWidth="1"/>
  </cols>
  <sheetData>
    <row r="1" spans="1:14" ht="13.5" customHeight="1">
      <c r="A1" s="19" t="s">
        <v>476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2" t="s">
        <v>70</v>
      </c>
    </row>
    <row r="3" spans="1:14" ht="13.5" customHeight="1" thickTop="1">
      <c r="A3" s="620" t="s">
        <v>477</v>
      </c>
      <c r="B3" s="620"/>
      <c r="C3" s="620"/>
      <c r="D3" s="597"/>
      <c r="E3" s="331" t="s">
        <v>478</v>
      </c>
      <c r="F3" s="332" t="s">
        <v>479</v>
      </c>
      <c r="G3" s="333" t="s">
        <v>480</v>
      </c>
      <c r="H3" s="591" t="s">
        <v>166</v>
      </c>
      <c r="I3" s="620"/>
      <c r="J3" s="620"/>
      <c r="K3" s="597"/>
      <c r="L3" s="331" t="s">
        <v>478</v>
      </c>
      <c r="M3" s="332" t="s">
        <v>479</v>
      </c>
      <c r="N3" s="334" t="s">
        <v>480</v>
      </c>
    </row>
    <row r="4" spans="1:14" ht="13.5" customHeight="1">
      <c r="A4" s="625"/>
      <c r="B4" s="625"/>
      <c r="C4" s="625"/>
      <c r="D4" s="598"/>
      <c r="E4" s="156" t="s">
        <v>481</v>
      </c>
      <c r="F4" s="156" t="s">
        <v>482</v>
      </c>
      <c r="G4" s="156" t="s">
        <v>483</v>
      </c>
      <c r="H4" s="593"/>
      <c r="I4" s="621"/>
      <c r="J4" s="621"/>
      <c r="K4" s="599"/>
      <c r="L4" s="27" t="s">
        <v>481</v>
      </c>
      <c r="M4" s="27" t="s">
        <v>482</v>
      </c>
      <c r="N4" s="28" t="s">
        <v>483</v>
      </c>
    </row>
    <row r="5" spans="1:14" ht="13.5" customHeight="1">
      <c r="A5" s="335"/>
      <c r="B5" s="335"/>
      <c r="C5" s="335"/>
      <c r="D5" s="335"/>
      <c r="E5" s="336"/>
      <c r="F5" s="337"/>
      <c r="G5" s="338"/>
      <c r="H5" s="29"/>
      <c r="I5" s="29"/>
      <c r="J5" s="29"/>
      <c r="K5" s="29"/>
      <c r="L5" s="336"/>
      <c r="M5" s="337"/>
      <c r="N5" s="65"/>
    </row>
    <row r="6" spans="1:14" s="40" customFormat="1" ht="13.5" customHeight="1">
      <c r="A6" s="581" t="s">
        <v>484</v>
      </c>
      <c r="B6" s="581"/>
      <c r="C6" s="581"/>
      <c r="D6" s="82"/>
      <c r="E6" s="110">
        <v>414509190</v>
      </c>
      <c r="F6" s="111">
        <v>314103857</v>
      </c>
      <c r="G6" s="339">
        <v>100405333</v>
      </c>
      <c r="H6" s="626" t="s">
        <v>485</v>
      </c>
      <c r="I6" s="627"/>
      <c r="J6" s="627"/>
      <c r="K6" s="340"/>
      <c r="L6" s="110">
        <v>402415185</v>
      </c>
      <c r="M6" s="111">
        <v>304141647</v>
      </c>
      <c r="N6" s="111">
        <v>98273538</v>
      </c>
    </row>
    <row r="7" spans="1:14" ht="13.5" customHeight="1">
      <c r="A7" s="29"/>
      <c r="B7" s="29"/>
      <c r="C7" s="29"/>
      <c r="D7" s="29"/>
      <c r="E7" s="91"/>
      <c r="F7" s="32"/>
      <c r="G7" s="341"/>
      <c r="H7" s="65"/>
      <c r="I7" s="65"/>
      <c r="J7" s="65"/>
      <c r="K7" s="65"/>
      <c r="L7" s="91"/>
      <c r="M7" s="32"/>
      <c r="N7" s="32"/>
    </row>
    <row r="8" spans="1:14" ht="13.5" customHeight="1">
      <c r="A8" s="141">
        <v>1</v>
      </c>
      <c r="B8" s="628" t="s">
        <v>408</v>
      </c>
      <c r="C8" s="628"/>
      <c r="D8" s="29"/>
      <c r="E8" s="91">
        <v>86469919</v>
      </c>
      <c r="F8" s="32">
        <v>73977398</v>
      </c>
      <c r="G8" s="341">
        <v>12492521</v>
      </c>
      <c r="H8" s="96">
        <v>1</v>
      </c>
      <c r="I8" s="622" t="s">
        <v>268</v>
      </c>
      <c r="J8" s="622"/>
      <c r="K8" s="65"/>
      <c r="L8" s="91">
        <v>3123690</v>
      </c>
      <c r="M8" s="32">
        <v>2251911</v>
      </c>
      <c r="N8" s="32">
        <v>871779</v>
      </c>
    </row>
    <row r="9" spans="1:14" ht="13.5" customHeight="1">
      <c r="A9" s="29"/>
      <c r="B9" s="29"/>
      <c r="C9" s="29"/>
      <c r="D9" s="29"/>
      <c r="E9" s="343"/>
      <c r="F9" s="65"/>
      <c r="G9" s="344"/>
      <c r="H9" s="345"/>
      <c r="I9" s="65"/>
      <c r="J9" s="65"/>
      <c r="K9" s="65"/>
      <c r="L9" s="343"/>
      <c r="M9" s="65"/>
      <c r="N9" s="65"/>
    </row>
    <row r="10" spans="1:14" ht="13.5" customHeight="1">
      <c r="A10" s="141">
        <v>2</v>
      </c>
      <c r="B10" s="554" t="s">
        <v>183</v>
      </c>
      <c r="C10" s="554"/>
      <c r="D10" s="29"/>
      <c r="E10" s="91">
        <v>5108529</v>
      </c>
      <c r="F10" s="32">
        <v>3582929</v>
      </c>
      <c r="G10" s="341">
        <v>1525600</v>
      </c>
      <c r="H10" s="96">
        <v>2</v>
      </c>
      <c r="I10" s="622" t="s">
        <v>412</v>
      </c>
      <c r="J10" s="622"/>
      <c r="K10" s="65"/>
      <c r="L10" s="91">
        <v>61734456</v>
      </c>
      <c r="M10" s="32">
        <v>44966329</v>
      </c>
      <c r="N10" s="32">
        <v>16768127</v>
      </c>
    </row>
    <row r="11" spans="1:14" ht="13.5" customHeight="1">
      <c r="A11" s="29"/>
      <c r="B11" s="29"/>
      <c r="C11" s="29"/>
      <c r="D11" s="29"/>
      <c r="E11" s="343"/>
      <c r="F11" s="65"/>
      <c r="G11" s="344"/>
      <c r="H11" s="345"/>
      <c r="I11" s="346">
        <v>1</v>
      </c>
      <c r="J11" s="342" t="s">
        <v>273</v>
      </c>
      <c r="K11" s="347"/>
      <c r="L11" s="91">
        <v>54526825</v>
      </c>
      <c r="M11" s="32">
        <v>39406991</v>
      </c>
      <c r="N11" s="32">
        <v>15119834</v>
      </c>
    </row>
    <row r="12" spans="1:14" ht="13.5" customHeight="1">
      <c r="A12" s="141">
        <v>3</v>
      </c>
      <c r="B12" s="554" t="s">
        <v>314</v>
      </c>
      <c r="C12" s="554"/>
      <c r="D12" s="29"/>
      <c r="E12" s="91">
        <v>364704</v>
      </c>
      <c r="F12" s="32">
        <v>312393</v>
      </c>
      <c r="G12" s="341">
        <v>52311</v>
      </c>
      <c r="H12" s="345"/>
      <c r="I12" s="346">
        <v>2</v>
      </c>
      <c r="J12" s="342" t="s">
        <v>278</v>
      </c>
      <c r="K12" s="347"/>
      <c r="L12" s="91">
        <v>4224263</v>
      </c>
      <c r="M12" s="32">
        <v>3224053</v>
      </c>
      <c r="N12" s="32">
        <v>1000210</v>
      </c>
    </row>
    <row r="13" spans="1:14" ht="13.5" customHeight="1">
      <c r="A13" s="29"/>
      <c r="B13" s="29"/>
      <c r="C13" s="29"/>
      <c r="D13" s="29"/>
      <c r="E13" s="343"/>
      <c r="F13" s="65"/>
      <c r="G13" s="344"/>
      <c r="H13" s="345"/>
      <c r="I13" s="346">
        <v>3</v>
      </c>
      <c r="J13" s="348" t="s">
        <v>486</v>
      </c>
      <c r="K13" s="349"/>
      <c r="L13" s="91">
        <v>1520694</v>
      </c>
      <c r="M13" s="32">
        <v>1074979</v>
      </c>
      <c r="N13" s="32">
        <v>445715</v>
      </c>
    </row>
    <row r="14" spans="1:14" ht="13.5" customHeight="1">
      <c r="A14" s="29">
        <v>4</v>
      </c>
      <c r="B14" s="618" t="s">
        <v>321</v>
      </c>
      <c r="C14" s="618"/>
      <c r="D14" s="29"/>
      <c r="E14" s="91">
        <v>79429</v>
      </c>
      <c r="F14" s="65">
        <v>68036</v>
      </c>
      <c r="G14" s="344">
        <v>11393</v>
      </c>
      <c r="H14" s="345"/>
      <c r="I14" s="346">
        <v>4</v>
      </c>
      <c r="J14" s="342" t="s">
        <v>282</v>
      </c>
      <c r="K14" s="349"/>
      <c r="L14" s="91">
        <v>350189</v>
      </c>
      <c r="M14" s="32">
        <v>312881</v>
      </c>
      <c r="N14" s="32">
        <v>37308</v>
      </c>
    </row>
    <row r="15" spans="1:14" ht="13.5" customHeight="1">
      <c r="A15" s="29"/>
      <c r="B15" s="29"/>
      <c r="C15" s="29"/>
      <c r="D15" s="29"/>
      <c r="E15" s="343"/>
      <c r="F15" s="65"/>
      <c r="G15" s="344"/>
      <c r="H15" s="345"/>
      <c r="I15" s="346">
        <v>5</v>
      </c>
      <c r="J15" s="342" t="s">
        <v>285</v>
      </c>
      <c r="K15" s="349"/>
      <c r="L15" s="91">
        <v>871788</v>
      </c>
      <c r="M15" s="32">
        <v>714504</v>
      </c>
      <c r="N15" s="32">
        <v>157284</v>
      </c>
    </row>
    <row r="16" spans="1:14" ht="13.5" customHeight="1">
      <c r="A16" s="29">
        <v>5</v>
      </c>
      <c r="B16" s="618" t="s">
        <v>423</v>
      </c>
      <c r="C16" s="618"/>
      <c r="D16" s="29"/>
      <c r="E16" s="91">
        <v>32999</v>
      </c>
      <c r="F16" s="65">
        <v>28293</v>
      </c>
      <c r="G16" s="344">
        <v>4706</v>
      </c>
      <c r="H16" s="345"/>
      <c r="I16" s="346">
        <v>6</v>
      </c>
      <c r="J16" s="342" t="s">
        <v>290</v>
      </c>
      <c r="K16" s="349"/>
      <c r="L16" s="91">
        <v>240697</v>
      </c>
      <c r="M16" s="32">
        <v>232921</v>
      </c>
      <c r="N16" s="32">
        <v>7776</v>
      </c>
    </row>
    <row r="17" spans="1:14" ht="13.5" customHeight="1">
      <c r="A17" s="29"/>
      <c r="B17" s="29"/>
      <c r="C17" s="29"/>
      <c r="D17" s="29"/>
      <c r="E17" s="343"/>
      <c r="F17" s="65"/>
      <c r="G17" s="344"/>
      <c r="H17" s="345"/>
      <c r="I17" s="346"/>
      <c r="J17" s="348"/>
      <c r="K17" s="349"/>
      <c r="L17" s="91"/>
      <c r="M17" s="32"/>
      <c r="N17" s="32"/>
    </row>
    <row r="18" spans="1:14" ht="13.5" customHeight="1">
      <c r="A18" s="141">
        <v>6</v>
      </c>
      <c r="B18" s="618" t="s">
        <v>318</v>
      </c>
      <c r="C18" s="618"/>
      <c r="D18" s="29"/>
      <c r="E18" s="91">
        <v>6572258</v>
      </c>
      <c r="F18" s="65">
        <v>5469069</v>
      </c>
      <c r="G18" s="344">
        <v>1103189</v>
      </c>
      <c r="H18" s="96">
        <v>3</v>
      </c>
      <c r="I18" s="622" t="s">
        <v>413</v>
      </c>
      <c r="J18" s="622"/>
      <c r="K18" s="347"/>
      <c r="L18" s="91">
        <v>88903797</v>
      </c>
      <c r="M18" s="32">
        <v>72244630</v>
      </c>
      <c r="N18" s="32">
        <v>16659167</v>
      </c>
    </row>
    <row r="19" spans="1:14" ht="13.5" customHeight="1">
      <c r="A19" s="29"/>
      <c r="B19" s="29"/>
      <c r="C19" s="29"/>
      <c r="D19" s="29"/>
      <c r="E19" s="343"/>
      <c r="F19" s="65"/>
      <c r="G19" s="344"/>
      <c r="H19" s="345"/>
      <c r="I19" s="346">
        <v>1</v>
      </c>
      <c r="J19" s="342" t="s">
        <v>293</v>
      </c>
      <c r="K19" s="347"/>
      <c r="L19" s="91">
        <v>22663619</v>
      </c>
      <c r="M19" s="32">
        <v>17898809</v>
      </c>
      <c r="N19" s="32">
        <v>4764810</v>
      </c>
    </row>
    <row r="20" spans="1:14" ht="13.5" customHeight="1">
      <c r="A20" s="141">
        <v>7</v>
      </c>
      <c r="B20" s="554" t="s">
        <v>466</v>
      </c>
      <c r="C20" s="554"/>
      <c r="D20" s="29"/>
      <c r="E20" s="91">
        <v>125543</v>
      </c>
      <c r="F20" s="32">
        <v>97778</v>
      </c>
      <c r="G20" s="341">
        <v>27765</v>
      </c>
      <c r="H20" s="345"/>
      <c r="I20" s="346">
        <v>2</v>
      </c>
      <c r="J20" s="342" t="s">
        <v>487</v>
      </c>
      <c r="K20" s="347"/>
      <c r="L20" s="91">
        <v>24894703</v>
      </c>
      <c r="M20" s="32">
        <v>19170644</v>
      </c>
      <c r="N20" s="32">
        <v>5724059</v>
      </c>
    </row>
    <row r="21" spans="1:14" ht="13.5" customHeight="1">
      <c r="A21" s="29"/>
      <c r="B21" s="29"/>
      <c r="C21" s="29"/>
      <c r="D21" s="29"/>
      <c r="E21" s="343"/>
      <c r="F21" s="65"/>
      <c r="G21" s="344"/>
      <c r="H21" s="345"/>
      <c r="I21" s="346">
        <v>3</v>
      </c>
      <c r="J21" s="342" t="s">
        <v>295</v>
      </c>
      <c r="K21" s="65"/>
      <c r="L21" s="91">
        <v>33470724</v>
      </c>
      <c r="M21" s="65">
        <v>28240705</v>
      </c>
      <c r="N21" s="65">
        <v>5230019</v>
      </c>
    </row>
    <row r="22" spans="1:14" ht="13.5" customHeight="1">
      <c r="A22" s="141">
        <v>8</v>
      </c>
      <c r="B22" s="554" t="s">
        <v>424</v>
      </c>
      <c r="C22" s="554"/>
      <c r="D22" s="29"/>
      <c r="E22" s="91">
        <v>0</v>
      </c>
      <c r="F22" s="32">
        <v>0</v>
      </c>
      <c r="G22" s="341">
        <v>0</v>
      </c>
      <c r="H22" s="350"/>
      <c r="I22" s="346">
        <v>4</v>
      </c>
      <c r="J22" s="342" t="s">
        <v>296</v>
      </c>
      <c r="K22" s="65"/>
      <c r="L22" s="91">
        <v>7864152</v>
      </c>
      <c r="M22" s="32">
        <v>6933330</v>
      </c>
      <c r="N22" s="32">
        <v>930822</v>
      </c>
    </row>
    <row r="23" spans="1:14" ht="13.5" customHeight="1">
      <c r="A23" s="29"/>
      <c r="B23" s="29"/>
      <c r="C23" s="29"/>
      <c r="D23" s="29"/>
      <c r="E23" s="343"/>
      <c r="F23" s="65"/>
      <c r="G23" s="344"/>
      <c r="H23" s="345"/>
      <c r="I23" s="346">
        <v>5</v>
      </c>
      <c r="J23" s="342" t="s">
        <v>298</v>
      </c>
      <c r="K23" s="347"/>
      <c r="L23" s="91">
        <v>10599</v>
      </c>
      <c r="M23" s="32">
        <v>1142</v>
      </c>
      <c r="N23" s="32">
        <v>9457</v>
      </c>
    </row>
    <row r="24" spans="1:14" ht="13.5" customHeight="1">
      <c r="A24" s="141">
        <v>9</v>
      </c>
      <c r="B24" s="554" t="s">
        <v>303</v>
      </c>
      <c r="C24" s="554"/>
      <c r="D24" s="29"/>
      <c r="E24" s="91">
        <v>1295603</v>
      </c>
      <c r="F24" s="32">
        <v>969777</v>
      </c>
      <c r="G24" s="341">
        <v>325826</v>
      </c>
      <c r="H24" s="345"/>
      <c r="I24" s="350"/>
      <c r="J24" s="350"/>
      <c r="K24" s="347"/>
      <c r="L24" s="91"/>
      <c r="M24" s="32"/>
      <c r="N24" s="32"/>
    </row>
    <row r="25" spans="1:14" ht="13.5" customHeight="1">
      <c r="A25" s="29"/>
      <c r="B25" s="29"/>
      <c r="C25" s="29"/>
      <c r="D25" s="29"/>
      <c r="E25" s="343"/>
      <c r="F25" s="65"/>
      <c r="G25" s="344"/>
      <c r="H25" s="96">
        <v>4</v>
      </c>
      <c r="I25" s="622" t="s">
        <v>414</v>
      </c>
      <c r="J25" s="622"/>
      <c r="K25" s="347"/>
      <c r="L25" s="91">
        <v>31895544</v>
      </c>
      <c r="M25" s="32">
        <v>24225180</v>
      </c>
      <c r="N25" s="32">
        <v>7670364</v>
      </c>
    </row>
    <row r="26" spans="1:14" ht="13.5" customHeight="1">
      <c r="A26" s="21">
        <v>10</v>
      </c>
      <c r="B26" s="624" t="s">
        <v>185</v>
      </c>
      <c r="C26" s="624"/>
      <c r="E26" s="91">
        <v>965119</v>
      </c>
      <c r="F26" s="32">
        <v>803834</v>
      </c>
      <c r="G26" s="341">
        <v>161285</v>
      </c>
      <c r="H26" s="345"/>
      <c r="I26" s="346">
        <v>1</v>
      </c>
      <c r="J26" s="342" t="s">
        <v>488</v>
      </c>
      <c r="K26" s="347"/>
      <c r="L26" s="91">
        <v>17955966</v>
      </c>
      <c r="M26" s="32">
        <v>12808062</v>
      </c>
      <c r="N26" s="32">
        <v>5147904</v>
      </c>
    </row>
    <row r="27" spans="5:14" ht="13.5" customHeight="1">
      <c r="E27" s="351"/>
      <c r="F27" s="352"/>
      <c r="G27" s="353"/>
      <c r="H27" s="345"/>
      <c r="I27" s="346">
        <v>2</v>
      </c>
      <c r="J27" s="348" t="s">
        <v>489</v>
      </c>
      <c r="K27" s="347"/>
      <c r="L27" s="91">
        <v>51985</v>
      </c>
      <c r="M27" s="32">
        <v>46317</v>
      </c>
      <c r="N27" s="32">
        <v>5668</v>
      </c>
    </row>
    <row r="28" spans="1:14" ht="13.5" customHeight="1">
      <c r="A28" s="141">
        <v>11</v>
      </c>
      <c r="B28" s="554" t="s">
        <v>187</v>
      </c>
      <c r="C28" s="554"/>
      <c r="D28" s="29"/>
      <c r="E28" s="91">
        <v>147357111</v>
      </c>
      <c r="F28" s="352">
        <v>99757498</v>
      </c>
      <c r="G28" s="353">
        <v>47599613</v>
      </c>
      <c r="H28" s="345"/>
      <c r="I28" s="346">
        <v>3</v>
      </c>
      <c r="J28" s="342" t="s">
        <v>490</v>
      </c>
      <c r="K28" s="65"/>
      <c r="L28" s="91">
        <v>13887593</v>
      </c>
      <c r="M28" s="65">
        <v>11370801</v>
      </c>
      <c r="N28" s="65">
        <v>2516792</v>
      </c>
    </row>
    <row r="29" spans="1:14" ht="13.5" customHeight="1">
      <c r="A29" s="29"/>
      <c r="B29" s="73">
        <v>1</v>
      </c>
      <c r="C29" s="49" t="s">
        <v>491</v>
      </c>
      <c r="D29" s="66"/>
      <c r="E29" s="91">
        <v>130462393</v>
      </c>
      <c r="F29" s="32">
        <v>88216198</v>
      </c>
      <c r="G29" s="341">
        <v>42246195</v>
      </c>
      <c r="H29" s="350"/>
      <c r="I29" s="350"/>
      <c r="J29" s="350"/>
      <c r="K29" s="65"/>
      <c r="L29" s="91"/>
      <c r="M29" s="32"/>
      <c r="N29" s="32"/>
    </row>
    <row r="30" spans="1:14" ht="13.5" customHeight="1">
      <c r="A30" s="29"/>
      <c r="B30" s="73">
        <v>2</v>
      </c>
      <c r="C30" s="49" t="s">
        <v>492</v>
      </c>
      <c r="D30" s="66"/>
      <c r="E30" s="91">
        <v>16894718</v>
      </c>
      <c r="F30" s="32">
        <v>11541300</v>
      </c>
      <c r="G30" s="341">
        <v>5353418</v>
      </c>
      <c r="H30" s="96">
        <v>5</v>
      </c>
      <c r="I30" s="622" t="s">
        <v>415</v>
      </c>
      <c r="J30" s="622"/>
      <c r="K30" s="347"/>
      <c r="L30" s="91">
        <v>1553149</v>
      </c>
      <c r="M30" s="32">
        <v>1523015</v>
      </c>
      <c r="N30" s="32">
        <v>30134</v>
      </c>
    </row>
    <row r="31" spans="1:14" ht="13.5" customHeight="1">
      <c r="A31" s="29"/>
      <c r="B31" s="29"/>
      <c r="C31" s="29"/>
      <c r="D31" s="29"/>
      <c r="E31" s="343"/>
      <c r="F31" s="65"/>
      <c r="G31" s="344"/>
      <c r="H31" s="345"/>
      <c r="I31" s="346">
        <v>1</v>
      </c>
      <c r="J31" s="342" t="s">
        <v>493</v>
      </c>
      <c r="K31" s="349"/>
      <c r="L31" s="91">
        <v>179</v>
      </c>
      <c r="M31" s="32">
        <v>0</v>
      </c>
      <c r="N31" s="32">
        <v>179</v>
      </c>
    </row>
    <row r="32" spans="1:14" ht="13.5" customHeight="1">
      <c r="A32" s="141">
        <v>12</v>
      </c>
      <c r="B32" s="554" t="s">
        <v>189</v>
      </c>
      <c r="C32" s="554"/>
      <c r="D32" s="29"/>
      <c r="E32" s="91">
        <v>137366</v>
      </c>
      <c r="F32" s="32">
        <v>118665</v>
      </c>
      <c r="G32" s="341">
        <v>18701</v>
      </c>
      <c r="H32" s="345"/>
      <c r="I32" s="346">
        <v>2</v>
      </c>
      <c r="J32" s="342" t="s">
        <v>494</v>
      </c>
      <c r="K32" s="347"/>
      <c r="L32" s="91">
        <v>1552970</v>
      </c>
      <c r="M32" s="32">
        <v>1523015</v>
      </c>
      <c r="N32" s="32">
        <v>29955</v>
      </c>
    </row>
    <row r="33" spans="1:14" ht="13.5" customHeight="1">
      <c r="A33" s="29"/>
      <c r="B33" s="29"/>
      <c r="C33" s="29"/>
      <c r="D33" s="29"/>
      <c r="E33" s="343"/>
      <c r="F33" s="65"/>
      <c r="G33" s="344"/>
      <c r="H33" s="345"/>
      <c r="I33" s="65"/>
      <c r="J33" s="65"/>
      <c r="K33" s="65"/>
      <c r="L33" s="343"/>
      <c r="M33" s="65"/>
      <c r="N33" s="65"/>
    </row>
    <row r="34" spans="1:14" ht="13.5" customHeight="1">
      <c r="A34" s="141">
        <v>13</v>
      </c>
      <c r="B34" s="554" t="s">
        <v>196</v>
      </c>
      <c r="C34" s="554"/>
      <c r="D34" s="29"/>
      <c r="E34" s="91">
        <v>6125855</v>
      </c>
      <c r="F34" s="32">
        <v>4723416</v>
      </c>
      <c r="G34" s="341">
        <v>1402439</v>
      </c>
      <c r="H34" s="96">
        <v>6</v>
      </c>
      <c r="I34" s="622" t="s">
        <v>416</v>
      </c>
      <c r="J34" s="622"/>
      <c r="K34" s="65"/>
      <c r="L34" s="91">
        <v>26114394</v>
      </c>
      <c r="M34" s="32">
        <v>16670104</v>
      </c>
      <c r="N34" s="32">
        <v>9444290</v>
      </c>
    </row>
    <row r="35" spans="1:14" ht="13.5" customHeight="1">
      <c r="A35" s="29"/>
      <c r="B35" s="29"/>
      <c r="C35" s="29"/>
      <c r="D35" s="29"/>
      <c r="E35" s="343"/>
      <c r="F35" s="65"/>
      <c r="G35" s="344"/>
      <c r="H35" s="345"/>
      <c r="I35" s="346">
        <v>1</v>
      </c>
      <c r="J35" s="342" t="s">
        <v>330</v>
      </c>
      <c r="K35" s="347"/>
      <c r="L35" s="91">
        <v>7452582</v>
      </c>
      <c r="M35" s="32">
        <v>4454272</v>
      </c>
      <c r="N35" s="32">
        <v>2998310</v>
      </c>
    </row>
    <row r="36" spans="1:14" ht="13.5" customHeight="1">
      <c r="A36" s="141">
        <v>14</v>
      </c>
      <c r="B36" s="554" t="s">
        <v>339</v>
      </c>
      <c r="C36" s="554"/>
      <c r="D36" s="29"/>
      <c r="E36" s="91">
        <v>6498798</v>
      </c>
      <c r="F36" s="32">
        <v>4754929</v>
      </c>
      <c r="G36" s="341">
        <v>1743869</v>
      </c>
      <c r="H36" s="345"/>
      <c r="I36" s="346">
        <v>2</v>
      </c>
      <c r="J36" s="342" t="s">
        <v>332</v>
      </c>
      <c r="K36" s="347"/>
      <c r="L36" s="91">
        <v>652636</v>
      </c>
      <c r="M36" s="32">
        <v>440293</v>
      </c>
      <c r="N36" s="32">
        <v>212343</v>
      </c>
    </row>
    <row r="37" spans="1:14" ht="13.5" customHeight="1">
      <c r="A37" s="29"/>
      <c r="B37" s="73">
        <v>1</v>
      </c>
      <c r="C37" s="49" t="s">
        <v>495</v>
      </c>
      <c r="D37" s="66"/>
      <c r="E37" s="91">
        <v>394557</v>
      </c>
      <c r="F37" s="32">
        <v>349074</v>
      </c>
      <c r="G37" s="341">
        <v>45483</v>
      </c>
      <c r="H37" s="345"/>
      <c r="I37" s="346">
        <v>3</v>
      </c>
      <c r="J37" s="342" t="s">
        <v>334</v>
      </c>
      <c r="K37" s="65"/>
      <c r="L37" s="91">
        <v>11359599</v>
      </c>
      <c r="M37" s="65">
        <v>7962045</v>
      </c>
      <c r="N37" s="65">
        <v>3397554</v>
      </c>
    </row>
    <row r="38" spans="1:14" ht="13.5" customHeight="1">
      <c r="A38" s="29"/>
      <c r="B38" s="73">
        <v>2</v>
      </c>
      <c r="C38" s="49" t="s">
        <v>496</v>
      </c>
      <c r="D38" s="66"/>
      <c r="E38" s="91">
        <v>1411313</v>
      </c>
      <c r="F38" s="32">
        <v>960129</v>
      </c>
      <c r="G38" s="341">
        <v>451184</v>
      </c>
      <c r="H38" s="350"/>
      <c r="I38" s="346">
        <v>4</v>
      </c>
      <c r="J38" s="342" t="s">
        <v>336</v>
      </c>
      <c r="K38" s="65"/>
      <c r="L38" s="91">
        <v>3765583</v>
      </c>
      <c r="M38" s="32">
        <v>2310033</v>
      </c>
      <c r="N38" s="32">
        <v>1455550</v>
      </c>
    </row>
    <row r="39" spans="1:14" ht="13.5" customHeight="1">
      <c r="A39" s="29"/>
      <c r="B39" s="73">
        <v>3</v>
      </c>
      <c r="C39" s="49" t="s">
        <v>497</v>
      </c>
      <c r="D39" s="66"/>
      <c r="E39" s="91">
        <v>2103165</v>
      </c>
      <c r="F39" s="32">
        <v>1539126</v>
      </c>
      <c r="G39" s="341">
        <v>564039</v>
      </c>
      <c r="H39" s="345"/>
      <c r="I39" s="346">
        <v>5</v>
      </c>
      <c r="J39" s="342" t="s">
        <v>337</v>
      </c>
      <c r="K39" s="347"/>
      <c r="L39" s="91">
        <v>2883994</v>
      </c>
      <c r="M39" s="32">
        <v>1503461</v>
      </c>
      <c r="N39" s="32">
        <v>1380533</v>
      </c>
    </row>
    <row r="40" spans="1:14" ht="13.5" customHeight="1">
      <c r="A40" s="29"/>
      <c r="B40" s="73">
        <v>4</v>
      </c>
      <c r="C40" s="49" t="s">
        <v>131</v>
      </c>
      <c r="D40" s="66"/>
      <c r="E40" s="91">
        <v>2589763</v>
      </c>
      <c r="F40" s="32">
        <v>1906600</v>
      </c>
      <c r="G40" s="341">
        <v>683163</v>
      </c>
      <c r="H40" s="345"/>
      <c r="I40" s="350"/>
      <c r="J40" s="350"/>
      <c r="K40" s="347"/>
      <c r="L40" s="91"/>
      <c r="M40" s="32"/>
      <c r="N40" s="32"/>
    </row>
    <row r="41" spans="1:14" ht="13.5" customHeight="1">
      <c r="A41" s="29"/>
      <c r="B41" s="29"/>
      <c r="C41" s="138"/>
      <c r="D41" s="29"/>
      <c r="E41" s="343"/>
      <c r="F41" s="65"/>
      <c r="G41" s="344"/>
      <c r="H41" s="96">
        <v>7</v>
      </c>
      <c r="I41" s="622" t="s">
        <v>417</v>
      </c>
      <c r="J41" s="622"/>
      <c r="K41" s="347"/>
      <c r="L41" s="91">
        <v>12759908</v>
      </c>
      <c r="M41" s="32">
        <v>10332797</v>
      </c>
      <c r="N41" s="32">
        <v>2427111</v>
      </c>
    </row>
    <row r="42" spans="1:14" ht="13.5" customHeight="1">
      <c r="A42" s="141">
        <v>15</v>
      </c>
      <c r="B42" s="554" t="s">
        <v>341</v>
      </c>
      <c r="C42" s="554"/>
      <c r="D42" s="29"/>
      <c r="E42" s="91">
        <v>2469457</v>
      </c>
      <c r="F42" s="32">
        <v>2148810</v>
      </c>
      <c r="G42" s="341">
        <v>320647</v>
      </c>
      <c r="H42" s="345"/>
      <c r="I42" s="350"/>
      <c r="J42" s="350"/>
      <c r="K42" s="347"/>
      <c r="L42" s="91"/>
      <c r="M42" s="32"/>
      <c r="N42" s="32"/>
    </row>
    <row r="43" spans="1:14" ht="13.5" customHeight="1">
      <c r="A43" s="29"/>
      <c r="B43" s="73">
        <v>1</v>
      </c>
      <c r="C43" s="49" t="s">
        <v>498</v>
      </c>
      <c r="D43" s="66"/>
      <c r="E43" s="91">
        <v>196593</v>
      </c>
      <c r="F43" s="32">
        <v>153418</v>
      </c>
      <c r="G43" s="354">
        <v>43175</v>
      </c>
      <c r="H43" s="96">
        <v>8</v>
      </c>
      <c r="I43" s="622" t="s">
        <v>418</v>
      </c>
      <c r="J43" s="622"/>
      <c r="K43" s="347"/>
      <c r="L43" s="91">
        <v>45177090</v>
      </c>
      <c r="M43" s="32">
        <v>36657163</v>
      </c>
      <c r="N43" s="32">
        <v>8519927</v>
      </c>
    </row>
    <row r="44" spans="1:14" ht="13.5" customHeight="1">
      <c r="A44" s="29"/>
      <c r="B44" s="73">
        <v>2</v>
      </c>
      <c r="C44" s="49" t="s">
        <v>499</v>
      </c>
      <c r="D44" s="66"/>
      <c r="E44" s="91">
        <v>2272864</v>
      </c>
      <c r="F44" s="355">
        <v>1995392</v>
      </c>
      <c r="G44" s="341">
        <v>277472</v>
      </c>
      <c r="H44" s="345"/>
      <c r="I44" s="346">
        <v>1</v>
      </c>
      <c r="J44" s="342" t="s">
        <v>350</v>
      </c>
      <c r="K44" s="65"/>
      <c r="L44" s="91">
        <v>5065541</v>
      </c>
      <c r="M44" s="65">
        <v>3086275</v>
      </c>
      <c r="N44" s="65">
        <v>1979266</v>
      </c>
    </row>
    <row r="45" spans="1:14" ht="13.5" customHeight="1">
      <c r="A45" s="29"/>
      <c r="B45" s="29"/>
      <c r="C45" s="29"/>
      <c r="D45" s="29"/>
      <c r="E45" s="343"/>
      <c r="F45" s="65"/>
      <c r="G45" s="344"/>
      <c r="H45" s="350"/>
      <c r="I45" s="346">
        <v>2</v>
      </c>
      <c r="J45" s="342" t="s">
        <v>500</v>
      </c>
      <c r="K45" s="65"/>
      <c r="L45" s="91">
        <v>17191140</v>
      </c>
      <c r="M45" s="32">
        <v>13851143</v>
      </c>
      <c r="N45" s="32">
        <v>3339997</v>
      </c>
    </row>
    <row r="46" spans="1:14" ht="13.5" customHeight="1">
      <c r="A46" s="141">
        <v>16</v>
      </c>
      <c r="B46" s="554" t="s">
        <v>191</v>
      </c>
      <c r="C46" s="554"/>
      <c r="D46" s="29"/>
      <c r="E46" s="91">
        <v>51107292</v>
      </c>
      <c r="F46" s="32">
        <v>41893146</v>
      </c>
      <c r="G46" s="341">
        <v>9214146</v>
      </c>
      <c r="H46" s="345"/>
      <c r="I46" s="346">
        <v>3</v>
      </c>
      <c r="J46" s="342" t="s">
        <v>501</v>
      </c>
      <c r="K46" s="65"/>
      <c r="L46" s="91">
        <v>1570290</v>
      </c>
      <c r="M46" s="65">
        <v>1359810</v>
      </c>
      <c r="N46" s="65">
        <v>210480</v>
      </c>
    </row>
    <row r="47" spans="1:14" ht="13.5" customHeight="1">
      <c r="A47" s="29"/>
      <c r="B47" s="73">
        <v>1</v>
      </c>
      <c r="C47" s="49" t="s">
        <v>502</v>
      </c>
      <c r="D47" s="66"/>
      <c r="E47" s="91">
        <v>5549129</v>
      </c>
      <c r="F47" s="32">
        <v>4955378</v>
      </c>
      <c r="G47" s="341">
        <v>593751</v>
      </c>
      <c r="H47" s="350"/>
      <c r="I47" s="346">
        <v>4</v>
      </c>
      <c r="J47" s="342" t="s">
        <v>355</v>
      </c>
      <c r="K47" s="65"/>
      <c r="L47" s="91">
        <v>344880</v>
      </c>
      <c r="M47" s="32">
        <v>72986</v>
      </c>
      <c r="N47" s="32">
        <v>271894</v>
      </c>
    </row>
    <row r="48" spans="1:14" ht="13.5" customHeight="1">
      <c r="A48" s="29"/>
      <c r="B48" s="73">
        <v>2</v>
      </c>
      <c r="C48" s="49" t="s">
        <v>503</v>
      </c>
      <c r="D48" s="66"/>
      <c r="E48" s="91">
        <v>4610988</v>
      </c>
      <c r="F48" s="32">
        <v>3892586</v>
      </c>
      <c r="G48" s="341">
        <v>718402</v>
      </c>
      <c r="H48" s="345"/>
      <c r="I48" s="346">
        <v>5</v>
      </c>
      <c r="J48" s="342" t="s">
        <v>357</v>
      </c>
      <c r="K48" s="347"/>
      <c r="L48" s="91">
        <v>17779483</v>
      </c>
      <c r="M48" s="32">
        <v>15961269</v>
      </c>
      <c r="N48" s="32">
        <v>1818214</v>
      </c>
    </row>
    <row r="49" spans="1:14" ht="13.5" customHeight="1">
      <c r="A49" s="29"/>
      <c r="B49" s="73">
        <v>3</v>
      </c>
      <c r="C49" s="49" t="s">
        <v>504</v>
      </c>
      <c r="D49" s="66"/>
      <c r="E49" s="91">
        <v>0</v>
      </c>
      <c r="F49" s="32">
        <v>0</v>
      </c>
      <c r="G49" s="341">
        <v>0</v>
      </c>
      <c r="H49" s="345"/>
      <c r="I49" s="346">
        <v>6</v>
      </c>
      <c r="J49" s="342" t="s">
        <v>358</v>
      </c>
      <c r="K49" s="347"/>
      <c r="L49" s="91">
        <v>3225756</v>
      </c>
      <c r="M49" s="32">
        <v>2325680</v>
      </c>
      <c r="N49" s="32">
        <v>900076</v>
      </c>
    </row>
    <row r="50" spans="1:14" ht="13.5" customHeight="1">
      <c r="A50" s="29"/>
      <c r="B50" s="73">
        <v>4</v>
      </c>
      <c r="C50" s="49" t="s">
        <v>505</v>
      </c>
      <c r="D50" s="75"/>
      <c r="E50" s="91">
        <v>2382698</v>
      </c>
      <c r="F50" s="32">
        <v>2059063</v>
      </c>
      <c r="G50" s="341">
        <v>323635</v>
      </c>
      <c r="H50" s="345"/>
      <c r="I50" s="346">
        <v>7</v>
      </c>
      <c r="J50" s="342" t="s">
        <v>506</v>
      </c>
      <c r="K50" s="347"/>
      <c r="L50" s="91">
        <v>0</v>
      </c>
      <c r="M50" s="32">
        <v>0</v>
      </c>
      <c r="N50" s="32">
        <v>0</v>
      </c>
    </row>
    <row r="51" spans="1:14" ht="13.5" customHeight="1">
      <c r="A51" s="29"/>
      <c r="B51" s="73">
        <v>5</v>
      </c>
      <c r="C51" s="49" t="s">
        <v>507</v>
      </c>
      <c r="D51" s="75"/>
      <c r="E51" s="91">
        <v>1975646</v>
      </c>
      <c r="F51" s="32">
        <v>1740011</v>
      </c>
      <c r="G51" s="341">
        <v>235635</v>
      </c>
      <c r="H51" s="345"/>
      <c r="I51" s="350"/>
      <c r="J51" s="350"/>
      <c r="K51" s="347"/>
      <c r="L51" s="91"/>
      <c r="M51" s="32"/>
      <c r="N51" s="32"/>
    </row>
    <row r="52" spans="1:14" ht="13.5" customHeight="1">
      <c r="A52" s="29"/>
      <c r="B52" s="73">
        <v>6</v>
      </c>
      <c r="C52" s="57" t="s">
        <v>508</v>
      </c>
      <c r="D52" s="75"/>
      <c r="E52" s="91">
        <v>8266867</v>
      </c>
      <c r="F52" s="32">
        <v>6353635</v>
      </c>
      <c r="G52" s="341">
        <v>1913232</v>
      </c>
      <c r="H52" s="96">
        <v>9</v>
      </c>
      <c r="I52" s="622" t="s">
        <v>509</v>
      </c>
      <c r="J52" s="622"/>
      <c r="K52" s="347"/>
      <c r="L52" s="91">
        <v>12444416</v>
      </c>
      <c r="M52" s="32">
        <v>9301990</v>
      </c>
      <c r="N52" s="32">
        <v>3142426</v>
      </c>
    </row>
    <row r="53" spans="1:14" ht="13.5" customHeight="1">
      <c r="A53" s="29"/>
      <c r="B53" s="73">
        <v>7</v>
      </c>
      <c r="C53" s="57" t="s">
        <v>510</v>
      </c>
      <c r="D53" s="66"/>
      <c r="E53" s="91">
        <v>2533569</v>
      </c>
      <c r="F53" s="32">
        <v>476623</v>
      </c>
      <c r="G53" s="341">
        <v>2056946</v>
      </c>
      <c r="H53" s="345"/>
      <c r="I53" s="65"/>
      <c r="J53" s="65"/>
      <c r="K53" s="347"/>
      <c r="L53" s="91"/>
      <c r="M53" s="32"/>
      <c r="N53" s="32"/>
    </row>
    <row r="54" spans="1:14" ht="13.5" customHeight="1">
      <c r="A54" s="29"/>
      <c r="B54" s="73">
        <v>8</v>
      </c>
      <c r="C54" s="49" t="s">
        <v>349</v>
      </c>
      <c r="D54" s="66"/>
      <c r="E54" s="91">
        <v>434654</v>
      </c>
      <c r="F54" s="32">
        <v>181467</v>
      </c>
      <c r="G54" s="341">
        <v>253187</v>
      </c>
      <c r="H54" s="96">
        <v>10</v>
      </c>
      <c r="I54" s="622" t="s">
        <v>420</v>
      </c>
      <c r="J54" s="622"/>
      <c r="K54" s="347"/>
      <c r="L54" s="91">
        <v>35525454</v>
      </c>
      <c r="M54" s="32">
        <v>28872870</v>
      </c>
      <c r="N54" s="32">
        <v>6652584</v>
      </c>
    </row>
    <row r="55" spans="1:14" ht="13.5" customHeight="1">
      <c r="A55" s="29"/>
      <c r="B55" s="73">
        <v>9</v>
      </c>
      <c r="C55" s="49" t="s">
        <v>511</v>
      </c>
      <c r="D55" s="66"/>
      <c r="E55" s="91">
        <v>3128076</v>
      </c>
      <c r="F55" s="32">
        <v>2343817</v>
      </c>
      <c r="G55" s="341">
        <v>784259</v>
      </c>
      <c r="H55" s="345"/>
      <c r="I55" s="346">
        <v>1</v>
      </c>
      <c r="J55" s="342" t="s">
        <v>264</v>
      </c>
      <c r="K55" s="65"/>
      <c r="L55" s="91">
        <v>4305255</v>
      </c>
      <c r="M55" s="65">
        <v>3148511</v>
      </c>
      <c r="N55" s="65">
        <v>1156744</v>
      </c>
    </row>
    <row r="56" spans="1:14" ht="13.5" customHeight="1">
      <c r="A56" s="29"/>
      <c r="B56" s="73">
        <v>10</v>
      </c>
      <c r="C56" s="49" t="s">
        <v>512</v>
      </c>
      <c r="D56" s="66"/>
      <c r="E56" s="91">
        <v>6020351</v>
      </c>
      <c r="F56" s="32">
        <v>6020351</v>
      </c>
      <c r="G56" s="341">
        <v>0</v>
      </c>
      <c r="H56" s="345"/>
      <c r="I56" s="346">
        <v>2</v>
      </c>
      <c r="J56" s="342" t="s">
        <v>267</v>
      </c>
      <c r="K56" s="65"/>
      <c r="L56" s="91">
        <v>5514453</v>
      </c>
      <c r="M56" s="65">
        <v>4574475</v>
      </c>
      <c r="N56" s="65">
        <v>939978</v>
      </c>
    </row>
    <row r="57" spans="1:14" ht="13.5" customHeight="1">
      <c r="A57" s="29"/>
      <c r="B57" s="73">
        <v>11</v>
      </c>
      <c r="C57" s="49" t="s">
        <v>131</v>
      </c>
      <c r="D57" s="66"/>
      <c r="E57" s="91">
        <v>16205314</v>
      </c>
      <c r="F57" s="32">
        <v>13870215</v>
      </c>
      <c r="G57" s="341">
        <v>2335099</v>
      </c>
      <c r="H57" s="345"/>
      <c r="I57" s="346">
        <v>3</v>
      </c>
      <c r="J57" s="342" t="s">
        <v>269</v>
      </c>
      <c r="K57" s="65"/>
      <c r="L57" s="91">
        <v>5903290</v>
      </c>
      <c r="M57" s="65">
        <v>4971169</v>
      </c>
      <c r="N57" s="65">
        <v>932121</v>
      </c>
    </row>
    <row r="58" spans="1:14" ht="13.5" customHeight="1">
      <c r="A58" s="29"/>
      <c r="B58" s="29"/>
      <c r="C58" s="29"/>
      <c r="D58" s="29"/>
      <c r="E58" s="343"/>
      <c r="F58" s="65"/>
      <c r="G58" s="344"/>
      <c r="H58" s="350"/>
      <c r="I58" s="346">
        <v>4</v>
      </c>
      <c r="J58" s="342" t="s">
        <v>270</v>
      </c>
      <c r="K58" s="65"/>
      <c r="L58" s="91">
        <v>344206</v>
      </c>
      <c r="M58" s="32">
        <v>344206</v>
      </c>
      <c r="N58" s="32">
        <v>0</v>
      </c>
    </row>
    <row r="59" spans="1:14" ht="13.5" customHeight="1">
      <c r="A59" s="73">
        <v>17</v>
      </c>
      <c r="B59" s="623" t="s">
        <v>513</v>
      </c>
      <c r="C59" s="623"/>
      <c r="D59" s="29"/>
      <c r="E59" s="91">
        <v>10158</v>
      </c>
      <c r="F59" s="32">
        <v>10158</v>
      </c>
      <c r="G59" s="341">
        <v>0</v>
      </c>
      <c r="H59" s="350"/>
      <c r="I59" s="346">
        <v>5</v>
      </c>
      <c r="J59" s="342" t="s">
        <v>514</v>
      </c>
      <c r="K59" s="65"/>
      <c r="L59" s="91">
        <v>0</v>
      </c>
      <c r="M59" s="65">
        <v>0</v>
      </c>
      <c r="N59" s="65">
        <v>0</v>
      </c>
    </row>
    <row r="60" spans="1:14" ht="13.5" customHeight="1">
      <c r="A60" s="73"/>
      <c r="B60" s="356"/>
      <c r="C60" s="356"/>
      <c r="D60" s="29"/>
      <c r="E60" s="91"/>
      <c r="F60" s="32"/>
      <c r="G60" s="341"/>
      <c r="H60" s="350"/>
      <c r="I60" s="346">
        <v>6</v>
      </c>
      <c r="J60" s="342" t="s">
        <v>515</v>
      </c>
      <c r="K60" s="65"/>
      <c r="L60" s="91">
        <v>3000191</v>
      </c>
      <c r="M60" s="32">
        <v>2629740</v>
      </c>
      <c r="N60" s="32">
        <v>370451</v>
      </c>
    </row>
    <row r="61" spans="1:14" ht="13.5" customHeight="1">
      <c r="A61" s="141">
        <v>18</v>
      </c>
      <c r="B61" s="554" t="s">
        <v>471</v>
      </c>
      <c r="C61" s="554"/>
      <c r="D61" s="29"/>
      <c r="E61" s="91">
        <v>23178374</v>
      </c>
      <c r="F61" s="32">
        <v>16603878</v>
      </c>
      <c r="G61" s="341">
        <v>6574496</v>
      </c>
      <c r="H61" s="345"/>
      <c r="I61" s="346">
        <v>7</v>
      </c>
      <c r="J61" s="342" t="s">
        <v>276</v>
      </c>
      <c r="K61" s="347"/>
      <c r="L61" s="91">
        <v>9895922</v>
      </c>
      <c r="M61" s="32">
        <v>7984527</v>
      </c>
      <c r="N61" s="32">
        <v>1911395</v>
      </c>
    </row>
    <row r="62" spans="1:14" ht="13.5" customHeight="1">
      <c r="A62" s="29"/>
      <c r="B62" s="73">
        <v>1</v>
      </c>
      <c r="C62" s="49" t="s">
        <v>516</v>
      </c>
      <c r="D62" s="66"/>
      <c r="E62" s="91">
        <v>15028560</v>
      </c>
      <c r="F62" s="32">
        <v>10307293</v>
      </c>
      <c r="G62" s="341">
        <v>4721267</v>
      </c>
      <c r="H62" s="345"/>
      <c r="I62" s="346">
        <v>8</v>
      </c>
      <c r="J62" s="342" t="s">
        <v>279</v>
      </c>
      <c r="K62" s="347"/>
      <c r="L62" s="91">
        <v>6562137</v>
      </c>
      <c r="M62" s="32">
        <v>5220242</v>
      </c>
      <c r="N62" s="32">
        <v>1341895</v>
      </c>
    </row>
    <row r="63" spans="1:14" ht="13.5" customHeight="1">
      <c r="A63" s="29"/>
      <c r="B63" s="73">
        <v>2</v>
      </c>
      <c r="C63" s="49" t="s">
        <v>517</v>
      </c>
      <c r="D63" s="66"/>
      <c r="E63" s="91">
        <v>8149814</v>
      </c>
      <c r="F63" s="32">
        <v>6296585</v>
      </c>
      <c r="G63" s="341">
        <v>1853229</v>
      </c>
      <c r="H63" s="345"/>
      <c r="I63" s="346"/>
      <c r="J63" s="342"/>
      <c r="K63" s="347"/>
      <c r="L63" s="91"/>
      <c r="M63" s="32"/>
      <c r="N63" s="32"/>
    </row>
    <row r="64" spans="1:14" ht="13.5" customHeight="1">
      <c r="A64" s="29"/>
      <c r="B64" s="29"/>
      <c r="C64" s="29"/>
      <c r="D64" s="29"/>
      <c r="E64" s="343"/>
      <c r="F64" s="65"/>
      <c r="G64" s="344"/>
      <c r="H64" s="96">
        <v>11</v>
      </c>
      <c r="I64" s="622" t="s">
        <v>421</v>
      </c>
      <c r="J64" s="622"/>
      <c r="K64" s="347"/>
      <c r="L64" s="91">
        <v>3658755</v>
      </c>
      <c r="M64" s="32">
        <v>1041815</v>
      </c>
      <c r="N64" s="32">
        <v>2616940</v>
      </c>
    </row>
    <row r="65" spans="1:14" ht="13.5" customHeight="1">
      <c r="A65" s="141">
        <v>19</v>
      </c>
      <c r="B65" s="554" t="s">
        <v>198</v>
      </c>
      <c r="C65" s="554"/>
      <c r="D65" s="29"/>
      <c r="E65" s="91">
        <v>2603918</v>
      </c>
      <c r="F65" s="32">
        <v>2067325</v>
      </c>
      <c r="G65" s="341">
        <v>536593</v>
      </c>
      <c r="H65" s="350"/>
      <c r="I65" s="346">
        <v>1</v>
      </c>
      <c r="J65" s="342" t="s">
        <v>518</v>
      </c>
      <c r="K65" s="347"/>
      <c r="L65" s="91">
        <v>1284287</v>
      </c>
      <c r="M65" s="32">
        <v>291552</v>
      </c>
      <c r="N65" s="32">
        <v>992735</v>
      </c>
    </row>
    <row r="66" spans="1:14" ht="13.5" customHeight="1">
      <c r="A66" s="29"/>
      <c r="B66" s="73">
        <v>1</v>
      </c>
      <c r="C66" s="49" t="s">
        <v>354</v>
      </c>
      <c r="D66" s="66"/>
      <c r="E66" s="91">
        <v>680787</v>
      </c>
      <c r="F66" s="32">
        <v>509801</v>
      </c>
      <c r="G66" s="341">
        <v>170986</v>
      </c>
      <c r="H66" s="345"/>
      <c r="I66" s="346">
        <v>2</v>
      </c>
      <c r="J66" s="342" t="s">
        <v>289</v>
      </c>
      <c r="K66" s="347"/>
      <c r="L66" s="91">
        <v>2248474</v>
      </c>
      <c r="M66" s="32">
        <v>624509</v>
      </c>
      <c r="N66" s="32">
        <v>1623965</v>
      </c>
    </row>
    <row r="67" spans="1:14" ht="13.5" customHeight="1">
      <c r="A67" s="29"/>
      <c r="B67" s="73">
        <v>2</v>
      </c>
      <c r="C67" s="49" t="s">
        <v>356</v>
      </c>
      <c r="D67" s="66"/>
      <c r="E67" s="91">
        <v>1923131</v>
      </c>
      <c r="F67" s="32">
        <v>1557524</v>
      </c>
      <c r="G67" s="341">
        <v>365607</v>
      </c>
      <c r="H67" s="345"/>
      <c r="I67" s="346">
        <v>3</v>
      </c>
      <c r="J67" s="342" t="s">
        <v>131</v>
      </c>
      <c r="K67" s="347"/>
      <c r="L67" s="91">
        <v>125994</v>
      </c>
      <c r="M67" s="32">
        <v>125754</v>
      </c>
      <c r="N67" s="32">
        <v>240</v>
      </c>
    </row>
    <row r="68" spans="1:14" ht="13.5" customHeight="1">
      <c r="A68" s="29"/>
      <c r="B68" s="29"/>
      <c r="C68" s="29"/>
      <c r="D68" s="29"/>
      <c r="E68" s="343"/>
      <c r="F68" s="65"/>
      <c r="G68" s="344"/>
      <c r="H68" s="345"/>
      <c r="I68" s="346"/>
      <c r="J68" s="342"/>
      <c r="K68" s="347"/>
      <c r="L68" s="91"/>
      <c r="M68" s="32"/>
      <c r="N68" s="32"/>
    </row>
    <row r="69" spans="1:14" ht="13.5" customHeight="1">
      <c r="A69" s="141">
        <v>20</v>
      </c>
      <c r="B69" s="554" t="s">
        <v>199</v>
      </c>
      <c r="C69" s="554"/>
      <c r="D69" s="29"/>
      <c r="E69" s="91">
        <v>360194</v>
      </c>
      <c r="F69" s="32">
        <v>273989</v>
      </c>
      <c r="G69" s="341">
        <v>86205</v>
      </c>
      <c r="H69" s="96">
        <v>12</v>
      </c>
      <c r="I69" s="622" t="s">
        <v>294</v>
      </c>
      <c r="J69" s="622"/>
      <c r="K69" s="347"/>
      <c r="L69" s="91">
        <v>78439603</v>
      </c>
      <c r="M69" s="65">
        <v>54968914</v>
      </c>
      <c r="N69" s="65">
        <v>23470689</v>
      </c>
    </row>
    <row r="70" spans="1:14" ht="13.5" customHeight="1">
      <c r="A70" s="29"/>
      <c r="B70" s="29"/>
      <c r="C70" s="29"/>
      <c r="D70" s="29"/>
      <c r="E70" s="343"/>
      <c r="F70" s="65"/>
      <c r="G70" s="344"/>
      <c r="H70" s="350"/>
      <c r="I70" s="350"/>
      <c r="J70" s="350"/>
      <c r="K70" s="65"/>
      <c r="L70" s="91"/>
      <c r="M70" s="32"/>
      <c r="N70" s="32"/>
    </row>
    <row r="71" spans="1:14" ht="13.5" customHeight="1">
      <c r="A71" s="141">
        <v>21</v>
      </c>
      <c r="B71" s="554" t="s">
        <v>200</v>
      </c>
      <c r="C71" s="554"/>
      <c r="D71" s="29"/>
      <c r="E71" s="91">
        <v>5843004</v>
      </c>
      <c r="F71" s="32">
        <v>4620644</v>
      </c>
      <c r="G71" s="341">
        <v>1222360</v>
      </c>
      <c r="H71" s="96">
        <v>13</v>
      </c>
      <c r="I71" s="622" t="s">
        <v>422</v>
      </c>
      <c r="J71" s="622"/>
      <c r="K71" s="347"/>
      <c r="L71" s="91">
        <v>1084929</v>
      </c>
      <c r="M71" s="32">
        <v>1084929</v>
      </c>
      <c r="N71" s="32">
        <v>0</v>
      </c>
    </row>
    <row r="72" spans="1:14" ht="13.5" customHeight="1">
      <c r="A72" s="29"/>
      <c r="B72" s="29"/>
      <c r="C72" s="29"/>
      <c r="D72" s="29"/>
      <c r="E72" s="343"/>
      <c r="F72" s="65"/>
      <c r="G72" s="344"/>
      <c r="H72" s="350"/>
      <c r="I72" s="346">
        <v>1</v>
      </c>
      <c r="J72" s="342" t="s">
        <v>299</v>
      </c>
      <c r="K72" s="65"/>
      <c r="L72" s="91">
        <v>41838</v>
      </c>
      <c r="M72" s="32">
        <v>41838</v>
      </c>
      <c r="N72" s="32">
        <v>0</v>
      </c>
    </row>
    <row r="73" spans="1:14" ht="13.5" customHeight="1">
      <c r="A73" s="141">
        <v>22</v>
      </c>
      <c r="B73" s="554" t="s">
        <v>201</v>
      </c>
      <c r="C73" s="554"/>
      <c r="D73" s="29"/>
      <c r="E73" s="91">
        <v>4694669</v>
      </c>
      <c r="F73" s="32">
        <v>3325032</v>
      </c>
      <c r="G73" s="341">
        <v>1369637</v>
      </c>
      <c r="H73" s="350"/>
      <c r="I73" s="346">
        <v>2</v>
      </c>
      <c r="J73" s="342" t="s">
        <v>519</v>
      </c>
      <c r="K73" s="65"/>
      <c r="L73" s="91">
        <v>1043091</v>
      </c>
      <c r="M73" s="32">
        <v>1043091</v>
      </c>
      <c r="N73" s="32">
        <v>0</v>
      </c>
    </row>
    <row r="74" spans="1:14" ht="13.5" customHeight="1">
      <c r="A74" s="29"/>
      <c r="B74" s="29"/>
      <c r="C74" s="29"/>
      <c r="D74" s="29"/>
      <c r="E74" s="343"/>
      <c r="F74" s="65"/>
      <c r="G74" s="344"/>
      <c r="H74" s="350"/>
      <c r="I74" s="346"/>
      <c r="J74" s="342"/>
      <c r="K74" s="65"/>
      <c r="L74" s="91"/>
      <c r="M74" s="65"/>
      <c r="N74" s="65"/>
    </row>
    <row r="75" spans="1:14" ht="13.5" customHeight="1">
      <c r="A75" s="141">
        <v>23</v>
      </c>
      <c r="B75" s="554" t="s">
        <v>203</v>
      </c>
      <c r="C75" s="554"/>
      <c r="D75" s="29"/>
      <c r="E75" s="91">
        <v>16800896</v>
      </c>
      <c r="F75" s="32">
        <v>13220145</v>
      </c>
      <c r="G75" s="341">
        <v>3580751</v>
      </c>
      <c r="H75" s="96">
        <v>14</v>
      </c>
      <c r="I75" s="622" t="s">
        <v>473</v>
      </c>
      <c r="J75" s="622"/>
      <c r="K75" s="65"/>
      <c r="L75" s="91">
        <v>0</v>
      </c>
      <c r="M75" s="32">
        <v>0</v>
      </c>
      <c r="N75" s="32">
        <v>0</v>
      </c>
    </row>
    <row r="76" spans="1:14" ht="13.5" customHeight="1">
      <c r="A76" s="29"/>
      <c r="B76" s="73">
        <v>1</v>
      </c>
      <c r="C76" s="57" t="s">
        <v>520</v>
      </c>
      <c r="D76" s="75"/>
      <c r="E76" s="91">
        <v>86115</v>
      </c>
      <c r="F76" s="32">
        <v>74239</v>
      </c>
      <c r="G76" s="341">
        <v>11876</v>
      </c>
      <c r="H76" s="345"/>
      <c r="I76" s="350"/>
      <c r="J76" s="350"/>
      <c r="K76" s="65"/>
      <c r="L76" s="343"/>
      <c r="M76" s="65"/>
      <c r="N76" s="65"/>
    </row>
    <row r="77" spans="1:14" ht="13.5" customHeight="1">
      <c r="A77" s="29"/>
      <c r="B77" s="73">
        <v>2</v>
      </c>
      <c r="C77" s="49" t="s">
        <v>521</v>
      </c>
      <c r="D77" s="66"/>
      <c r="E77" s="91">
        <v>66070</v>
      </c>
      <c r="F77" s="32">
        <v>51081</v>
      </c>
      <c r="G77" s="341">
        <v>14989</v>
      </c>
      <c r="H77" s="96"/>
      <c r="I77" s="622"/>
      <c r="J77" s="622"/>
      <c r="K77" s="65"/>
      <c r="L77" s="91"/>
      <c r="M77" s="32"/>
      <c r="N77" s="32"/>
    </row>
    <row r="78" spans="1:14" ht="13.5" customHeight="1">
      <c r="A78" s="29"/>
      <c r="B78" s="73">
        <v>3</v>
      </c>
      <c r="C78" s="49" t="s">
        <v>370</v>
      </c>
      <c r="D78" s="66"/>
      <c r="E78" s="91">
        <v>56870</v>
      </c>
      <c r="F78" s="32">
        <v>41870</v>
      </c>
      <c r="G78" s="341">
        <v>15000</v>
      </c>
      <c r="H78" s="350"/>
      <c r="I78" s="350"/>
      <c r="J78" s="350"/>
      <c r="K78" s="347"/>
      <c r="L78" s="91"/>
      <c r="M78" s="32"/>
      <c r="N78" s="32"/>
    </row>
    <row r="79" spans="1:14" ht="13.5" customHeight="1">
      <c r="A79" s="29"/>
      <c r="B79" s="73">
        <v>4</v>
      </c>
      <c r="C79" s="49" t="s">
        <v>371</v>
      </c>
      <c r="D79" s="66"/>
      <c r="E79" s="91">
        <v>9588524</v>
      </c>
      <c r="F79" s="32">
        <v>7430843</v>
      </c>
      <c r="G79" s="341">
        <v>2157681</v>
      </c>
      <c r="H79" s="345"/>
      <c r="I79" s="350"/>
      <c r="J79" s="350"/>
      <c r="K79" s="347"/>
      <c r="L79" s="91"/>
      <c r="M79" s="32"/>
      <c r="N79" s="32"/>
    </row>
    <row r="80" spans="1:14" ht="13.5" customHeight="1">
      <c r="A80" s="29"/>
      <c r="B80" s="73">
        <v>5</v>
      </c>
      <c r="C80" s="49" t="s">
        <v>372</v>
      </c>
      <c r="D80" s="66"/>
      <c r="E80" s="91">
        <v>1109681</v>
      </c>
      <c r="F80" s="32">
        <v>730616</v>
      </c>
      <c r="G80" s="341">
        <v>379065</v>
      </c>
      <c r="H80" s="345"/>
      <c r="I80" s="65"/>
      <c r="J80" s="65"/>
      <c r="K80" s="65"/>
      <c r="L80" s="343"/>
      <c r="M80" s="65"/>
      <c r="N80" s="65"/>
    </row>
    <row r="81" spans="1:14" ht="13.5" customHeight="1">
      <c r="A81" s="29"/>
      <c r="B81" s="73">
        <v>6</v>
      </c>
      <c r="C81" s="49" t="s">
        <v>375</v>
      </c>
      <c r="D81" s="66"/>
      <c r="E81" s="91">
        <v>5893636</v>
      </c>
      <c r="F81" s="32">
        <v>4891496</v>
      </c>
      <c r="G81" s="341">
        <v>1002140</v>
      </c>
      <c r="H81" s="350"/>
      <c r="I81" s="350"/>
      <c r="J81" s="350"/>
      <c r="K81" s="65"/>
      <c r="L81" s="91"/>
      <c r="M81" s="32"/>
      <c r="N81" s="32"/>
    </row>
    <row r="82" spans="1:14" ht="13.5" customHeight="1">
      <c r="A82" s="29"/>
      <c r="B82" s="73"/>
      <c r="C82" s="49"/>
      <c r="D82" s="66"/>
      <c r="E82" s="91"/>
      <c r="F82" s="32"/>
      <c r="G82" s="341"/>
      <c r="H82" s="97"/>
      <c r="I82" s="342"/>
      <c r="J82" s="342"/>
      <c r="K82" s="65"/>
      <c r="L82" s="91"/>
      <c r="M82" s="32"/>
      <c r="N82" s="32"/>
    </row>
    <row r="83" spans="1:14" ht="13.5" customHeight="1">
      <c r="A83" s="141">
        <v>24</v>
      </c>
      <c r="B83" s="554" t="s">
        <v>410</v>
      </c>
      <c r="C83" s="554"/>
      <c r="D83" s="29"/>
      <c r="E83" s="91">
        <v>46307995</v>
      </c>
      <c r="F83" s="32">
        <v>35276715</v>
      </c>
      <c r="G83" s="341">
        <v>11031280</v>
      </c>
      <c r="H83" s="343"/>
      <c r="I83" s="65"/>
      <c r="J83" s="65"/>
      <c r="K83" s="65"/>
      <c r="L83" s="343"/>
      <c r="M83" s="65"/>
      <c r="N83" s="65"/>
    </row>
    <row r="84" spans="1:14" ht="13.5">
      <c r="A84" s="59"/>
      <c r="B84" s="59"/>
      <c r="C84" s="59"/>
      <c r="D84" s="357"/>
      <c r="E84" s="60"/>
      <c r="F84" s="122"/>
      <c r="G84" s="358"/>
      <c r="H84" s="359"/>
      <c r="I84" s="360"/>
      <c r="J84" s="360"/>
      <c r="K84" s="360"/>
      <c r="L84" s="359"/>
      <c r="M84" s="360"/>
      <c r="N84" s="360"/>
    </row>
    <row r="85" spans="1:7" ht="13.5">
      <c r="A85" s="66" t="s">
        <v>119</v>
      </c>
      <c r="B85" s="29"/>
      <c r="C85" s="29"/>
      <c r="D85" s="29"/>
      <c r="E85" s="29"/>
      <c r="F85" s="29"/>
      <c r="G85" s="29"/>
    </row>
  </sheetData>
  <sheetProtection/>
  <mergeCells count="43">
    <mergeCell ref="A3:D4"/>
    <mergeCell ref="H3:K4"/>
    <mergeCell ref="A6:C6"/>
    <mergeCell ref="H6:J6"/>
    <mergeCell ref="B8:C8"/>
    <mergeCell ref="I8:J8"/>
    <mergeCell ref="B10:C10"/>
    <mergeCell ref="I10:J10"/>
    <mergeCell ref="B12:C12"/>
    <mergeCell ref="B14:C14"/>
    <mergeCell ref="B16:C16"/>
    <mergeCell ref="B18:C18"/>
    <mergeCell ref="I18:J18"/>
    <mergeCell ref="B20:C20"/>
    <mergeCell ref="B22:C22"/>
    <mergeCell ref="B24:C24"/>
    <mergeCell ref="I25:J25"/>
    <mergeCell ref="B26:C26"/>
    <mergeCell ref="B28:C28"/>
    <mergeCell ref="I30:J30"/>
    <mergeCell ref="B32:C32"/>
    <mergeCell ref="B34:C34"/>
    <mergeCell ref="I34:J34"/>
    <mergeCell ref="B36:C36"/>
    <mergeCell ref="I41:J41"/>
    <mergeCell ref="B71:C71"/>
    <mergeCell ref="I71:J71"/>
    <mergeCell ref="B42:C42"/>
    <mergeCell ref="I43:J43"/>
    <mergeCell ref="B46:C46"/>
    <mergeCell ref="I52:J52"/>
    <mergeCell ref="I54:J54"/>
    <mergeCell ref="B59:C59"/>
    <mergeCell ref="B73:C73"/>
    <mergeCell ref="B75:C75"/>
    <mergeCell ref="I75:J75"/>
    <mergeCell ref="I77:J77"/>
    <mergeCell ref="B83:C83"/>
    <mergeCell ref="B61:C61"/>
    <mergeCell ref="I64:J64"/>
    <mergeCell ref="B65:C65"/>
    <mergeCell ref="B69:C69"/>
    <mergeCell ref="I69:J6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4.57421875" style="21" customWidth="1"/>
    <col min="2" max="2" width="10.8515625" style="21" bestFit="1" customWidth="1"/>
    <col min="3" max="4" width="13.421875" style="21" customWidth="1"/>
    <col min="5" max="8" width="11.57421875" style="21" customWidth="1"/>
    <col min="9" max="9" width="13.421875" style="21" customWidth="1"/>
    <col min="10" max="10" width="11.57421875" style="21" customWidth="1"/>
    <col min="11" max="11" width="7.7109375" style="386" customWidth="1"/>
    <col min="12" max="16384" width="9.00390625" style="21" customWidth="1"/>
  </cols>
  <sheetData>
    <row r="1" spans="1:11" ht="13.5" customHeight="1">
      <c r="A1" s="19" t="s">
        <v>522</v>
      </c>
      <c r="B1" s="20"/>
      <c r="C1" s="20"/>
      <c r="D1" s="20"/>
      <c r="E1" s="20"/>
      <c r="F1" s="20"/>
      <c r="G1" s="20"/>
      <c r="H1" s="20"/>
      <c r="I1" s="20"/>
      <c r="J1" s="20"/>
      <c r="K1" s="361"/>
    </row>
    <row r="2" spans="1:11" ht="13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362" t="s">
        <v>29</v>
      </c>
    </row>
    <row r="3" spans="1:11" ht="21" customHeight="1" thickTop="1">
      <c r="A3" s="633" t="s">
        <v>523</v>
      </c>
      <c r="B3" s="633"/>
      <c r="C3" s="588" t="s">
        <v>524</v>
      </c>
      <c r="D3" s="589"/>
      <c r="E3" s="589"/>
      <c r="F3" s="589"/>
      <c r="G3" s="589"/>
      <c r="H3" s="590"/>
      <c r="I3" s="588" t="s">
        <v>525</v>
      </c>
      <c r="J3" s="589"/>
      <c r="K3" s="589"/>
    </row>
    <row r="4" spans="1:11" ht="13.5" customHeight="1">
      <c r="A4" s="634"/>
      <c r="B4" s="634"/>
      <c r="C4" s="636" t="s">
        <v>526</v>
      </c>
      <c r="D4" s="636" t="s">
        <v>527</v>
      </c>
      <c r="E4" s="595" t="s">
        <v>528</v>
      </c>
      <c r="F4" s="595" t="s">
        <v>529</v>
      </c>
      <c r="G4" s="636" t="s">
        <v>406</v>
      </c>
      <c r="H4" s="595" t="s">
        <v>530</v>
      </c>
      <c r="I4" s="595" t="s">
        <v>531</v>
      </c>
      <c r="J4" s="595" t="s">
        <v>532</v>
      </c>
      <c r="K4" s="363" t="s">
        <v>533</v>
      </c>
    </row>
    <row r="5" spans="1:11" ht="13.5" customHeight="1">
      <c r="A5" s="634"/>
      <c r="B5" s="634"/>
      <c r="C5" s="586"/>
      <c r="D5" s="586"/>
      <c r="E5" s="583"/>
      <c r="F5" s="583"/>
      <c r="G5" s="586"/>
      <c r="H5" s="583"/>
      <c r="I5" s="583"/>
      <c r="J5" s="583"/>
      <c r="K5" s="630" t="s">
        <v>534</v>
      </c>
    </row>
    <row r="6" spans="1:11" ht="13.5" customHeight="1">
      <c r="A6" s="635"/>
      <c r="B6" s="635"/>
      <c r="C6" s="587"/>
      <c r="D6" s="587"/>
      <c r="E6" s="584"/>
      <c r="F6" s="584"/>
      <c r="G6" s="587"/>
      <c r="H6" s="584"/>
      <c r="I6" s="584"/>
      <c r="J6" s="584"/>
      <c r="K6" s="631"/>
    </row>
    <row r="7" spans="1:11" ht="13.5" customHeight="1">
      <c r="A7" s="29"/>
      <c r="B7" s="29"/>
      <c r="C7" s="30"/>
      <c r="D7" s="364"/>
      <c r="E7" s="32"/>
      <c r="F7" s="32"/>
      <c r="G7" s="32"/>
      <c r="H7" s="32"/>
      <c r="I7" s="32"/>
      <c r="J7" s="32"/>
      <c r="K7" s="365"/>
    </row>
    <row r="8" spans="1:11" ht="13.5" customHeight="1">
      <c r="A8" s="625" t="s">
        <v>535</v>
      </c>
      <c r="B8" s="625"/>
      <c r="C8" s="366">
        <v>456693082</v>
      </c>
      <c r="D8" s="367">
        <v>447401055</v>
      </c>
      <c r="E8" s="368">
        <v>9292027</v>
      </c>
      <c r="F8" s="369">
        <v>2701377</v>
      </c>
      <c r="G8" s="368">
        <v>6590650</v>
      </c>
      <c r="H8" s="369">
        <v>5059910</v>
      </c>
      <c r="I8" s="369">
        <v>192261052</v>
      </c>
      <c r="J8" s="369">
        <v>72921287</v>
      </c>
      <c r="K8" s="370">
        <v>0.37</v>
      </c>
    </row>
    <row r="9" spans="1:11" ht="13.5" customHeight="1">
      <c r="A9" s="632" t="s">
        <v>536</v>
      </c>
      <c r="B9" s="632"/>
      <c r="C9" s="366">
        <v>428520298</v>
      </c>
      <c r="D9" s="367">
        <v>422079437</v>
      </c>
      <c r="E9" s="368">
        <v>6440861</v>
      </c>
      <c r="F9" s="369">
        <v>2116693</v>
      </c>
      <c r="G9" s="368">
        <v>4324168</v>
      </c>
      <c r="H9" s="368">
        <v>1337</v>
      </c>
      <c r="I9" s="369">
        <v>188279475</v>
      </c>
      <c r="J9" s="369">
        <v>73105360</v>
      </c>
      <c r="K9" s="371">
        <v>0.388</v>
      </c>
    </row>
    <row r="10" spans="1:11" s="38" customFormat="1" ht="13.5" customHeight="1">
      <c r="A10" s="632" t="s">
        <v>537</v>
      </c>
      <c r="B10" s="632"/>
      <c r="C10" s="366">
        <v>421362330</v>
      </c>
      <c r="D10" s="367">
        <v>416108301</v>
      </c>
      <c r="E10" s="369">
        <v>5254029</v>
      </c>
      <c r="F10" s="369">
        <v>1660446</v>
      </c>
      <c r="G10" s="369">
        <v>3593583</v>
      </c>
      <c r="H10" s="369">
        <v>1927344</v>
      </c>
      <c r="I10" s="369">
        <v>186333614</v>
      </c>
      <c r="J10" s="369">
        <v>75901729</v>
      </c>
      <c r="K10" s="370">
        <v>0.391</v>
      </c>
    </row>
    <row r="11" spans="1:11" s="38" customFormat="1" ht="13.5" customHeight="1">
      <c r="A11" s="632" t="s">
        <v>538</v>
      </c>
      <c r="B11" s="632"/>
      <c r="C11" s="366">
        <v>409988379</v>
      </c>
      <c r="D11" s="367">
        <v>405237815</v>
      </c>
      <c r="E11" s="369">
        <v>4750564</v>
      </c>
      <c r="F11" s="369">
        <v>1005145</v>
      </c>
      <c r="G11" s="369">
        <v>3745419</v>
      </c>
      <c r="H11" s="369">
        <v>6117493</v>
      </c>
      <c r="I11" s="369">
        <v>184809634</v>
      </c>
      <c r="J11" s="369">
        <v>75349834</v>
      </c>
      <c r="K11" s="370">
        <v>0.401</v>
      </c>
    </row>
    <row r="12" spans="1:11" s="40" customFormat="1" ht="13.5" customHeight="1">
      <c r="A12" s="629" t="s">
        <v>539</v>
      </c>
      <c r="B12" s="629"/>
      <c r="C12" s="372">
        <v>414509190</v>
      </c>
      <c r="D12" s="373">
        <v>402415185</v>
      </c>
      <c r="E12" s="374">
        <v>12094005</v>
      </c>
      <c r="F12" s="374">
        <v>6624067</v>
      </c>
      <c r="G12" s="374">
        <v>5469938</v>
      </c>
      <c r="H12" s="374">
        <v>8998604</v>
      </c>
      <c r="I12" s="374">
        <v>188064224</v>
      </c>
      <c r="J12" s="374">
        <v>75054994</v>
      </c>
      <c r="K12" s="375">
        <v>0.405</v>
      </c>
    </row>
    <row r="13" spans="1:11" ht="13.5" customHeight="1">
      <c r="A13" s="29"/>
      <c r="B13" s="29"/>
      <c r="C13" s="376"/>
      <c r="D13" s="368"/>
      <c r="E13" s="368"/>
      <c r="F13" s="368"/>
      <c r="G13" s="368"/>
      <c r="H13" s="368"/>
      <c r="I13" s="368"/>
      <c r="J13" s="368"/>
      <c r="K13" s="371"/>
    </row>
    <row r="14" spans="1:11" ht="13.5" customHeight="1">
      <c r="A14" s="377">
        <v>201</v>
      </c>
      <c r="B14" s="117" t="s">
        <v>139</v>
      </c>
      <c r="C14" s="376">
        <v>92148996</v>
      </c>
      <c r="D14" s="368">
        <v>87806641</v>
      </c>
      <c r="E14" s="368">
        <v>4342355</v>
      </c>
      <c r="F14" s="368">
        <v>2808548</v>
      </c>
      <c r="G14" s="368">
        <v>1533807</v>
      </c>
      <c r="H14" s="368">
        <v>1857567</v>
      </c>
      <c r="I14" s="368">
        <v>37829012</v>
      </c>
      <c r="J14" s="368">
        <v>22045119</v>
      </c>
      <c r="K14" s="371">
        <v>0.595</v>
      </c>
    </row>
    <row r="15" spans="1:11" ht="13.5" customHeight="1">
      <c r="A15" s="377">
        <v>202</v>
      </c>
      <c r="B15" s="117" t="s">
        <v>140</v>
      </c>
      <c r="C15" s="376">
        <v>33852104</v>
      </c>
      <c r="D15" s="368">
        <v>32761198</v>
      </c>
      <c r="E15" s="368">
        <v>1090906</v>
      </c>
      <c r="F15" s="368">
        <v>611107</v>
      </c>
      <c r="G15" s="368">
        <v>479799</v>
      </c>
      <c r="H15" s="368">
        <v>725055</v>
      </c>
      <c r="I15" s="368">
        <v>14936587</v>
      </c>
      <c r="J15" s="368">
        <v>6909295</v>
      </c>
      <c r="K15" s="371">
        <v>0.474</v>
      </c>
    </row>
    <row r="16" spans="1:11" ht="13.5" customHeight="1">
      <c r="A16" s="377">
        <v>203</v>
      </c>
      <c r="B16" s="117" t="s">
        <v>141</v>
      </c>
      <c r="C16" s="378">
        <v>73680358</v>
      </c>
      <c r="D16" s="379">
        <v>72068008</v>
      </c>
      <c r="E16" s="368">
        <v>1612350</v>
      </c>
      <c r="F16" s="379">
        <v>994463</v>
      </c>
      <c r="G16" s="368">
        <v>617887</v>
      </c>
      <c r="H16" s="379">
        <v>228129</v>
      </c>
      <c r="I16" s="379">
        <v>29097817</v>
      </c>
      <c r="J16" s="379">
        <v>14392788</v>
      </c>
      <c r="K16" s="380">
        <v>0.499</v>
      </c>
    </row>
    <row r="17" spans="1:11" ht="13.5" customHeight="1">
      <c r="A17" s="377">
        <v>204</v>
      </c>
      <c r="B17" s="117" t="s">
        <v>142</v>
      </c>
      <c r="C17" s="376">
        <v>23463538</v>
      </c>
      <c r="D17" s="368">
        <v>23162007</v>
      </c>
      <c r="E17" s="368">
        <v>301531</v>
      </c>
      <c r="F17" s="368">
        <v>155981</v>
      </c>
      <c r="G17" s="368">
        <v>145550</v>
      </c>
      <c r="H17" s="368">
        <v>-90096</v>
      </c>
      <c r="I17" s="368">
        <v>11517601</v>
      </c>
      <c r="J17" s="368">
        <v>5130882</v>
      </c>
      <c r="K17" s="371">
        <v>0.452</v>
      </c>
    </row>
    <row r="18" spans="1:11" ht="13.5" customHeight="1">
      <c r="A18" s="377">
        <v>205</v>
      </c>
      <c r="B18" s="117" t="s">
        <v>143</v>
      </c>
      <c r="C18" s="376">
        <v>23460568</v>
      </c>
      <c r="D18" s="368">
        <v>22476930</v>
      </c>
      <c r="E18" s="368">
        <v>983638</v>
      </c>
      <c r="F18" s="368">
        <v>754106</v>
      </c>
      <c r="G18" s="368">
        <v>229532</v>
      </c>
      <c r="H18" s="368">
        <v>360209</v>
      </c>
      <c r="I18" s="368">
        <v>11079995</v>
      </c>
      <c r="J18" s="368">
        <v>3415603</v>
      </c>
      <c r="K18" s="371">
        <v>0.317</v>
      </c>
    </row>
    <row r="19" spans="1:11" ht="13.5" customHeight="1">
      <c r="A19" s="377">
        <v>206</v>
      </c>
      <c r="B19" s="117" t="s">
        <v>144</v>
      </c>
      <c r="C19" s="378">
        <v>22187515</v>
      </c>
      <c r="D19" s="379">
        <v>21370689</v>
      </c>
      <c r="E19" s="368">
        <v>816826</v>
      </c>
      <c r="F19" s="379">
        <v>208746</v>
      </c>
      <c r="G19" s="368">
        <v>608080</v>
      </c>
      <c r="H19" s="379">
        <v>928741</v>
      </c>
      <c r="I19" s="379">
        <v>11362420</v>
      </c>
      <c r="J19" s="379">
        <v>4537568</v>
      </c>
      <c r="K19" s="380">
        <v>0.405</v>
      </c>
    </row>
    <row r="20" spans="1:11" ht="13.5" customHeight="1">
      <c r="A20" s="377">
        <v>207</v>
      </c>
      <c r="B20" s="117" t="s">
        <v>145</v>
      </c>
      <c r="C20" s="378">
        <v>16455757</v>
      </c>
      <c r="D20" s="379">
        <v>16055866</v>
      </c>
      <c r="E20" s="368">
        <v>399891</v>
      </c>
      <c r="F20" s="379">
        <v>234001</v>
      </c>
      <c r="G20" s="368">
        <v>165890</v>
      </c>
      <c r="H20" s="379">
        <v>39460</v>
      </c>
      <c r="I20" s="379">
        <v>6898889</v>
      </c>
      <c r="J20" s="379">
        <v>2480278</v>
      </c>
      <c r="K20" s="380">
        <v>0.357</v>
      </c>
    </row>
    <row r="21" spans="1:11" ht="13.5" customHeight="1">
      <c r="A21" s="377">
        <v>209</v>
      </c>
      <c r="B21" s="117" t="s">
        <v>146</v>
      </c>
      <c r="C21" s="376">
        <v>28855021</v>
      </c>
      <c r="D21" s="368">
        <v>28440308</v>
      </c>
      <c r="E21" s="368">
        <v>414713</v>
      </c>
      <c r="F21" s="368">
        <v>213927</v>
      </c>
      <c r="G21" s="368">
        <v>200786</v>
      </c>
      <c r="H21" s="368">
        <v>666221</v>
      </c>
      <c r="I21" s="368">
        <v>14100752</v>
      </c>
      <c r="J21" s="368">
        <v>3832001</v>
      </c>
      <c r="K21" s="371">
        <v>0.276</v>
      </c>
    </row>
    <row r="22" spans="1:11" ht="13.5" customHeight="1">
      <c r="A22" s="377"/>
      <c r="B22" s="117"/>
      <c r="C22" s="376"/>
      <c r="D22" s="368"/>
      <c r="E22" s="368"/>
      <c r="F22" s="368"/>
      <c r="G22" s="368"/>
      <c r="H22" s="368"/>
      <c r="I22" s="368"/>
      <c r="J22" s="368"/>
      <c r="K22" s="371"/>
    </row>
    <row r="23" spans="1:11" ht="13.5" customHeight="1">
      <c r="A23" s="377">
        <v>304</v>
      </c>
      <c r="B23" s="117" t="s">
        <v>147</v>
      </c>
      <c r="C23" s="378">
        <v>5536701</v>
      </c>
      <c r="D23" s="379">
        <v>5315427</v>
      </c>
      <c r="E23" s="368">
        <v>221274</v>
      </c>
      <c r="F23" s="379">
        <v>27644</v>
      </c>
      <c r="G23" s="368">
        <v>193630</v>
      </c>
      <c r="H23" s="379">
        <v>168956</v>
      </c>
      <c r="I23" s="379">
        <v>3009312</v>
      </c>
      <c r="J23" s="368">
        <v>1418552</v>
      </c>
      <c r="K23" s="380">
        <v>0.468</v>
      </c>
    </row>
    <row r="24" spans="1:11" ht="13.5" customHeight="1">
      <c r="A24" s="377">
        <v>343</v>
      </c>
      <c r="B24" s="117" t="s">
        <v>148</v>
      </c>
      <c r="C24" s="376">
        <v>16024546</v>
      </c>
      <c r="D24" s="368">
        <v>15697831</v>
      </c>
      <c r="E24" s="368">
        <v>326715</v>
      </c>
      <c r="F24" s="368">
        <v>87517</v>
      </c>
      <c r="G24" s="368">
        <v>239198</v>
      </c>
      <c r="H24" s="368">
        <v>770132</v>
      </c>
      <c r="I24" s="368">
        <v>6578217</v>
      </c>
      <c r="J24" s="368">
        <v>1212648</v>
      </c>
      <c r="K24" s="371">
        <v>0.19</v>
      </c>
    </row>
    <row r="25" spans="1:11" ht="13.5" customHeight="1">
      <c r="A25" s="377">
        <v>386</v>
      </c>
      <c r="B25" s="117" t="s">
        <v>149</v>
      </c>
      <c r="C25" s="376">
        <v>7239314</v>
      </c>
      <c r="D25" s="368">
        <v>7099326</v>
      </c>
      <c r="E25" s="368">
        <v>139988</v>
      </c>
      <c r="F25" s="368">
        <v>42519</v>
      </c>
      <c r="G25" s="368">
        <v>97469</v>
      </c>
      <c r="H25" s="368">
        <v>595437</v>
      </c>
      <c r="I25" s="368">
        <v>3613143</v>
      </c>
      <c r="J25" s="379">
        <v>533586</v>
      </c>
      <c r="K25" s="371">
        <v>0.155</v>
      </c>
    </row>
    <row r="26" spans="1:11" ht="13.5" customHeight="1">
      <c r="A26" s="377">
        <v>401</v>
      </c>
      <c r="B26" s="117" t="s">
        <v>150</v>
      </c>
      <c r="C26" s="378">
        <v>10657296</v>
      </c>
      <c r="D26" s="379">
        <v>10536377</v>
      </c>
      <c r="E26" s="368">
        <v>120919</v>
      </c>
      <c r="F26" s="379">
        <v>21050</v>
      </c>
      <c r="G26" s="368">
        <v>99869</v>
      </c>
      <c r="H26" s="379">
        <v>475270</v>
      </c>
      <c r="I26" s="379">
        <v>6268797</v>
      </c>
      <c r="J26" s="379">
        <v>3791600</v>
      </c>
      <c r="K26" s="380">
        <v>0.58</v>
      </c>
    </row>
    <row r="27" spans="1:11" ht="13.5" customHeight="1">
      <c r="A27" s="377">
        <v>441</v>
      </c>
      <c r="B27" s="117" t="s">
        <v>151</v>
      </c>
      <c r="C27" s="378">
        <v>3365860</v>
      </c>
      <c r="D27" s="379">
        <v>3330273</v>
      </c>
      <c r="E27" s="368">
        <v>35587</v>
      </c>
      <c r="F27" s="379">
        <v>6356</v>
      </c>
      <c r="G27" s="368">
        <v>29231</v>
      </c>
      <c r="H27" s="379">
        <v>56180</v>
      </c>
      <c r="I27" s="379">
        <v>2246149</v>
      </c>
      <c r="J27" s="379">
        <v>356878</v>
      </c>
      <c r="K27" s="380">
        <v>0.162</v>
      </c>
    </row>
    <row r="28" spans="1:11" ht="13.5" customHeight="1">
      <c r="A28" s="377">
        <v>448</v>
      </c>
      <c r="B28" s="117" t="s">
        <v>152</v>
      </c>
      <c r="C28" s="378">
        <v>6187464</v>
      </c>
      <c r="D28" s="379">
        <v>6089600</v>
      </c>
      <c r="E28" s="368">
        <v>97864</v>
      </c>
      <c r="F28" s="379">
        <v>34052</v>
      </c>
      <c r="G28" s="368">
        <v>63812</v>
      </c>
      <c r="H28" s="379">
        <v>343406</v>
      </c>
      <c r="I28" s="379">
        <v>3352626</v>
      </c>
      <c r="J28" s="381">
        <v>485267</v>
      </c>
      <c r="K28" s="380">
        <v>0.156</v>
      </c>
    </row>
    <row r="29" spans="1:11" ht="13.5" customHeight="1">
      <c r="A29" s="377">
        <v>449</v>
      </c>
      <c r="B29" s="117" t="s">
        <v>153</v>
      </c>
      <c r="C29" s="376">
        <v>13132916</v>
      </c>
      <c r="D29" s="368">
        <v>12936692</v>
      </c>
      <c r="E29" s="368">
        <v>196224</v>
      </c>
      <c r="F29" s="368">
        <v>104206</v>
      </c>
      <c r="G29" s="368">
        <v>92018</v>
      </c>
      <c r="H29" s="368">
        <v>301118</v>
      </c>
      <c r="I29" s="368">
        <v>6180623</v>
      </c>
      <c r="J29" s="368">
        <v>1149945</v>
      </c>
      <c r="K29" s="371">
        <v>0.194</v>
      </c>
    </row>
    <row r="30" spans="1:11" ht="13.5" customHeight="1">
      <c r="A30" s="377">
        <v>501</v>
      </c>
      <c r="B30" s="117" t="s">
        <v>154</v>
      </c>
      <c r="C30" s="376">
        <v>7831975</v>
      </c>
      <c r="D30" s="368">
        <v>7760116</v>
      </c>
      <c r="E30" s="368">
        <v>71859</v>
      </c>
      <c r="F30" s="368">
        <v>5143</v>
      </c>
      <c r="G30" s="368">
        <v>66716</v>
      </c>
      <c r="H30" s="368">
        <v>672343</v>
      </c>
      <c r="I30" s="368">
        <v>4217926</v>
      </c>
      <c r="J30" s="368">
        <v>768863</v>
      </c>
      <c r="K30" s="371">
        <v>0.188</v>
      </c>
    </row>
    <row r="31" spans="1:11" ht="13.5" customHeight="1">
      <c r="A31" s="377">
        <v>505</v>
      </c>
      <c r="B31" s="117" t="s">
        <v>155</v>
      </c>
      <c r="C31" s="376">
        <v>5940910</v>
      </c>
      <c r="D31" s="368">
        <v>5627638</v>
      </c>
      <c r="E31" s="368">
        <v>313272</v>
      </c>
      <c r="F31" s="368">
        <v>82931</v>
      </c>
      <c r="G31" s="368">
        <v>230341</v>
      </c>
      <c r="H31" s="368">
        <v>200712</v>
      </c>
      <c r="I31" s="368">
        <v>3556410</v>
      </c>
      <c r="J31" s="368">
        <v>598444</v>
      </c>
      <c r="K31" s="371">
        <v>0.167</v>
      </c>
    </row>
    <row r="32" spans="1:11" ht="13.5" customHeight="1">
      <c r="A32" s="377">
        <v>525</v>
      </c>
      <c r="B32" s="117" t="s">
        <v>156</v>
      </c>
      <c r="C32" s="376">
        <v>4346811</v>
      </c>
      <c r="D32" s="368">
        <v>4258044</v>
      </c>
      <c r="E32" s="368">
        <v>88767</v>
      </c>
      <c r="F32" s="368">
        <v>26194</v>
      </c>
      <c r="G32" s="368">
        <v>62573</v>
      </c>
      <c r="H32" s="368">
        <v>185324</v>
      </c>
      <c r="I32" s="368">
        <v>2134819</v>
      </c>
      <c r="J32" s="368">
        <v>199665</v>
      </c>
      <c r="K32" s="371">
        <v>0.098</v>
      </c>
    </row>
    <row r="33" spans="1:11" ht="13.5" customHeight="1">
      <c r="A33" s="382">
        <v>526</v>
      </c>
      <c r="B33" s="119" t="s">
        <v>157</v>
      </c>
      <c r="C33" s="376">
        <v>3863001</v>
      </c>
      <c r="D33" s="368">
        <v>3667088</v>
      </c>
      <c r="E33" s="368">
        <v>195913</v>
      </c>
      <c r="F33" s="379">
        <v>60521</v>
      </c>
      <c r="G33" s="368">
        <v>135392</v>
      </c>
      <c r="H33" s="368">
        <v>187740</v>
      </c>
      <c r="I33" s="368">
        <v>1948874</v>
      </c>
      <c r="J33" s="368">
        <v>267930</v>
      </c>
      <c r="K33" s="371">
        <v>0.139</v>
      </c>
    </row>
    <row r="34" spans="1:11" ht="13.5" customHeight="1">
      <c r="A34" s="382">
        <v>527</v>
      </c>
      <c r="B34" s="119" t="s">
        <v>158</v>
      </c>
      <c r="C34" s="378">
        <v>1192827</v>
      </c>
      <c r="D34" s="379">
        <v>1135351</v>
      </c>
      <c r="E34" s="368">
        <v>57476</v>
      </c>
      <c r="F34" s="379">
        <v>4030</v>
      </c>
      <c r="G34" s="368">
        <v>53446</v>
      </c>
      <c r="H34" s="379">
        <v>84751</v>
      </c>
      <c r="I34" s="379">
        <v>669377</v>
      </c>
      <c r="J34" s="379">
        <v>57369</v>
      </c>
      <c r="K34" s="380">
        <v>0.116</v>
      </c>
    </row>
    <row r="35" spans="1:11" ht="13.5" customHeight="1">
      <c r="A35" s="382">
        <v>528</v>
      </c>
      <c r="B35" s="119" t="s">
        <v>159</v>
      </c>
      <c r="C35" s="378">
        <v>15085712</v>
      </c>
      <c r="D35" s="379">
        <v>14819775</v>
      </c>
      <c r="E35" s="368">
        <v>265937</v>
      </c>
      <c r="F35" s="379">
        <v>141025</v>
      </c>
      <c r="G35" s="368">
        <v>124912</v>
      </c>
      <c r="H35" s="379">
        <v>241949</v>
      </c>
      <c r="I35" s="379">
        <v>7464878</v>
      </c>
      <c r="J35" s="379">
        <v>1470713</v>
      </c>
      <c r="K35" s="380">
        <v>0.195</v>
      </c>
    </row>
    <row r="36" spans="1:11" ht="13.5" customHeight="1">
      <c r="A36" s="383"/>
      <c r="B36" s="121"/>
      <c r="C36" s="60"/>
      <c r="D36" s="122"/>
      <c r="E36" s="122"/>
      <c r="F36" s="122"/>
      <c r="G36" s="122"/>
      <c r="H36" s="122"/>
      <c r="I36" s="122"/>
      <c r="J36" s="122"/>
      <c r="K36" s="384"/>
    </row>
    <row r="37" spans="1:11" ht="13.5" customHeight="1">
      <c r="A37" s="21" t="s">
        <v>90</v>
      </c>
      <c r="B37" s="66" t="s">
        <v>540</v>
      </c>
      <c r="C37" s="29"/>
      <c r="D37" s="29"/>
      <c r="E37" s="29"/>
      <c r="F37" s="29"/>
      <c r="G37" s="29"/>
      <c r="H37" s="29"/>
      <c r="I37" s="29"/>
      <c r="J37" s="29"/>
      <c r="K37" s="385"/>
    </row>
    <row r="38" spans="1:11" ht="13.5" customHeight="1">
      <c r="A38" s="66" t="s">
        <v>541</v>
      </c>
      <c r="B38" s="29"/>
      <c r="C38" s="29"/>
      <c r="D38" s="29"/>
      <c r="E38" s="29"/>
      <c r="F38" s="29"/>
      <c r="G38" s="29"/>
      <c r="H38" s="29"/>
      <c r="I38" s="29"/>
      <c r="J38" s="29"/>
      <c r="K38" s="385"/>
    </row>
    <row r="39" ht="13.5" customHeight="1"/>
    <row r="40" ht="13.5" customHeight="1"/>
    <row r="41" ht="13.5">
      <c r="B41" s="387"/>
    </row>
  </sheetData>
  <sheetProtection/>
  <mergeCells count="17">
    <mergeCell ref="I4:I6"/>
    <mergeCell ref="C4:C6"/>
    <mergeCell ref="D4:D6"/>
    <mergeCell ref="E4:E6"/>
    <mergeCell ref="F4:F6"/>
    <mergeCell ref="G4:G6"/>
    <mergeCell ref="H4:H6"/>
    <mergeCell ref="A12:B12"/>
    <mergeCell ref="J4:J6"/>
    <mergeCell ref="K5:K6"/>
    <mergeCell ref="A8:B8"/>
    <mergeCell ref="A9:B9"/>
    <mergeCell ref="A10:B10"/>
    <mergeCell ref="A11:B11"/>
    <mergeCell ref="A3:B6"/>
    <mergeCell ref="C3:H3"/>
    <mergeCell ref="I3:K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38"/>
  <sheetViews>
    <sheetView zoomScalePageLayoutView="0" workbookViewId="0" topLeftCell="A1">
      <pane xSplit="2" ySplit="6" topLeftCell="D7" activePane="bottomRight" state="frozen"/>
      <selection pane="topLeft" activeCell="G8" sqref="G8:G9"/>
      <selection pane="topRight" activeCell="G8" sqref="G8:G9"/>
      <selection pane="bottomLeft" activeCell="G8" sqref="G8:G9"/>
      <selection pane="bottomRight" activeCell="G8" sqref="G8:G9"/>
    </sheetView>
  </sheetViews>
  <sheetFormatPr defaultColWidth="9.140625" defaultRowHeight="15"/>
  <cols>
    <col min="1" max="1" width="4.140625" style="175" customWidth="1"/>
    <col min="2" max="2" width="10.8515625" style="175" bestFit="1" customWidth="1"/>
    <col min="3" max="3" width="13.7109375" style="175" customWidth="1"/>
    <col min="4" max="4" width="13.28125" style="175" bestFit="1" customWidth="1"/>
    <col min="5" max="13" width="11.7109375" style="175" customWidth="1"/>
    <col min="14" max="14" width="13.421875" style="175" customWidth="1"/>
    <col min="15" max="18" width="11.7109375" style="175" customWidth="1"/>
    <col min="19" max="19" width="13.28125" style="175" customWidth="1"/>
    <col min="20" max="20" width="13.00390625" style="175" customWidth="1"/>
    <col min="21" max="21" width="12.8515625" style="175" customWidth="1"/>
    <col min="22" max="23" width="11.7109375" style="175" customWidth="1"/>
    <col min="24" max="24" width="12.8515625" style="175" customWidth="1"/>
    <col min="25" max="25" width="11.7109375" style="175" customWidth="1"/>
    <col min="26" max="27" width="12.8515625" style="175" customWidth="1"/>
    <col min="28" max="28" width="14.421875" style="175" bestFit="1" customWidth="1"/>
    <col min="29" max="29" width="11.421875" style="175" customWidth="1"/>
    <col min="30" max="31" width="12.421875" style="175" customWidth="1"/>
    <col min="32" max="32" width="5.57421875" style="175" customWidth="1"/>
    <col min="33" max="33" width="9.00390625" style="175" customWidth="1"/>
    <col min="34" max="34" width="11.7109375" style="175" customWidth="1"/>
    <col min="35" max="35" width="11.140625" style="175" customWidth="1"/>
    <col min="36" max="16384" width="9.00390625" style="175" customWidth="1"/>
  </cols>
  <sheetData>
    <row r="1" spans="1:32" ht="13.5" customHeight="1">
      <c r="A1" s="172" t="s">
        <v>542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</row>
    <row r="2" spans="1:32" ht="13.5" customHeight="1">
      <c r="A2" s="176" t="s">
        <v>543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</row>
    <row r="3" spans="3:32" ht="13.5" customHeight="1" thickBot="1"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388"/>
      <c r="AF3" s="389" t="s">
        <v>165</v>
      </c>
    </row>
    <row r="4" spans="1:32" ht="18" customHeight="1" thickTop="1">
      <c r="A4" s="646" t="s">
        <v>544</v>
      </c>
      <c r="B4" s="647"/>
      <c r="C4" s="652" t="s">
        <v>179</v>
      </c>
      <c r="D4" s="179"/>
      <c r="E4" s="180"/>
      <c r="F4" s="180"/>
      <c r="G4" s="180"/>
      <c r="H4" s="180"/>
      <c r="I4" s="390"/>
      <c r="J4" s="654" t="s">
        <v>545</v>
      </c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390"/>
      <c r="Z4" s="180"/>
      <c r="AA4" s="180"/>
      <c r="AB4" s="652" t="s">
        <v>411</v>
      </c>
      <c r="AC4" s="181" t="s">
        <v>546</v>
      </c>
      <c r="AD4" s="180"/>
      <c r="AE4" s="391"/>
      <c r="AF4" s="655" t="s">
        <v>547</v>
      </c>
    </row>
    <row r="5" spans="1:32" ht="20.25" customHeight="1">
      <c r="A5" s="648"/>
      <c r="B5" s="649"/>
      <c r="C5" s="653"/>
      <c r="D5" s="642" t="s">
        <v>408</v>
      </c>
      <c r="E5" s="644" t="s">
        <v>548</v>
      </c>
      <c r="F5" s="644" t="s">
        <v>549</v>
      </c>
      <c r="G5" s="392" t="s">
        <v>550</v>
      </c>
      <c r="H5" s="393" t="s">
        <v>551</v>
      </c>
      <c r="I5" s="658" t="s">
        <v>552</v>
      </c>
      <c r="J5" s="644" t="s">
        <v>553</v>
      </c>
      <c r="K5" s="644" t="s">
        <v>554</v>
      </c>
      <c r="L5" s="644" t="s">
        <v>555</v>
      </c>
      <c r="M5" s="644" t="s">
        <v>556</v>
      </c>
      <c r="N5" s="644" t="s">
        <v>557</v>
      </c>
      <c r="O5" s="644" t="s">
        <v>558</v>
      </c>
      <c r="P5" s="644" t="s">
        <v>559</v>
      </c>
      <c r="Q5" s="642" t="s">
        <v>339</v>
      </c>
      <c r="R5" s="642" t="s">
        <v>341</v>
      </c>
      <c r="S5" s="644" t="s">
        <v>560</v>
      </c>
      <c r="T5" s="644" t="s">
        <v>561</v>
      </c>
      <c r="U5" s="642" t="s">
        <v>471</v>
      </c>
      <c r="V5" s="642" t="s">
        <v>198</v>
      </c>
      <c r="W5" s="642" t="s">
        <v>199</v>
      </c>
      <c r="X5" s="642" t="s">
        <v>200</v>
      </c>
      <c r="Y5" s="642" t="s">
        <v>201</v>
      </c>
      <c r="Z5" s="642" t="s">
        <v>203</v>
      </c>
      <c r="AA5" s="642" t="s">
        <v>410</v>
      </c>
      <c r="AB5" s="653"/>
      <c r="AC5" s="638" t="s">
        <v>268</v>
      </c>
      <c r="AD5" s="638" t="s">
        <v>412</v>
      </c>
      <c r="AE5" s="638" t="s">
        <v>413</v>
      </c>
      <c r="AF5" s="656"/>
    </row>
    <row r="6" spans="1:32" ht="20.25" customHeight="1">
      <c r="A6" s="650"/>
      <c r="B6" s="651"/>
      <c r="C6" s="639"/>
      <c r="D6" s="643"/>
      <c r="E6" s="645"/>
      <c r="F6" s="645"/>
      <c r="G6" s="394" t="s">
        <v>562</v>
      </c>
      <c r="H6" s="395" t="s">
        <v>563</v>
      </c>
      <c r="I6" s="659"/>
      <c r="J6" s="645"/>
      <c r="K6" s="645"/>
      <c r="L6" s="645"/>
      <c r="M6" s="645"/>
      <c r="N6" s="645"/>
      <c r="O6" s="645"/>
      <c r="P6" s="645"/>
      <c r="Q6" s="643"/>
      <c r="R6" s="643"/>
      <c r="S6" s="645"/>
      <c r="T6" s="645"/>
      <c r="U6" s="643"/>
      <c r="V6" s="643"/>
      <c r="W6" s="643"/>
      <c r="X6" s="643"/>
      <c r="Y6" s="643"/>
      <c r="Z6" s="643"/>
      <c r="AA6" s="643"/>
      <c r="AB6" s="639"/>
      <c r="AC6" s="639"/>
      <c r="AD6" s="639"/>
      <c r="AE6" s="639"/>
      <c r="AF6" s="657"/>
    </row>
    <row r="7" spans="1:32" ht="13.5" customHeight="1">
      <c r="A7" s="192"/>
      <c r="B7" s="192"/>
      <c r="C7" s="396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8"/>
      <c r="AC7" s="398"/>
      <c r="AD7" s="398"/>
      <c r="AE7" s="398"/>
      <c r="AF7" s="399"/>
    </row>
    <row r="8" spans="1:32" ht="13.5" customHeight="1">
      <c r="A8" s="640" t="s">
        <v>564</v>
      </c>
      <c r="B8" s="640"/>
      <c r="C8" s="400">
        <v>456693082</v>
      </c>
      <c r="D8" s="401">
        <v>79137553</v>
      </c>
      <c r="E8" s="401">
        <v>6686161</v>
      </c>
      <c r="F8" s="401">
        <v>702860</v>
      </c>
      <c r="G8" s="401">
        <v>69400</v>
      </c>
      <c r="H8" s="401">
        <v>78115</v>
      </c>
      <c r="I8" s="401">
        <v>7670939</v>
      </c>
      <c r="J8" s="401">
        <v>141974</v>
      </c>
      <c r="K8" s="401">
        <v>936</v>
      </c>
      <c r="L8" s="401">
        <v>1581673</v>
      </c>
      <c r="M8" s="402">
        <v>2717892</v>
      </c>
      <c r="N8" s="401">
        <v>136538077</v>
      </c>
      <c r="O8" s="401">
        <v>148359</v>
      </c>
      <c r="P8" s="401">
        <v>6350522</v>
      </c>
      <c r="Q8" s="401">
        <v>7727655</v>
      </c>
      <c r="R8" s="401">
        <v>2186648</v>
      </c>
      <c r="S8" s="401">
        <v>32047445</v>
      </c>
      <c r="T8" s="401">
        <v>3525</v>
      </c>
      <c r="U8" s="401">
        <v>38987567</v>
      </c>
      <c r="V8" s="401">
        <v>3451607</v>
      </c>
      <c r="W8" s="401">
        <v>2824528</v>
      </c>
      <c r="X8" s="401">
        <v>28930800</v>
      </c>
      <c r="Y8" s="401">
        <v>8027488</v>
      </c>
      <c r="Z8" s="401">
        <v>20618013</v>
      </c>
      <c r="AA8" s="401">
        <v>70063345</v>
      </c>
      <c r="AB8" s="401">
        <v>447401055</v>
      </c>
      <c r="AC8" s="401">
        <v>5046694</v>
      </c>
      <c r="AD8" s="401">
        <v>78537506</v>
      </c>
      <c r="AE8" s="401">
        <v>83314544</v>
      </c>
      <c r="AF8" s="403" t="s">
        <v>565</v>
      </c>
    </row>
    <row r="9" spans="1:32" ht="13.5" customHeight="1">
      <c r="A9" s="641" t="s">
        <v>566</v>
      </c>
      <c r="B9" s="641"/>
      <c r="C9" s="400">
        <v>428520298</v>
      </c>
      <c r="D9" s="401">
        <v>79646796</v>
      </c>
      <c r="E9" s="401">
        <v>8050770</v>
      </c>
      <c r="F9" s="401">
        <v>405923</v>
      </c>
      <c r="G9" s="401">
        <v>107646</v>
      </c>
      <c r="H9" s="401">
        <v>442434</v>
      </c>
      <c r="I9" s="401">
        <v>7060609</v>
      </c>
      <c r="J9" s="401">
        <v>135273</v>
      </c>
      <c r="K9" s="401">
        <v>0</v>
      </c>
      <c r="L9" s="401">
        <v>1494812</v>
      </c>
      <c r="M9" s="402">
        <v>2579609</v>
      </c>
      <c r="N9" s="401">
        <v>143978521</v>
      </c>
      <c r="O9" s="401">
        <v>149253</v>
      </c>
      <c r="P9" s="401">
        <v>5910100</v>
      </c>
      <c r="Q9" s="401">
        <v>7575981</v>
      </c>
      <c r="R9" s="401">
        <v>2472774</v>
      </c>
      <c r="S9" s="401">
        <v>37640050</v>
      </c>
      <c r="T9" s="401">
        <v>14063</v>
      </c>
      <c r="U9" s="401">
        <v>25614539</v>
      </c>
      <c r="V9" s="401">
        <v>2083115</v>
      </c>
      <c r="W9" s="401">
        <v>239864</v>
      </c>
      <c r="X9" s="401">
        <v>15077246</v>
      </c>
      <c r="Y9" s="401">
        <v>8747549</v>
      </c>
      <c r="Z9" s="401">
        <v>17612888</v>
      </c>
      <c r="AA9" s="401">
        <v>61480483</v>
      </c>
      <c r="AB9" s="401">
        <v>422079437</v>
      </c>
      <c r="AC9" s="401">
        <v>3624651</v>
      </c>
      <c r="AD9" s="401">
        <v>58865073</v>
      </c>
      <c r="AE9" s="401">
        <v>85453195</v>
      </c>
      <c r="AF9" s="404" t="s">
        <v>567</v>
      </c>
    </row>
    <row r="10" spans="1:35" s="233" customFormat="1" ht="13.5" customHeight="1">
      <c r="A10" s="641" t="s">
        <v>568</v>
      </c>
      <c r="B10" s="641"/>
      <c r="C10" s="405">
        <v>421362330</v>
      </c>
      <c r="D10" s="406">
        <v>78662545</v>
      </c>
      <c r="E10" s="406">
        <v>10692743</v>
      </c>
      <c r="F10" s="406">
        <v>296810</v>
      </c>
      <c r="G10" s="401">
        <v>181927</v>
      </c>
      <c r="H10" s="401">
        <v>145329</v>
      </c>
      <c r="I10" s="406">
        <v>7245311</v>
      </c>
      <c r="J10" s="406">
        <v>128973</v>
      </c>
      <c r="K10" s="406">
        <v>0</v>
      </c>
      <c r="L10" s="406">
        <v>1499403</v>
      </c>
      <c r="M10" s="406">
        <v>2041770</v>
      </c>
      <c r="N10" s="406">
        <v>141953434</v>
      </c>
      <c r="O10" s="406">
        <v>156133</v>
      </c>
      <c r="P10" s="406">
        <v>5993025</v>
      </c>
      <c r="Q10" s="406">
        <v>7111473</v>
      </c>
      <c r="R10" s="406">
        <v>2468053</v>
      </c>
      <c r="S10" s="406">
        <v>40442304</v>
      </c>
      <c r="T10" s="406">
        <v>13013</v>
      </c>
      <c r="U10" s="406">
        <v>24146214</v>
      </c>
      <c r="V10" s="406">
        <v>2111623</v>
      </c>
      <c r="W10" s="406">
        <v>275540</v>
      </c>
      <c r="X10" s="406">
        <v>15310345</v>
      </c>
      <c r="Y10" s="406">
        <v>6356396</v>
      </c>
      <c r="Z10" s="406">
        <v>16120524</v>
      </c>
      <c r="AA10" s="406">
        <v>58009442</v>
      </c>
      <c r="AB10" s="406">
        <v>416108301</v>
      </c>
      <c r="AC10" s="406">
        <v>3271807</v>
      </c>
      <c r="AD10" s="406">
        <v>55190919</v>
      </c>
      <c r="AE10" s="406">
        <v>82532406</v>
      </c>
      <c r="AF10" s="404" t="s">
        <v>569</v>
      </c>
      <c r="AH10" s="401"/>
      <c r="AI10" s="401"/>
    </row>
    <row r="11" spans="1:35" s="233" customFormat="1" ht="13.5" customHeight="1">
      <c r="A11" s="641" t="s">
        <v>570</v>
      </c>
      <c r="B11" s="641"/>
      <c r="C11" s="405">
        <v>409988379</v>
      </c>
      <c r="D11" s="406">
        <v>85405833</v>
      </c>
      <c r="E11" s="406">
        <v>5344883</v>
      </c>
      <c r="F11" s="406">
        <v>345100</v>
      </c>
      <c r="G11" s="406">
        <v>208068</v>
      </c>
      <c r="H11" s="406">
        <v>150023</v>
      </c>
      <c r="I11" s="406">
        <v>7117797</v>
      </c>
      <c r="J11" s="406">
        <v>133316</v>
      </c>
      <c r="K11" s="401">
        <v>0</v>
      </c>
      <c r="L11" s="406">
        <v>1427590</v>
      </c>
      <c r="M11" s="406">
        <v>562650</v>
      </c>
      <c r="N11" s="406">
        <v>141721694</v>
      </c>
      <c r="O11" s="406">
        <v>152663</v>
      </c>
      <c r="P11" s="406">
        <v>5811544</v>
      </c>
      <c r="Q11" s="406">
        <v>6554992</v>
      </c>
      <c r="R11" s="406">
        <v>2545476</v>
      </c>
      <c r="S11" s="406">
        <v>43345756</v>
      </c>
      <c r="T11" s="406">
        <v>10141</v>
      </c>
      <c r="U11" s="406">
        <v>25948845</v>
      </c>
      <c r="V11" s="406">
        <v>3639559</v>
      </c>
      <c r="W11" s="406">
        <v>297053</v>
      </c>
      <c r="X11" s="406">
        <v>10151086</v>
      </c>
      <c r="Y11" s="406">
        <v>5140499</v>
      </c>
      <c r="Z11" s="406">
        <v>17460388</v>
      </c>
      <c r="AA11" s="406">
        <v>46513423</v>
      </c>
      <c r="AB11" s="406">
        <v>137955265</v>
      </c>
      <c r="AC11" s="406">
        <v>3154706</v>
      </c>
      <c r="AD11" s="406">
        <v>50111654</v>
      </c>
      <c r="AE11" s="406">
        <v>84688905</v>
      </c>
      <c r="AF11" s="404" t="s">
        <v>571</v>
      </c>
      <c r="AH11" s="401"/>
      <c r="AI11" s="401"/>
    </row>
    <row r="12" spans="1:35" s="284" customFormat="1" ht="13.5" customHeight="1">
      <c r="A12" s="637" t="s">
        <v>572</v>
      </c>
      <c r="B12" s="637"/>
      <c r="C12" s="407">
        <v>414509190</v>
      </c>
      <c r="D12" s="408">
        <v>86469919</v>
      </c>
      <c r="E12" s="408">
        <v>5108529</v>
      </c>
      <c r="F12" s="408">
        <v>364704</v>
      </c>
      <c r="G12" s="408">
        <v>79429</v>
      </c>
      <c r="H12" s="408">
        <v>32999</v>
      </c>
      <c r="I12" s="408">
        <v>6572258</v>
      </c>
      <c r="J12" s="408">
        <v>125543</v>
      </c>
      <c r="K12" s="408">
        <v>0</v>
      </c>
      <c r="L12" s="408">
        <v>1295603</v>
      </c>
      <c r="M12" s="408">
        <v>965119</v>
      </c>
      <c r="N12" s="408">
        <v>147357111</v>
      </c>
      <c r="O12" s="408">
        <v>137366</v>
      </c>
      <c r="P12" s="408">
        <v>6125855</v>
      </c>
      <c r="Q12" s="408">
        <v>6498798</v>
      </c>
      <c r="R12" s="408">
        <v>2469457</v>
      </c>
      <c r="S12" s="408">
        <v>51107292</v>
      </c>
      <c r="T12" s="408">
        <v>10158</v>
      </c>
      <c r="U12" s="408">
        <v>23178374</v>
      </c>
      <c r="V12" s="408">
        <v>2603918</v>
      </c>
      <c r="W12" s="408">
        <v>360194</v>
      </c>
      <c r="X12" s="408">
        <v>5843004</v>
      </c>
      <c r="Y12" s="408">
        <v>4694669</v>
      </c>
      <c r="Z12" s="408">
        <v>16800896</v>
      </c>
      <c r="AA12" s="408">
        <v>46307995</v>
      </c>
      <c r="AB12" s="408">
        <v>402415185</v>
      </c>
      <c r="AC12" s="408">
        <v>3123690</v>
      </c>
      <c r="AD12" s="408">
        <v>61734456</v>
      </c>
      <c r="AE12" s="408">
        <v>88903797</v>
      </c>
      <c r="AF12" s="409" t="s">
        <v>573</v>
      </c>
      <c r="AH12" s="410"/>
      <c r="AI12" s="410"/>
    </row>
    <row r="13" spans="1:32" ht="13.5" customHeight="1">
      <c r="A13" s="192"/>
      <c r="B13" s="192"/>
      <c r="C13" s="411"/>
      <c r="D13" s="412"/>
      <c r="E13" s="412"/>
      <c r="F13" s="412"/>
      <c r="G13" s="412"/>
      <c r="H13" s="412"/>
      <c r="I13" s="401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01"/>
      <c r="AC13" s="401"/>
      <c r="AD13" s="401"/>
      <c r="AE13" s="401"/>
      <c r="AF13" s="413"/>
    </row>
    <row r="14" spans="1:32" ht="13.5" customHeight="1">
      <c r="A14" s="414">
        <v>201</v>
      </c>
      <c r="B14" s="415" t="s">
        <v>139</v>
      </c>
      <c r="C14" s="400">
        <v>92148996</v>
      </c>
      <c r="D14" s="401">
        <v>27234166</v>
      </c>
      <c r="E14" s="401">
        <v>803166</v>
      </c>
      <c r="F14" s="401">
        <v>115837</v>
      </c>
      <c r="G14" s="401">
        <v>25241</v>
      </c>
      <c r="H14" s="401">
        <v>10469</v>
      </c>
      <c r="I14" s="401">
        <v>1843615</v>
      </c>
      <c r="J14" s="401">
        <v>19660</v>
      </c>
      <c r="K14" s="401">
        <v>0</v>
      </c>
      <c r="L14" s="401">
        <v>216975</v>
      </c>
      <c r="M14" s="401">
        <v>308970</v>
      </c>
      <c r="N14" s="401">
        <v>21710331</v>
      </c>
      <c r="O14" s="401">
        <v>44956</v>
      </c>
      <c r="P14" s="401">
        <v>1430151</v>
      </c>
      <c r="Q14" s="401">
        <v>1510725</v>
      </c>
      <c r="R14" s="401">
        <v>785726</v>
      </c>
      <c r="S14" s="401">
        <v>17404751</v>
      </c>
      <c r="T14" s="401">
        <v>9554</v>
      </c>
      <c r="U14" s="401">
        <v>4331738</v>
      </c>
      <c r="V14" s="401">
        <v>613972</v>
      </c>
      <c r="W14" s="401">
        <v>35887</v>
      </c>
      <c r="X14" s="401">
        <v>729908</v>
      </c>
      <c r="Y14" s="401">
        <v>645510</v>
      </c>
      <c r="Z14" s="401">
        <v>5423138</v>
      </c>
      <c r="AA14" s="401">
        <v>6894550</v>
      </c>
      <c r="AB14" s="401">
        <v>87806641</v>
      </c>
      <c r="AC14" s="401">
        <v>535363</v>
      </c>
      <c r="AD14" s="401">
        <v>8769654</v>
      </c>
      <c r="AE14" s="401">
        <v>21826923</v>
      </c>
      <c r="AF14" s="416">
        <v>201</v>
      </c>
    </row>
    <row r="15" spans="1:32" ht="13.5" customHeight="1">
      <c r="A15" s="414">
        <v>202</v>
      </c>
      <c r="B15" s="415" t="s">
        <v>140</v>
      </c>
      <c r="C15" s="400">
        <v>33852104</v>
      </c>
      <c r="D15" s="401">
        <v>7912087</v>
      </c>
      <c r="E15" s="401">
        <v>479254</v>
      </c>
      <c r="F15" s="401">
        <v>29212</v>
      </c>
      <c r="G15" s="401">
        <v>6362</v>
      </c>
      <c r="H15" s="401">
        <v>2644</v>
      </c>
      <c r="I15" s="401">
        <v>566945</v>
      </c>
      <c r="J15" s="401">
        <v>33646</v>
      </c>
      <c r="K15" s="401">
        <v>0</v>
      </c>
      <c r="L15" s="401">
        <v>129150</v>
      </c>
      <c r="M15" s="401">
        <v>70637</v>
      </c>
      <c r="N15" s="401">
        <v>11273474</v>
      </c>
      <c r="O15" s="401">
        <v>11770</v>
      </c>
      <c r="P15" s="401">
        <v>491753</v>
      </c>
      <c r="Q15" s="401">
        <v>369103</v>
      </c>
      <c r="R15" s="401">
        <v>183731</v>
      </c>
      <c r="S15" s="401">
        <v>3980985</v>
      </c>
      <c r="T15" s="401">
        <v>0</v>
      </c>
      <c r="U15" s="401">
        <v>1887393</v>
      </c>
      <c r="V15" s="401">
        <v>147156</v>
      </c>
      <c r="W15" s="401">
        <v>33751</v>
      </c>
      <c r="X15" s="401">
        <v>1167062</v>
      </c>
      <c r="Y15" s="401">
        <v>194270</v>
      </c>
      <c r="Z15" s="401">
        <v>962559</v>
      </c>
      <c r="AA15" s="401">
        <v>3919160</v>
      </c>
      <c r="AB15" s="401">
        <v>32761198</v>
      </c>
      <c r="AC15" s="401">
        <v>296715</v>
      </c>
      <c r="AD15" s="401">
        <v>5904549</v>
      </c>
      <c r="AE15" s="401">
        <v>7953313</v>
      </c>
      <c r="AF15" s="416">
        <v>202</v>
      </c>
    </row>
    <row r="16" spans="1:32" ht="13.5" customHeight="1">
      <c r="A16" s="414">
        <v>203</v>
      </c>
      <c r="B16" s="415" t="s">
        <v>141</v>
      </c>
      <c r="C16" s="400">
        <v>73680358</v>
      </c>
      <c r="D16" s="402">
        <v>17100728</v>
      </c>
      <c r="E16" s="402">
        <v>781873</v>
      </c>
      <c r="F16" s="402">
        <v>75465</v>
      </c>
      <c r="G16" s="402">
        <v>16427</v>
      </c>
      <c r="H16" s="402">
        <v>6859</v>
      </c>
      <c r="I16" s="402">
        <v>1278457</v>
      </c>
      <c r="J16" s="402">
        <v>39836</v>
      </c>
      <c r="K16" s="401">
        <v>0</v>
      </c>
      <c r="L16" s="401">
        <v>212079</v>
      </c>
      <c r="M16" s="402">
        <v>188742</v>
      </c>
      <c r="N16" s="402">
        <v>19998162</v>
      </c>
      <c r="O16" s="402">
        <v>28088</v>
      </c>
      <c r="P16" s="402">
        <v>1428413</v>
      </c>
      <c r="Q16" s="402">
        <v>947847</v>
      </c>
      <c r="R16" s="402">
        <v>695098</v>
      </c>
      <c r="S16" s="402">
        <v>8429265</v>
      </c>
      <c r="T16" s="402">
        <v>604</v>
      </c>
      <c r="U16" s="402">
        <v>3898625</v>
      </c>
      <c r="V16" s="402">
        <v>192654</v>
      </c>
      <c r="W16" s="402">
        <v>41602</v>
      </c>
      <c r="X16" s="402">
        <v>1397514</v>
      </c>
      <c r="Y16" s="402">
        <v>878869</v>
      </c>
      <c r="Z16" s="402">
        <v>3245756</v>
      </c>
      <c r="AA16" s="402">
        <v>12797395</v>
      </c>
      <c r="AB16" s="401">
        <v>72068008</v>
      </c>
      <c r="AC16" s="402">
        <v>387835</v>
      </c>
      <c r="AD16" s="402">
        <v>14095954</v>
      </c>
      <c r="AE16" s="402">
        <v>15659953</v>
      </c>
      <c r="AF16" s="416">
        <v>203</v>
      </c>
    </row>
    <row r="17" spans="1:32" ht="13.5" customHeight="1">
      <c r="A17" s="414">
        <v>204</v>
      </c>
      <c r="B17" s="415" t="s">
        <v>142</v>
      </c>
      <c r="C17" s="400">
        <v>23463538</v>
      </c>
      <c r="D17" s="401">
        <v>5769351</v>
      </c>
      <c r="E17" s="401">
        <v>346131</v>
      </c>
      <c r="F17" s="401">
        <v>24010</v>
      </c>
      <c r="G17" s="401">
        <v>5229</v>
      </c>
      <c r="H17" s="401">
        <v>2174</v>
      </c>
      <c r="I17" s="401">
        <v>462957</v>
      </c>
      <c r="J17" s="401">
        <v>0</v>
      </c>
      <c r="K17" s="401">
        <v>0</v>
      </c>
      <c r="L17" s="401">
        <v>93346</v>
      </c>
      <c r="M17" s="401">
        <v>58598</v>
      </c>
      <c r="N17" s="401">
        <v>8143131</v>
      </c>
      <c r="O17" s="401">
        <v>10740</v>
      </c>
      <c r="P17" s="401">
        <v>519025</v>
      </c>
      <c r="Q17" s="401">
        <v>220876</v>
      </c>
      <c r="R17" s="401">
        <v>144212</v>
      </c>
      <c r="S17" s="412">
        <v>2625084</v>
      </c>
      <c r="T17" s="401">
        <v>0</v>
      </c>
      <c r="U17" s="401">
        <v>1539054</v>
      </c>
      <c r="V17" s="401">
        <v>107909</v>
      </c>
      <c r="W17" s="401">
        <v>15992</v>
      </c>
      <c r="X17" s="401">
        <v>485321</v>
      </c>
      <c r="Y17" s="401">
        <v>305098</v>
      </c>
      <c r="Z17" s="401">
        <v>612095</v>
      </c>
      <c r="AA17" s="401">
        <v>1973205</v>
      </c>
      <c r="AB17" s="401">
        <v>23162007</v>
      </c>
      <c r="AC17" s="401">
        <v>223518</v>
      </c>
      <c r="AD17" s="401">
        <v>2698699</v>
      </c>
      <c r="AE17" s="401">
        <v>6768107</v>
      </c>
      <c r="AF17" s="416">
        <v>204</v>
      </c>
    </row>
    <row r="18" spans="1:32" ht="13.5" customHeight="1">
      <c r="A18" s="414">
        <v>205</v>
      </c>
      <c r="B18" s="415" t="s">
        <v>143</v>
      </c>
      <c r="C18" s="400">
        <v>23460568</v>
      </c>
      <c r="D18" s="401">
        <v>3776764</v>
      </c>
      <c r="E18" s="401">
        <v>284271</v>
      </c>
      <c r="F18" s="401">
        <v>16353</v>
      </c>
      <c r="G18" s="401">
        <v>3562</v>
      </c>
      <c r="H18" s="401">
        <v>1477</v>
      </c>
      <c r="I18" s="401">
        <v>347414</v>
      </c>
      <c r="J18" s="401">
        <v>0</v>
      </c>
      <c r="K18" s="401">
        <v>0</v>
      </c>
      <c r="L18" s="401">
        <v>77230</v>
      </c>
      <c r="M18" s="401">
        <v>43841</v>
      </c>
      <c r="N18" s="401">
        <v>9782345</v>
      </c>
      <c r="O18" s="401">
        <v>5283</v>
      </c>
      <c r="P18" s="401">
        <v>155104</v>
      </c>
      <c r="Q18" s="401">
        <v>492066</v>
      </c>
      <c r="R18" s="401">
        <v>122949</v>
      </c>
      <c r="S18" s="406">
        <v>2690842</v>
      </c>
      <c r="T18" s="401">
        <v>0</v>
      </c>
      <c r="U18" s="401">
        <v>1374842</v>
      </c>
      <c r="V18" s="401">
        <v>299716</v>
      </c>
      <c r="W18" s="401">
        <v>88588</v>
      </c>
      <c r="X18" s="401">
        <v>190269</v>
      </c>
      <c r="Y18" s="401">
        <v>353793</v>
      </c>
      <c r="Z18" s="401">
        <v>584209</v>
      </c>
      <c r="AA18" s="401">
        <v>2769650</v>
      </c>
      <c r="AB18" s="401">
        <v>22476930</v>
      </c>
      <c r="AC18" s="401">
        <v>186864</v>
      </c>
      <c r="AD18" s="401">
        <v>3852040</v>
      </c>
      <c r="AE18" s="401">
        <v>4953630</v>
      </c>
      <c r="AF18" s="416">
        <v>205</v>
      </c>
    </row>
    <row r="19" spans="1:32" ht="13.5" customHeight="1">
      <c r="A19" s="414">
        <v>206</v>
      </c>
      <c r="B19" s="415" t="s">
        <v>144</v>
      </c>
      <c r="C19" s="400">
        <v>22187515</v>
      </c>
      <c r="D19" s="402">
        <v>5468861</v>
      </c>
      <c r="E19" s="402">
        <v>364561</v>
      </c>
      <c r="F19" s="402">
        <v>20674</v>
      </c>
      <c r="G19" s="402">
        <v>4497</v>
      </c>
      <c r="H19" s="402">
        <v>1883</v>
      </c>
      <c r="I19" s="402">
        <v>374468</v>
      </c>
      <c r="J19" s="417">
        <v>0</v>
      </c>
      <c r="K19" s="401">
        <v>0</v>
      </c>
      <c r="L19" s="401">
        <v>98917</v>
      </c>
      <c r="M19" s="402">
        <v>52858</v>
      </c>
      <c r="N19" s="402">
        <v>9054751</v>
      </c>
      <c r="O19" s="402">
        <v>7900</v>
      </c>
      <c r="P19" s="402">
        <v>178813</v>
      </c>
      <c r="Q19" s="402">
        <v>563694</v>
      </c>
      <c r="R19" s="402">
        <v>128541</v>
      </c>
      <c r="S19" s="402">
        <v>1991941</v>
      </c>
      <c r="T19" s="401">
        <v>0</v>
      </c>
      <c r="U19" s="402">
        <v>1088936</v>
      </c>
      <c r="V19" s="402">
        <v>101480</v>
      </c>
      <c r="W19" s="417">
        <v>7272</v>
      </c>
      <c r="X19" s="402">
        <v>79846</v>
      </c>
      <c r="Y19" s="402">
        <v>483931</v>
      </c>
      <c r="Z19" s="402">
        <v>631046</v>
      </c>
      <c r="AA19" s="402">
        <v>1482645</v>
      </c>
      <c r="AB19" s="401">
        <v>21370689</v>
      </c>
      <c r="AC19" s="402">
        <v>200334</v>
      </c>
      <c r="AD19" s="402">
        <v>3203194</v>
      </c>
      <c r="AE19" s="402">
        <v>4814467</v>
      </c>
      <c r="AF19" s="416">
        <v>206</v>
      </c>
    </row>
    <row r="20" spans="1:32" ht="13.5" customHeight="1">
      <c r="A20" s="414">
        <v>207</v>
      </c>
      <c r="B20" s="415" t="s">
        <v>145</v>
      </c>
      <c r="C20" s="400">
        <v>16455757</v>
      </c>
      <c r="D20" s="402">
        <v>2725258</v>
      </c>
      <c r="E20" s="402">
        <v>170106</v>
      </c>
      <c r="F20" s="402">
        <v>12010</v>
      </c>
      <c r="G20" s="402">
        <v>2614</v>
      </c>
      <c r="H20" s="402">
        <v>1090</v>
      </c>
      <c r="I20" s="402">
        <v>229565</v>
      </c>
      <c r="J20" s="417">
        <v>0</v>
      </c>
      <c r="K20" s="401">
        <v>0</v>
      </c>
      <c r="L20" s="401">
        <v>46102</v>
      </c>
      <c r="M20" s="402">
        <v>29471</v>
      </c>
      <c r="N20" s="402">
        <v>5646574</v>
      </c>
      <c r="O20" s="402">
        <v>3452</v>
      </c>
      <c r="P20" s="402">
        <v>174308</v>
      </c>
      <c r="Q20" s="402">
        <v>212664</v>
      </c>
      <c r="R20" s="402">
        <v>64617</v>
      </c>
      <c r="S20" s="402">
        <v>2515296</v>
      </c>
      <c r="T20" s="401">
        <v>0</v>
      </c>
      <c r="U20" s="402">
        <v>803960</v>
      </c>
      <c r="V20" s="402">
        <v>61452</v>
      </c>
      <c r="W20" s="402">
        <v>4382</v>
      </c>
      <c r="X20" s="402">
        <v>215685</v>
      </c>
      <c r="Y20" s="402">
        <v>178432</v>
      </c>
      <c r="Z20" s="402">
        <v>915719</v>
      </c>
      <c r="AA20" s="402">
        <v>2443000</v>
      </c>
      <c r="AB20" s="401">
        <v>16055866</v>
      </c>
      <c r="AC20" s="402">
        <v>180462</v>
      </c>
      <c r="AD20" s="402">
        <v>2030114</v>
      </c>
      <c r="AE20" s="402">
        <v>4913806</v>
      </c>
      <c r="AF20" s="416">
        <v>207</v>
      </c>
    </row>
    <row r="21" spans="1:32" ht="13.5" customHeight="1">
      <c r="A21" s="414">
        <v>209</v>
      </c>
      <c r="B21" s="415" t="s">
        <v>146</v>
      </c>
      <c r="C21" s="400">
        <v>28855021</v>
      </c>
      <c r="D21" s="401">
        <v>3990183</v>
      </c>
      <c r="E21" s="401">
        <v>353567</v>
      </c>
      <c r="F21" s="401">
        <v>18832</v>
      </c>
      <c r="G21" s="401">
        <v>4104</v>
      </c>
      <c r="H21" s="401">
        <v>1697</v>
      </c>
      <c r="I21" s="401">
        <v>365648</v>
      </c>
      <c r="J21" s="401">
        <v>4636</v>
      </c>
      <c r="K21" s="401">
        <v>0</v>
      </c>
      <c r="L21" s="401">
        <v>95978</v>
      </c>
      <c r="M21" s="401">
        <v>50717</v>
      </c>
      <c r="N21" s="401">
        <v>14148730</v>
      </c>
      <c r="O21" s="401">
        <v>6476</v>
      </c>
      <c r="P21" s="401">
        <v>345849</v>
      </c>
      <c r="Q21" s="401">
        <v>437954</v>
      </c>
      <c r="R21" s="401">
        <v>23936</v>
      </c>
      <c r="S21" s="401">
        <v>2254982</v>
      </c>
      <c r="T21" s="401">
        <v>0</v>
      </c>
      <c r="U21" s="401">
        <v>1679330</v>
      </c>
      <c r="V21" s="401">
        <v>542986</v>
      </c>
      <c r="W21" s="401">
        <v>46515</v>
      </c>
      <c r="X21" s="401">
        <v>355039</v>
      </c>
      <c r="Y21" s="401">
        <v>285129</v>
      </c>
      <c r="Z21" s="401">
        <v>845623</v>
      </c>
      <c r="AA21" s="401">
        <v>2997110</v>
      </c>
      <c r="AB21" s="401">
        <v>28440308</v>
      </c>
      <c r="AC21" s="401">
        <v>240820</v>
      </c>
      <c r="AD21" s="401">
        <v>4412125</v>
      </c>
      <c r="AE21" s="401">
        <v>5354431</v>
      </c>
      <c r="AF21" s="416">
        <v>209</v>
      </c>
    </row>
    <row r="22" spans="1:32" ht="13.5" customHeight="1">
      <c r="A22" s="414"/>
      <c r="B22" s="415"/>
      <c r="C22" s="400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16"/>
    </row>
    <row r="23" spans="1:32" ht="13.5" customHeight="1">
      <c r="A23" s="414">
        <v>304</v>
      </c>
      <c r="B23" s="415" t="s">
        <v>147</v>
      </c>
      <c r="C23" s="400">
        <v>5536701</v>
      </c>
      <c r="D23" s="402">
        <v>1592466</v>
      </c>
      <c r="E23" s="402">
        <v>74181</v>
      </c>
      <c r="F23" s="402">
        <v>6830</v>
      </c>
      <c r="G23" s="402">
        <v>1484</v>
      </c>
      <c r="H23" s="402">
        <v>625</v>
      </c>
      <c r="I23" s="402">
        <v>124240</v>
      </c>
      <c r="J23" s="401">
        <v>0</v>
      </c>
      <c r="K23" s="401">
        <v>0</v>
      </c>
      <c r="L23" s="402">
        <v>20164</v>
      </c>
      <c r="M23" s="402">
        <v>35490</v>
      </c>
      <c r="N23" s="402">
        <v>1832839</v>
      </c>
      <c r="O23" s="402">
        <v>2290</v>
      </c>
      <c r="P23" s="402">
        <v>110161</v>
      </c>
      <c r="Q23" s="402">
        <v>159771</v>
      </c>
      <c r="R23" s="402">
        <v>40372</v>
      </c>
      <c r="S23" s="402">
        <v>371910</v>
      </c>
      <c r="T23" s="401">
        <v>0</v>
      </c>
      <c r="U23" s="402">
        <v>207676</v>
      </c>
      <c r="V23" s="402">
        <v>44287</v>
      </c>
      <c r="W23" s="401">
        <v>2867</v>
      </c>
      <c r="X23" s="402">
        <v>292657</v>
      </c>
      <c r="Y23" s="402">
        <v>55786</v>
      </c>
      <c r="Z23" s="402">
        <v>93205</v>
      </c>
      <c r="AA23" s="402">
        <v>467400</v>
      </c>
      <c r="AB23" s="401">
        <v>5315427</v>
      </c>
      <c r="AC23" s="402">
        <v>81838</v>
      </c>
      <c r="AD23" s="402">
        <v>513694</v>
      </c>
      <c r="AE23" s="402">
        <v>1231955</v>
      </c>
      <c r="AF23" s="416">
        <v>304</v>
      </c>
    </row>
    <row r="24" spans="1:32" ht="13.5" customHeight="1">
      <c r="A24" s="414">
        <v>343</v>
      </c>
      <c r="B24" s="415" t="s">
        <v>148</v>
      </c>
      <c r="C24" s="400">
        <v>16024546</v>
      </c>
      <c r="D24" s="401">
        <v>1251783</v>
      </c>
      <c r="E24" s="401">
        <v>148859</v>
      </c>
      <c r="F24" s="401">
        <v>5580</v>
      </c>
      <c r="G24" s="401">
        <v>1216</v>
      </c>
      <c r="H24" s="401">
        <v>503</v>
      </c>
      <c r="I24" s="401">
        <v>132256</v>
      </c>
      <c r="J24" s="401">
        <v>0</v>
      </c>
      <c r="K24" s="401">
        <v>0</v>
      </c>
      <c r="L24" s="401">
        <v>40437</v>
      </c>
      <c r="M24" s="401">
        <v>16418</v>
      </c>
      <c r="N24" s="401">
        <v>6503859</v>
      </c>
      <c r="O24" s="401">
        <v>2241</v>
      </c>
      <c r="P24" s="401">
        <v>102498</v>
      </c>
      <c r="Q24" s="401">
        <v>337313</v>
      </c>
      <c r="R24" s="401">
        <v>35009</v>
      </c>
      <c r="S24" s="401">
        <v>1493438</v>
      </c>
      <c r="T24" s="401">
        <v>0</v>
      </c>
      <c r="U24" s="401">
        <v>1436946</v>
      </c>
      <c r="V24" s="401">
        <v>18448</v>
      </c>
      <c r="W24" s="401">
        <v>42478</v>
      </c>
      <c r="X24" s="401">
        <v>235825</v>
      </c>
      <c r="Y24" s="401">
        <v>292263</v>
      </c>
      <c r="Z24" s="401">
        <v>1678558</v>
      </c>
      <c r="AA24" s="401">
        <v>2248618</v>
      </c>
      <c r="AB24" s="401">
        <v>15697831</v>
      </c>
      <c r="AC24" s="401">
        <v>84556</v>
      </c>
      <c r="AD24" s="401">
        <v>1727639</v>
      </c>
      <c r="AE24" s="401">
        <v>2165258</v>
      </c>
      <c r="AF24" s="416">
        <v>343</v>
      </c>
    </row>
    <row r="25" spans="1:32" ht="13.5" customHeight="1">
      <c r="A25" s="414">
        <v>386</v>
      </c>
      <c r="B25" s="415" t="s">
        <v>149</v>
      </c>
      <c r="C25" s="400">
        <v>7239314</v>
      </c>
      <c r="D25" s="401">
        <v>531750</v>
      </c>
      <c r="E25" s="401">
        <v>95616</v>
      </c>
      <c r="F25" s="401">
        <v>1983</v>
      </c>
      <c r="G25" s="401">
        <v>432</v>
      </c>
      <c r="H25" s="401">
        <v>176</v>
      </c>
      <c r="I25" s="401">
        <v>50346</v>
      </c>
      <c r="J25" s="401">
        <v>0</v>
      </c>
      <c r="K25" s="401">
        <v>0</v>
      </c>
      <c r="L25" s="401">
        <v>26025</v>
      </c>
      <c r="M25" s="401">
        <v>4578</v>
      </c>
      <c r="N25" s="401">
        <v>3967859</v>
      </c>
      <c r="O25" s="401">
        <v>1319</v>
      </c>
      <c r="P25" s="401">
        <v>82849</v>
      </c>
      <c r="Q25" s="401">
        <v>73882</v>
      </c>
      <c r="R25" s="401">
        <v>6806</v>
      </c>
      <c r="S25" s="401">
        <v>922005</v>
      </c>
      <c r="T25" s="401">
        <v>0</v>
      </c>
      <c r="U25" s="401">
        <v>425839</v>
      </c>
      <c r="V25" s="401">
        <v>13561</v>
      </c>
      <c r="W25" s="417">
        <v>10859</v>
      </c>
      <c r="X25" s="401">
        <v>22574</v>
      </c>
      <c r="Y25" s="401">
        <v>202931</v>
      </c>
      <c r="Z25" s="401">
        <v>201534</v>
      </c>
      <c r="AA25" s="401">
        <v>596390</v>
      </c>
      <c r="AB25" s="401">
        <v>7099326</v>
      </c>
      <c r="AC25" s="401">
        <v>63216</v>
      </c>
      <c r="AD25" s="401">
        <v>1277496</v>
      </c>
      <c r="AE25" s="401">
        <v>871491</v>
      </c>
      <c r="AF25" s="416">
        <v>386</v>
      </c>
    </row>
    <row r="26" spans="1:32" ht="13.5" customHeight="1">
      <c r="A26" s="414">
        <v>401</v>
      </c>
      <c r="B26" s="415" t="s">
        <v>150</v>
      </c>
      <c r="C26" s="400">
        <v>10657296</v>
      </c>
      <c r="D26" s="402">
        <v>3799730</v>
      </c>
      <c r="E26" s="402">
        <v>536510</v>
      </c>
      <c r="F26" s="402">
        <v>13062</v>
      </c>
      <c r="G26" s="402">
        <v>2843</v>
      </c>
      <c r="H26" s="402">
        <v>1184</v>
      </c>
      <c r="I26" s="402">
        <v>258486</v>
      </c>
      <c r="J26" s="401">
        <v>16882</v>
      </c>
      <c r="K26" s="401">
        <v>0</v>
      </c>
      <c r="L26" s="402">
        <v>57464</v>
      </c>
      <c r="M26" s="402">
        <v>46327</v>
      </c>
      <c r="N26" s="402">
        <v>2769448</v>
      </c>
      <c r="O26" s="402">
        <v>5591</v>
      </c>
      <c r="P26" s="402">
        <v>194804</v>
      </c>
      <c r="Q26" s="402">
        <v>191384</v>
      </c>
      <c r="R26" s="402">
        <v>60013</v>
      </c>
      <c r="S26" s="402">
        <v>709928</v>
      </c>
      <c r="T26" s="401">
        <v>0</v>
      </c>
      <c r="U26" s="402">
        <v>754513</v>
      </c>
      <c r="V26" s="402">
        <v>227191</v>
      </c>
      <c r="W26" s="402">
        <v>7270</v>
      </c>
      <c r="X26" s="402">
        <v>6317</v>
      </c>
      <c r="Y26" s="402">
        <v>106652</v>
      </c>
      <c r="Z26" s="402">
        <v>550983</v>
      </c>
      <c r="AA26" s="402">
        <v>340714</v>
      </c>
      <c r="AB26" s="401">
        <v>10536377</v>
      </c>
      <c r="AC26" s="402">
        <v>89065</v>
      </c>
      <c r="AD26" s="402">
        <v>1440748</v>
      </c>
      <c r="AE26" s="402">
        <v>2462169</v>
      </c>
      <c r="AF26" s="416">
        <v>401</v>
      </c>
    </row>
    <row r="27" spans="1:32" ht="13.5" customHeight="1">
      <c r="A27" s="414">
        <v>441</v>
      </c>
      <c r="B27" s="415" t="s">
        <v>151</v>
      </c>
      <c r="C27" s="400">
        <v>3365860</v>
      </c>
      <c r="D27" s="402">
        <v>359787</v>
      </c>
      <c r="E27" s="402">
        <v>46537</v>
      </c>
      <c r="F27" s="402">
        <v>1737</v>
      </c>
      <c r="G27" s="402">
        <v>379</v>
      </c>
      <c r="H27" s="402">
        <v>153</v>
      </c>
      <c r="I27" s="402">
        <v>40425</v>
      </c>
      <c r="J27" s="401">
        <v>0</v>
      </c>
      <c r="K27" s="401">
        <v>0</v>
      </c>
      <c r="L27" s="402">
        <v>12619</v>
      </c>
      <c r="M27" s="402">
        <v>3129</v>
      </c>
      <c r="N27" s="402">
        <v>2042125</v>
      </c>
      <c r="O27" s="402">
        <v>600</v>
      </c>
      <c r="P27" s="402">
        <v>41297</v>
      </c>
      <c r="Q27" s="402">
        <v>76084</v>
      </c>
      <c r="R27" s="402">
        <v>2783</v>
      </c>
      <c r="S27" s="402">
        <v>249046</v>
      </c>
      <c r="T27" s="401">
        <v>0</v>
      </c>
      <c r="U27" s="402">
        <v>174282</v>
      </c>
      <c r="V27" s="402">
        <v>7543</v>
      </c>
      <c r="W27" s="402">
        <v>3739</v>
      </c>
      <c r="X27" s="402">
        <v>20791</v>
      </c>
      <c r="Y27" s="402">
        <v>25728</v>
      </c>
      <c r="Z27" s="402">
        <v>101476</v>
      </c>
      <c r="AA27" s="402">
        <v>155600</v>
      </c>
      <c r="AB27" s="401">
        <v>3330273</v>
      </c>
      <c r="AC27" s="402">
        <v>42816</v>
      </c>
      <c r="AD27" s="402">
        <v>709046</v>
      </c>
      <c r="AE27" s="402">
        <v>580201</v>
      </c>
      <c r="AF27" s="416">
        <v>441</v>
      </c>
    </row>
    <row r="28" spans="1:32" ht="13.5" customHeight="1">
      <c r="A28" s="414">
        <v>448</v>
      </c>
      <c r="B28" s="415" t="s">
        <v>152</v>
      </c>
      <c r="C28" s="400">
        <v>6187464</v>
      </c>
      <c r="D28" s="402">
        <v>483598</v>
      </c>
      <c r="E28" s="402">
        <v>84966</v>
      </c>
      <c r="F28" s="402">
        <v>1811</v>
      </c>
      <c r="G28" s="402">
        <v>395</v>
      </c>
      <c r="H28" s="402">
        <v>160</v>
      </c>
      <c r="I28" s="402">
        <v>45953</v>
      </c>
      <c r="J28" s="401">
        <v>0</v>
      </c>
      <c r="K28" s="401">
        <v>0</v>
      </c>
      <c r="L28" s="402">
        <v>23059</v>
      </c>
      <c r="M28" s="402">
        <v>5477</v>
      </c>
      <c r="N28" s="402">
        <v>3531133</v>
      </c>
      <c r="O28" s="402">
        <v>802</v>
      </c>
      <c r="P28" s="402">
        <v>82198</v>
      </c>
      <c r="Q28" s="402">
        <v>47247</v>
      </c>
      <c r="R28" s="402">
        <v>4946</v>
      </c>
      <c r="S28" s="402">
        <v>611675</v>
      </c>
      <c r="T28" s="401">
        <v>0</v>
      </c>
      <c r="U28" s="402">
        <v>389338</v>
      </c>
      <c r="V28" s="402">
        <v>10758</v>
      </c>
      <c r="W28" s="402">
        <v>813</v>
      </c>
      <c r="X28" s="402">
        <v>24720</v>
      </c>
      <c r="Y28" s="402">
        <v>116831</v>
      </c>
      <c r="Z28" s="402">
        <v>120984</v>
      </c>
      <c r="AA28" s="402">
        <v>600600</v>
      </c>
      <c r="AB28" s="401">
        <v>6089600</v>
      </c>
      <c r="AC28" s="402">
        <v>72992</v>
      </c>
      <c r="AD28" s="402">
        <v>1057166</v>
      </c>
      <c r="AE28" s="402">
        <v>1081392</v>
      </c>
      <c r="AF28" s="416">
        <v>448</v>
      </c>
    </row>
    <row r="29" spans="1:32" ht="13.5" customHeight="1">
      <c r="A29" s="414">
        <v>449</v>
      </c>
      <c r="B29" s="415" t="s">
        <v>153</v>
      </c>
      <c r="C29" s="400">
        <v>13132916</v>
      </c>
      <c r="D29" s="401">
        <v>1082098</v>
      </c>
      <c r="E29" s="401">
        <v>193057</v>
      </c>
      <c r="F29" s="401">
        <v>4543</v>
      </c>
      <c r="G29" s="401">
        <v>990</v>
      </c>
      <c r="H29" s="401">
        <v>408</v>
      </c>
      <c r="I29" s="401">
        <v>106576</v>
      </c>
      <c r="J29" s="401">
        <v>10883</v>
      </c>
      <c r="K29" s="401">
        <v>0</v>
      </c>
      <c r="L29" s="401">
        <v>52446</v>
      </c>
      <c r="M29" s="401">
        <v>11240</v>
      </c>
      <c r="N29" s="401">
        <v>6336181</v>
      </c>
      <c r="O29" s="401">
        <v>2449</v>
      </c>
      <c r="P29" s="401">
        <v>130437</v>
      </c>
      <c r="Q29" s="401">
        <v>209271</v>
      </c>
      <c r="R29" s="401">
        <v>9629</v>
      </c>
      <c r="S29" s="401">
        <v>637152</v>
      </c>
      <c r="T29" s="401">
        <v>0</v>
      </c>
      <c r="U29" s="401">
        <v>1069506</v>
      </c>
      <c r="V29" s="401">
        <v>28907</v>
      </c>
      <c r="W29" s="401">
        <v>4188</v>
      </c>
      <c r="X29" s="401">
        <v>259865</v>
      </c>
      <c r="Y29" s="401">
        <v>122584</v>
      </c>
      <c r="Z29" s="401">
        <v>277106</v>
      </c>
      <c r="AA29" s="401">
        <v>2583400</v>
      </c>
      <c r="AB29" s="401">
        <v>12936692</v>
      </c>
      <c r="AC29" s="401">
        <v>88690</v>
      </c>
      <c r="AD29" s="401">
        <v>3563358</v>
      </c>
      <c r="AE29" s="401">
        <v>2157726</v>
      </c>
      <c r="AF29" s="416">
        <v>449</v>
      </c>
    </row>
    <row r="30" spans="1:32" ht="13.5" customHeight="1">
      <c r="A30" s="414">
        <v>501</v>
      </c>
      <c r="B30" s="415" t="s">
        <v>154</v>
      </c>
      <c r="C30" s="400">
        <v>7831975</v>
      </c>
      <c r="D30" s="401">
        <v>787433</v>
      </c>
      <c r="E30" s="401">
        <v>88724</v>
      </c>
      <c r="F30" s="401">
        <v>3346</v>
      </c>
      <c r="G30" s="401">
        <v>728</v>
      </c>
      <c r="H30" s="401">
        <v>301</v>
      </c>
      <c r="I30" s="401">
        <v>77209</v>
      </c>
      <c r="J30" s="401">
        <v>0</v>
      </c>
      <c r="K30" s="401">
        <v>0</v>
      </c>
      <c r="L30" s="401">
        <v>24060</v>
      </c>
      <c r="M30" s="401">
        <v>7810</v>
      </c>
      <c r="N30" s="401">
        <v>4411834</v>
      </c>
      <c r="O30" s="401">
        <v>1035</v>
      </c>
      <c r="P30" s="401">
        <v>115937</v>
      </c>
      <c r="Q30" s="401">
        <v>257488</v>
      </c>
      <c r="R30" s="401">
        <v>27761</v>
      </c>
      <c r="S30" s="401">
        <v>866598</v>
      </c>
      <c r="T30" s="401">
        <v>0</v>
      </c>
      <c r="U30" s="401">
        <v>267166</v>
      </c>
      <c r="V30" s="401">
        <v>45906</v>
      </c>
      <c r="W30" s="401">
        <v>2807</v>
      </c>
      <c r="X30" s="401">
        <v>120574</v>
      </c>
      <c r="Y30" s="401">
        <v>54200</v>
      </c>
      <c r="Z30" s="401">
        <v>109693</v>
      </c>
      <c r="AA30" s="401">
        <v>561365</v>
      </c>
      <c r="AB30" s="401">
        <v>7760116</v>
      </c>
      <c r="AC30" s="401">
        <v>76076</v>
      </c>
      <c r="AD30" s="401">
        <v>1059991</v>
      </c>
      <c r="AE30" s="401">
        <v>1233838</v>
      </c>
      <c r="AF30" s="416">
        <v>501</v>
      </c>
    </row>
    <row r="31" spans="1:32" ht="13.5" customHeight="1">
      <c r="A31" s="414">
        <v>505</v>
      </c>
      <c r="B31" s="415" t="s">
        <v>155</v>
      </c>
      <c r="C31" s="400">
        <v>5940910</v>
      </c>
      <c r="D31" s="401">
        <v>585704</v>
      </c>
      <c r="E31" s="401">
        <v>73366</v>
      </c>
      <c r="F31" s="401">
        <v>2590</v>
      </c>
      <c r="G31" s="401">
        <v>563</v>
      </c>
      <c r="H31" s="401">
        <v>234</v>
      </c>
      <c r="I31" s="401">
        <v>61289</v>
      </c>
      <c r="J31" s="401">
        <v>0</v>
      </c>
      <c r="K31" s="401">
        <v>0</v>
      </c>
      <c r="L31" s="401">
        <v>19912</v>
      </c>
      <c r="M31" s="401">
        <v>7344</v>
      </c>
      <c r="N31" s="401">
        <v>3560246</v>
      </c>
      <c r="O31" s="401">
        <v>909</v>
      </c>
      <c r="P31" s="401">
        <v>56909</v>
      </c>
      <c r="Q31" s="401">
        <v>52884</v>
      </c>
      <c r="R31" s="401">
        <v>16851</v>
      </c>
      <c r="S31" s="401">
        <v>388832</v>
      </c>
      <c r="T31" s="401">
        <v>0</v>
      </c>
      <c r="U31" s="401">
        <v>305956</v>
      </c>
      <c r="V31" s="401">
        <v>21283</v>
      </c>
      <c r="W31" s="401">
        <v>1457</v>
      </c>
      <c r="X31" s="401">
        <v>24641</v>
      </c>
      <c r="Y31" s="401">
        <v>140893</v>
      </c>
      <c r="Z31" s="401">
        <v>101247</v>
      </c>
      <c r="AA31" s="401">
        <v>517800</v>
      </c>
      <c r="AB31" s="401">
        <v>5627638</v>
      </c>
      <c r="AC31" s="401">
        <v>77011</v>
      </c>
      <c r="AD31" s="401">
        <v>922038</v>
      </c>
      <c r="AE31" s="401">
        <v>1131636</v>
      </c>
      <c r="AF31" s="416">
        <v>505</v>
      </c>
    </row>
    <row r="32" spans="1:32" ht="13.5" customHeight="1">
      <c r="A32" s="414">
        <v>525</v>
      </c>
      <c r="B32" s="415" t="s">
        <v>156</v>
      </c>
      <c r="C32" s="400">
        <v>4346811</v>
      </c>
      <c r="D32" s="401">
        <v>196105</v>
      </c>
      <c r="E32" s="401">
        <v>24829</v>
      </c>
      <c r="F32" s="401">
        <v>1064</v>
      </c>
      <c r="G32" s="401">
        <v>232</v>
      </c>
      <c r="H32" s="401">
        <v>94</v>
      </c>
      <c r="I32" s="401">
        <v>21332</v>
      </c>
      <c r="J32" s="401">
        <v>0</v>
      </c>
      <c r="K32" s="401">
        <v>0</v>
      </c>
      <c r="L32" s="401">
        <v>6734</v>
      </c>
      <c r="M32" s="401">
        <v>1769</v>
      </c>
      <c r="N32" s="401">
        <v>2209416</v>
      </c>
      <c r="O32" s="401">
        <v>0</v>
      </c>
      <c r="P32" s="401">
        <v>39991</v>
      </c>
      <c r="Q32" s="401">
        <v>49082</v>
      </c>
      <c r="R32" s="401">
        <v>10927</v>
      </c>
      <c r="S32" s="401">
        <v>683997</v>
      </c>
      <c r="T32" s="401">
        <v>0</v>
      </c>
      <c r="U32" s="401">
        <v>262924</v>
      </c>
      <c r="V32" s="401">
        <v>11939</v>
      </c>
      <c r="W32" s="401">
        <v>3923</v>
      </c>
      <c r="X32" s="401">
        <v>99898</v>
      </c>
      <c r="Y32" s="401">
        <v>17292</v>
      </c>
      <c r="Z32" s="401">
        <v>62543</v>
      </c>
      <c r="AA32" s="401">
        <v>642720</v>
      </c>
      <c r="AB32" s="401">
        <v>4258044</v>
      </c>
      <c r="AC32" s="401">
        <v>31448</v>
      </c>
      <c r="AD32" s="401">
        <v>775318</v>
      </c>
      <c r="AE32" s="401">
        <v>435451</v>
      </c>
      <c r="AF32" s="416">
        <v>525</v>
      </c>
    </row>
    <row r="33" spans="1:37" ht="13.5" customHeight="1">
      <c r="A33" s="414">
        <v>526</v>
      </c>
      <c r="B33" s="415" t="s">
        <v>157</v>
      </c>
      <c r="C33" s="400">
        <v>3863001</v>
      </c>
      <c r="D33" s="401">
        <v>284412</v>
      </c>
      <c r="E33" s="401">
        <v>19612</v>
      </c>
      <c r="F33" s="401">
        <v>1512</v>
      </c>
      <c r="G33" s="401">
        <v>329</v>
      </c>
      <c r="H33" s="401">
        <v>135</v>
      </c>
      <c r="I33" s="401">
        <v>29696</v>
      </c>
      <c r="J33" s="401">
        <v>0</v>
      </c>
      <c r="K33" s="401">
        <v>0</v>
      </c>
      <c r="L33" s="401">
        <v>5308</v>
      </c>
      <c r="M33" s="401">
        <v>2428</v>
      </c>
      <c r="N33" s="401">
        <v>2036841</v>
      </c>
      <c r="O33" s="401">
        <v>0</v>
      </c>
      <c r="P33" s="401">
        <v>92145</v>
      </c>
      <c r="Q33" s="401">
        <v>95036</v>
      </c>
      <c r="R33" s="401">
        <v>21868</v>
      </c>
      <c r="S33" s="401">
        <v>535945</v>
      </c>
      <c r="T33" s="401">
        <v>0</v>
      </c>
      <c r="U33" s="401">
        <v>227041</v>
      </c>
      <c r="V33" s="401">
        <v>25585</v>
      </c>
      <c r="W33" s="401">
        <v>2214</v>
      </c>
      <c r="X33" s="401">
        <v>0</v>
      </c>
      <c r="Y33" s="401">
        <v>123236</v>
      </c>
      <c r="Z33" s="401">
        <v>69258</v>
      </c>
      <c r="AA33" s="401">
        <v>290400</v>
      </c>
      <c r="AB33" s="401">
        <v>3667088</v>
      </c>
      <c r="AC33" s="401">
        <v>39735</v>
      </c>
      <c r="AD33" s="401">
        <v>754637</v>
      </c>
      <c r="AE33" s="401">
        <v>575790</v>
      </c>
      <c r="AF33" s="418">
        <v>526</v>
      </c>
      <c r="AG33" s="208"/>
      <c r="AH33" s="208"/>
      <c r="AI33" s="208"/>
      <c r="AJ33" s="208"/>
      <c r="AK33" s="208"/>
    </row>
    <row r="34" spans="1:32" ht="13.5" customHeight="1">
      <c r="A34" s="414">
        <v>527</v>
      </c>
      <c r="B34" s="415" t="s">
        <v>158</v>
      </c>
      <c r="C34" s="400">
        <v>1192827</v>
      </c>
      <c r="D34" s="402">
        <v>48207</v>
      </c>
      <c r="E34" s="402">
        <v>12300</v>
      </c>
      <c r="F34" s="402">
        <v>238</v>
      </c>
      <c r="G34" s="402">
        <v>51</v>
      </c>
      <c r="H34" s="402">
        <v>21</v>
      </c>
      <c r="I34" s="402">
        <v>5781</v>
      </c>
      <c r="J34" s="401">
        <v>0</v>
      </c>
      <c r="K34" s="401">
        <v>0</v>
      </c>
      <c r="L34" s="402">
        <v>3319</v>
      </c>
      <c r="M34" s="402">
        <v>493</v>
      </c>
      <c r="N34" s="402">
        <v>788833</v>
      </c>
      <c r="O34" s="417">
        <v>0</v>
      </c>
      <c r="P34" s="402">
        <v>6545</v>
      </c>
      <c r="Q34" s="402">
        <v>16941</v>
      </c>
      <c r="R34" s="402">
        <v>6824</v>
      </c>
      <c r="S34" s="402">
        <v>102216</v>
      </c>
      <c r="T34" s="401">
        <v>0</v>
      </c>
      <c r="U34" s="402">
        <v>66318</v>
      </c>
      <c r="V34" s="402">
        <v>3190</v>
      </c>
      <c r="W34" s="402">
        <v>990</v>
      </c>
      <c r="X34" s="402">
        <v>0</v>
      </c>
      <c r="Y34" s="402">
        <v>58956</v>
      </c>
      <c r="Z34" s="402">
        <v>25331</v>
      </c>
      <c r="AA34" s="402">
        <v>46273</v>
      </c>
      <c r="AB34" s="401">
        <v>1135351</v>
      </c>
      <c r="AC34" s="402">
        <v>24907</v>
      </c>
      <c r="AD34" s="402">
        <v>358715</v>
      </c>
      <c r="AE34" s="402">
        <v>161125</v>
      </c>
      <c r="AF34" s="418">
        <v>527</v>
      </c>
    </row>
    <row r="35" spans="1:32" ht="13.5" customHeight="1">
      <c r="A35" s="414">
        <v>528</v>
      </c>
      <c r="B35" s="415" t="s">
        <v>159</v>
      </c>
      <c r="C35" s="400">
        <v>15085712</v>
      </c>
      <c r="D35" s="402">
        <v>1489448</v>
      </c>
      <c r="E35" s="402">
        <v>127043</v>
      </c>
      <c r="F35" s="402">
        <v>8015</v>
      </c>
      <c r="G35" s="402">
        <v>1751</v>
      </c>
      <c r="H35" s="402">
        <v>712</v>
      </c>
      <c r="I35" s="402">
        <v>149600</v>
      </c>
      <c r="J35" s="401">
        <v>0</v>
      </c>
      <c r="K35" s="401">
        <v>0</v>
      </c>
      <c r="L35" s="402">
        <v>34279</v>
      </c>
      <c r="M35" s="402">
        <v>18782</v>
      </c>
      <c r="N35" s="402">
        <v>7608999</v>
      </c>
      <c r="O35" s="402">
        <v>1465</v>
      </c>
      <c r="P35" s="402">
        <v>346668</v>
      </c>
      <c r="Q35" s="402">
        <v>177486</v>
      </c>
      <c r="R35" s="402">
        <v>76858</v>
      </c>
      <c r="S35" s="402">
        <v>1641404</v>
      </c>
      <c r="T35" s="401">
        <v>0</v>
      </c>
      <c r="U35" s="402">
        <v>986991</v>
      </c>
      <c r="V35" s="402">
        <v>77995</v>
      </c>
      <c r="W35" s="402">
        <v>2600</v>
      </c>
      <c r="X35" s="402">
        <v>114498</v>
      </c>
      <c r="Y35" s="402">
        <v>52285</v>
      </c>
      <c r="Z35" s="402">
        <v>188833</v>
      </c>
      <c r="AA35" s="402">
        <v>1980000</v>
      </c>
      <c r="AB35" s="401">
        <v>14819775</v>
      </c>
      <c r="AC35" s="402">
        <v>99429</v>
      </c>
      <c r="AD35" s="402">
        <v>2608281</v>
      </c>
      <c r="AE35" s="402">
        <v>2571135</v>
      </c>
      <c r="AF35" s="416">
        <v>528</v>
      </c>
    </row>
    <row r="36" spans="1:32" ht="13.5" customHeight="1">
      <c r="A36" s="419"/>
      <c r="B36" s="420"/>
      <c r="C36" s="421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22"/>
      <c r="AF36" s="423"/>
    </row>
    <row r="37" spans="1:32" ht="13.5" customHeight="1">
      <c r="A37" s="205" t="s">
        <v>574</v>
      </c>
      <c r="B37" s="205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225" t="s">
        <v>464</v>
      </c>
    </row>
    <row r="38" spans="1:32" ht="13.5" customHeight="1">
      <c r="A38" s="205"/>
      <c r="B38" s="192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</row>
  </sheetData>
  <sheetProtection/>
  <mergeCells count="35">
    <mergeCell ref="A4:B6"/>
    <mergeCell ref="C4:C6"/>
    <mergeCell ref="J4:X4"/>
    <mergeCell ref="AB4:AB6"/>
    <mergeCell ref="AF4:AF6"/>
    <mergeCell ref="D5:D6"/>
    <mergeCell ref="E5:E6"/>
    <mergeCell ref="F5:F6"/>
    <mergeCell ref="I5:I6"/>
    <mergeCell ref="J5:J6"/>
    <mergeCell ref="K5:K6"/>
    <mergeCell ref="L5:L6"/>
    <mergeCell ref="M5:M6"/>
    <mergeCell ref="N5:N6"/>
    <mergeCell ref="O5:O6"/>
    <mergeCell ref="P5:P6"/>
    <mergeCell ref="Z5:Z6"/>
    <mergeCell ref="AA5:AA6"/>
    <mergeCell ref="AC5:AC6"/>
    <mergeCell ref="Q5:Q6"/>
    <mergeCell ref="R5:R6"/>
    <mergeCell ref="S5:S6"/>
    <mergeCell ref="T5:T6"/>
    <mergeCell ref="U5:U6"/>
    <mergeCell ref="V5:V6"/>
    <mergeCell ref="A12:B12"/>
    <mergeCell ref="AD5:AD6"/>
    <mergeCell ref="AE5:AE6"/>
    <mergeCell ref="A8:B8"/>
    <mergeCell ref="A9:B9"/>
    <mergeCell ref="A10:B10"/>
    <mergeCell ref="A11:B11"/>
    <mergeCell ref="W5:W6"/>
    <mergeCell ref="X5:X6"/>
    <mergeCell ref="Y5:Y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  <colBreaks count="1" manualBreakCount="1">
    <brk id="1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B36"/>
  <sheetViews>
    <sheetView zoomScalePageLayoutView="0" workbookViewId="0" topLeftCell="A1">
      <pane xSplit="2" ySplit="6" topLeftCell="C7" activePane="bottomRight" state="frozen"/>
      <selection pane="topLeft" activeCell="G8" sqref="G8:G9"/>
      <selection pane="topRight" activeCell="G8" sqref="G8:G9"/>
      <selection pane="bottomLeft" activeCell="G8" sqref="G8:G9"/>
      <selection pane="bottomRight" activeCell="G8" sqref="G8:G9"/>
    </sheetView>
  </sheetViews>
  <sheetFormatPr defaultColWidth="9.140625" defaultRowHeight="15"/>
  <cols>
    <col min="1" max="1" width="4.140625" style="175" customWidth="1"/>
    <col min="2" max="2" width="10.8515625" style="175" bestFit="1" customWidth="1"/>
    <col min="3" max="3" width="16.57421875" style="175" bestFit="1" customWidth="1"/>
    <col min="4" max="4" width="13.57421875" style="175" bestFit="1" customWidth="1"/>
    <col min="5" max="5" width="13.57421875" style="175" customWidth="1"/>
    <col min="6" max="9" width="14.8515625" style="175" bestFit="1" customWidth="1"/>
    <col min="10" max="10" width="12.57421875" style="175" customWidth="1"/>
    <col min="11" max="11" width="14.8515625" style="175" bestFit="1" customWidth="1"/>
    <col min="12" max="12" width="11.57421875" style="175" bestFit="1" customWidth="1"/>
    <col min="13" max="13" width="9.57421875" style="175" customWidth="1"/>
    <col min="14" max="15" width="15.421875" style="175" bestFit="1" customWidth="1"/>
    <col min="16" max="16" width="12.8515625" style="175" customWidth="1"/>
    <col min="17" max="19" width="15.421875" style="175" bestFit="1" customWidth="1"/>
    <col min="20" max="21" width="13.00390625" style="175" customWidth="1"/>
    <col min="22" max="22" width="15.421875" style="175" bestFit="1" customWidth="1"/>
    <col min="23" max="23" width="14.140625" style="175" bestFit="1" customWidth="1"/>
    <col min="24" max="24" width="13.421875" style="175" customWidth="1"/>
    <col min="25" max="26" width="15.421875" style="175" bestFit="1" customWidth="1"/>
    <col min="27" max="27" width="9.57421875" style="175" customWidth="1"/>
    <col min="28" max="28" width="5.57421875" style="175" customWidth="1"/>
    <col min="29" max="16384" width="9.00390625" style="175" customWidth="1"/>
  </cols>
  <sheetData>
    <row r="1" spans="1:28" ht="13.5" customHeight="1">
      <c r="A1" s="172" t="s">
        <v>575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</row>
    <row r="2" spans="1:28" ht="13.5" customHeight="1">
      <c r="A2" s="176" t="s">
        <v>543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</row>
    <row r="3" spans="3:28" ht="13.5" customHeight="1" thickBot="1"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389" t="s">
        <v>165</v>
      </c>
    </row>
    <row r="4" spans="1:28" ht="18" customHeight="1" thickTop="1">
      <c r="A4" s="646" t="s">
        <v>544</v>
      </c>
      <c r="B4" s="647"/>
      <c r="C4" s="185"/>
      <c r="D4" s="180"/>
      <c r="E4" s="660" t="s">
        <v>576</v>
      </c>
      <c r="F4" s="660"/>
      <c r="G4" s="660"/>
      <c r="H4" s="660"/>
      <c r="I4" s="660"/>
      <c r="J4" s="660"/>
      <c r="K4" s="660"/>
      <c r="L4" s="180"/>
      <c r="M4" s="180"/>
      <c r="N4" s="425"/>
      <c r="O4" s="180"/>
      <c r="P4" s="424"/>
      <c r="Q4" s="660" t="s">
        <v>577</v>
      </c>
      <c r="R4" s="660"/>
      <c r="S4" s="660"/>
      <c r="T4" s="660"/>
      <c r="U4" s="660"/>
      <c r="V4" s="660"/>
      <c r="W4" s="660"/>
      <c r="X4" s="660"/>
      <c r="Y4" s="424"/>
      <c r="Z4" s="180"/>
      <c r="AA4" s="426"/>
      <c r="AB4" s="655" t="s">
        <v>547</v>
      </c>
    </row>
    <row r="5" spans="1:28" ht="20.25" customHeight="1">
      <c r="A5" s="648"/>
      <c r="B5" s="649"/>
      <c r="C5" s="642" t="s">
        <v>414</v>
      </c>
      <c r="D5" s="642" t="s">
        <v>415</v>
      </c>
      <c r="E5" s="644" t="s">
        <v>578</v>
      </c>
      <c r="F5" s="642" t="s">
        <v>417</v>
      </c>
      <c r="G5" s="642" t="s">
        <v>418</v>
      </c>
      <c r="H5" s="642" t="s">
        <v>509</v>
      </c>
      <c r="I5" s="642" t="s">
        <v>420</v>
      </c>
      <c r="J5" s="644" t="s">
        <v>579</v>
      </c>
      <c r="K5" s="642" t="s">
        <v>294</v>
      </c>
      <c r="L5" s="642" t="s">
        <v>422</v>
      </c>
      <c r="M5" s="644" t="s">
        <v>580</v>
      </c>
      <c r="N5" s="642" t="s">
        <v>425</v>
      </c>
      <c r="O5" s="642" t="s">
        <v>426</v>
      </c>
      <c r="P5" s="644" t="s">
        <v>581</v>
      </c>
      <c r="Q5" s="642" t="s">
        <v>428</v>
      </c>
      <c r="R5" s="642" t="s">
        <v>238</v>
      </c>
      <c r="S5" s="644" t="s">
        <v>582</v>
      </c>
      <c r="T5" s="644" t="s">
        <v>583</v>
      </c>
      <c r="U5" s="644" t="s">
        <v>584</v>
      </c>
      <c r="V5" s="642" t="s">
        <v>294</v>
      </c>
      <c r="W5" s="642" t="s">
        <v>435</v>
      </c>
      <c r="X5" s="644" t="s">
        <v>585</v>
      </c>
      <c r="Y5" s="642" t="s">
        <v>437</v>
      </c>
      <c r="Z5" s="642" t="s">
        <v>438</v>
      </c>
      <c r="AA5" s="644" t="s">
        <v>580</v>
      </c>
      <c r="AB5" s="656"/>
    </row>
    <row r="6" spans="1:28" ht="20.25" customHeight="1">
      <c r="A6" s="650"/>
      <c r="B6" s="651"/>
      <c r="C6" s="643"/>
      <c r="D6" s="643"/>
      <c r="E6" s="645"/>
      <c r="F6" s="643"/>
      <c r="G6" s="643"/>
      <c r="H6" s="643"/>
      <c r="I6" s="643"/>
      <c r="J6" s="645"/>
      <c r="K6" s="643"/>
      <c r="L6" s="643"/>
      <c r="M6" s="645"/>
      <c r="N6" s="643"/>
      <c r="O6" s="643"/>
      <c r="P6" s="645"/>
      <c r="Q6" s="643"/>
      <c r="R6" s="643"/>
      <c r="S6" s="645"/>
      <c r="T6" s="645"/>
      <c r="U6" s="645"/>
      <c r="V6" s="643"/>
      <c r="W6" s="643"/>
      <c r="X6" s="645"/>
      <c r="Y6" s="643"/>
      <c r="Z6" s="643"/>
      <c r="AA6" s="645"/>
      <c r="AB6" s="657"/>
    </row>
    <row r="7" spans="1:28" ht="13.5" customHeight="1">
      <c r="A7" s="192"/>
      <c r="B7" s="192"/>
      <c r="C7" s="427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9"/>
    </row>
    <row r="8" spans="1:28" ht="13.5" customHeight="1">
      <c r="A8" s="640" t="s">
        <v>564</v>
      </c>
      <c r="B8" s="640"/>
      <c r="C8" s="400">
        <v>32707001</v>
      </c>
      <c r="D8" s="401">
        <v>2179028</v>
      </c>
      <c r="E8" s="401">
        <v>36299239</v>
      </c>
      <c r="F8" s="401">
        <v>14514559</v>
      </c>
      <c r="G8" s="401">
        <v>57507941</v>
      </c>
      <c r="H8" s="401">
        <v>13060857</v>
      </c>
      <c r="I8" s="401">
        <v>45347396</v>
      </c>
      <c r="J8" s="401">
        <v>1906498</v>
      </c>
      <c r="K8" s="401">
        <v>76147959</v>
      </c>
      <c r="L8" s="401">
        <v>831833</v>
      </c>
      <c r="M8" s="402" t="s">
        <v>586</v>
      </c>
      <c r="N8" s="401">
        <v>73688876</v>
      </c>
      <c r="O8" s="401">
        <v>49541153</v>
      </c>
      <c r="P8" s="401">
        <v>2993644</v>
      </c>
      <c r="Q8" s="401">
        <v>37989654</v>
      </c>
      <c r="R8" s="401">
        <v>40953268</v>
      </c>
      <c r="S8" s="401">
        <v>96146115</v>
      </c>
      <c r="T8" s="401">
        <v>1906498</v>
      </c>
      <c r="U8" s="402">
        <v>0</v>
      </c>
      <c r="V8" s="401">
        <v>76085469</v>
      </c>
      <c r="W8" s="401">
        <v>19682262</v>
      </c>
      <c r="X8" s="401">
        <v>1204186</v>
      </c>
      <c r="Y8" s="401">
        <v>11554217</v>
      </c>
      <c r="Z8" s="401">
        <v>35655713</v>
      </c>
      <c r="AA8" s="401">
        <v>0</v>
      </c>
      <c r="AB8" s="428" t="s">
        <v>565</v>
      </c>
    </row>
    <row r="9" spans="1:28" ht="13.5" customHeight="1">
      <c r="A9" s="641" t="s">
        <v>566</v>
      </c>
      <c r="B9" s="641"/>
      <c r="C9" s="400">
        <v>30829268</v>
      </c>
      <c r="D9" s="401">
        <v>1689066</v>
      </c>
      <c r="E9" s="401">
        <v>29559640</v>
      </c>
      <c r="F9" s="401">
        <v>13709011</v>
      </c>
      <c r="G9" s="401">
        <v>55662776</v>
      </c>
      <c r="H9" s="401">
        <v>13594488</v>
      </c>
      <c r="I9" s="401">
        <v>43707304</v>
      </c>
      <c r="J9" s="401">
        <v>2681363</v>
      </c>
      <c r="K9" s="401">
        <v>82017823</v>
      </c>
      <c r="L9" s="401">
        <v>685316</v>
      </c>
      <c r="M9" s="402">
        <v>463</v>
      </c>
      <c r="N9" s="401">
        <v>71213514</v>
      </c>
      <c r="O9" s="401">
        <v>47356375</v>
      </c>
      <c r="P9" s="401">
        <v>2998339</v>
      </c>
      <c r="Q9" s="401">
        <v>40754202</v>
      </c>
      <c r="R9" s="401">
        <v>34216786</v>
      </c>
      <c r="S9" s="401">
        <v>82664254</v>
      </c>
      <c r="T9" s="401">
        <v>2681363</v>
      </c>
      <c r="U9" s="402">
        <v>0</v>
      </c>
      <c r="V9" s="401">
        <v>81987111</v>
      </c>
      <c r="W9" s="401">
        <v>8897447</v>
      </c>
      <c r="X9" s="401">
        <v>1157509</v>
      </c>
      <c r="Y9" s="401">
        <v>10549539</v>
      </c>
      <c r="Z9" s="401">
        <v>37602535</v>
      </c>
      <c r="AA9" s="401">
        <v>463</v>
      </c>
      <c r="AB9" s="429">
        <v>17</v>
      </c>
    </row>
    <row r="10" spans="1:28" s="233" customFormat="1" ht="13.5" customHeight="1">
      <c r="A10" s="641" t="s">
        <v>568</v>
      </c>
      <c r="B10" s="641"/>
      <c r="C10" s="430">
        <v>30232354</v>
      </c>
      <c r="D10" s="417">
        <v>1650217</v>
      </c>
      <c r="E10" s="417">
        <v>28047736</v>
      </c>
      <c r="F10" s="417">
        <v>13655418</v>
      </c>
      <c r="G10" s="417">
        <v>51581376</v>
      </c>
      <c r="H10" s="417">
        <v>13477670</v>
      </c>
      <c r="I10" s="417">
        <v>42711687</v>
      </c>
      <c r="J10" s="417">
        <v>8132789</v>
      </c>
      <c r="K10" s="417">
        <v>84777349</v>
      </c>
      <c r="L10" s="417">
        <v>846573</v>
      </c>
      <c r="M10" s="402">
        <v>0</v>
      </c>
      <c r="N10" s="417">
        <v>68697336</v>
      </c>
      <c r="O10" s="417">
        <v>43999801</v>
      </c>
      <c r="P10" s="417">
        <v>2750185</v>
      </c>
      <c r="Q10" s="417">
        <v>41518111</v>
      </c>
      <c r="R10" s="417">
        <v>35449090</v>
      </c>
      <c r="S10" s="417">
        <v>75184071</v>
      </c>
      <c r="T10" s="417">
        <v>8122377</v>
      </c>
      <c r="U10" s="402">
        <v>0</v>
      </c>
      <c r="V10" s="417">
        <v>84720337</v>
      </c>
      <c r="W10" s="417">
        <v>5362297</v>
      </c>
      <c r="X10" s="417">
        <v>953217</v>
      </c>
      <c r="Y10" s="417">
        <v>11282369</v>
      </c>
      <c r="Z10" s="417">
        <v>38069110</v>
      </c>
      <c r="AA10" s="401">
        <v>0</v>
      </c>
      <c r="AB10" s="429">
        <v>18</v>
      </c>
    </row>
    <row r="11" spans="1:28" s="233" customFormat="1" ht="13.5" customHeight="1">
      <c r="A11" s="641" t="s">
        <v>570</v>
      </c>
      <c r="B11" s="641"/>
      <c r="C11" s="405">
        <v>32694328</v>
      </c>
      <c r="D11" s="406">
        <v>1616708</v>
      </c>
      <c r="E11" s="406">
        <v>24117245</v>
      </c>
      <c r="F11" s="406">
        <v>12566592</v>
      </c>
      <c r="G11" s="406">
        <v>48751749</v>
      </c>
      <c r="H11" s="406">
        <v>12574361</v>
      </c>
      <c r="I11" s="406">
        <v>40189969</v>
      </c>
      <c r="J11" s="406">
        <v>11245302</v>
      </c>
      <c r="K11" s="406">
        <v>82864153</v>
      </c>
      <c r="L11" s="406">
        <v>662143</v>
      </c>
      <c r="M11" s="406">
        <v>0</v>
      </c>
      <c r="N11" s="406">
        <v>67507607</v>
      </c>
      <c r="O11" s="406">
        <v>43847554</v>
      </c>
      <c r="P11" s="406">
        <v>2729971</v>
      </c>
      <c r="Q11" s="406">
        <v>44045285</v>
      </c>
      <c r="R11" s="406">
        <v>33022587</v>
      </c>
      <c r="S11" s="406">
        <v>63970309</v>
      </c>
      <c r="T11" s="406">
        <v>11245302</v>
      </c>
      <c r="U11" s="402">
        <v>0</v>
      </c>
      <c r="V11" s="406">
        <v>82817464</v>
      </c>
      <c r="W11" s="406">
        <v>5102739</v>
      </c>
      <c r="X11" s="406">
        <v>1455372</v>
      </c>
      <c r="Y11" s="406">
        <v>10451559</v>
      </c>
      <c r="Z11" s="406">
        <v>39042066</v>
      </c>
      <c r="AA11" s="402">
        <v>0</v>
      </c>
      <c r="AB11" s="429">
        <v>19</v>
      </c>
    </row>
    <row r="12" spans="1:28" s="284" customFormat="1" ht="13.5" customHeight="1">
      <c r="A12" s="637" t="s">
        <v>572</v>
      </c>
      <c r="B12" s="637"/>
      <c r="C12" s="407">
        <v>31895544</v>
      </c>
      <c r="D12" s="408">
        <v>1553149</v>
      </c>
      <c r="E12" s="408">
        <v>26114394</v>
      </c>
      <c r="F12" s="408">
        <v>12759908</v>
      </c>
      <c r="G12" s="408">
        <v>45177090</v>
      </c>
      <c r="H12" s="408">
        <v>12444416</v>
      </c>
      <c r="I12" s="408">
        <v>35525454</v>
      </c>
      <c r="J12" s="408">
        <v>3658755</v>
      </c>
      <c r="K12" s="408">
        <v>78439603</v>
      </c>
      <c r="L12" s="408">
        <v>1084929</v>
      </c>
      <c r="M12" s="408">
        <v>0</v>
      </c>
      <c r="N12" s="408">
        <v>64121318</v>
      </c>
      <c r="O12" s="408">
        <v>42444103</v>
      </c>
      <c r="P12" s="408">
        <v>3064437</v>
      </c>
      <c r="Q12" s="408">
        <v>46765335</v>
      </c>
      <c r="R12" s="408">
        <v>38845261</v>
      </c>
      <c r="S12" s="408">
        <v>62360440</v>
      </c>
      <c r="T12" s="408">
        <v>3657616</v>
      </c>
      <c r="U12" s="431">
        <v>0</v>
      </c>
      <c r="V12" s="408">
        <v>78405122</v>
      </c>
      <c r="W12" s="408">
        <v>9194920</v>
      </c>
      <c r="X12" s="408">
        <v>1634794</v>
      </c>
      <c r="Y12" s="408">
        <v>9687939</v>
      </c>
      <c r="Z12" s="408">
        <v>42233900</v>
      </c>
      <c r="AA12" s="408">
        <v>0</v>
      </c>
      <c r="AB12" s="432">
        <v>20</v>
      </c>
    </row>
    <row r="13" spans="1:28" ht="13.5" customHeight="1">
      <c r="A13" s="192"/>
      <c r="B13" s="192"/>
      <c r="C13" s="400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2"/>
      <c r="V13" s="401"/>
      <c r="W13" s="401"/>
      <c r="X13" s="401"/>
      <c r="Y13" s="401"/>
      <c r="Z13" s="401"/>
      <c r="AA13" s="401"/>
      <c r="AB13" s="413"/>
    </row>
    <row r="14" spans="1:28" ht="13.5" customHeight="1">
      <c r="A14" s="414">
        <v>201</v>
      </c>
      <c r="B14" s="415" t="s">
        <v>139</v>
      </c>
      <c r="C14" s="433">
        <v>8036986</v>
      </c>
      <c r="D14" s="402">
        <v>826846</v>
      </c>
      <c r="E14" s="402">
        <v>4441988</v>
      </c>
      <c r="F14" s="402">
        <v>4746285</v>
      </c>
      <c r="G14" s="402">
        <v>12003746</v>
      </c>
      <c r="H14" s="402">
        <v>2587664</v>
      </c>
      <c r="I14" s="402">
        <v>8897477</v>
      </c>
      <c r="J14" s="402">
        <v>59933</v>
      </c>
      <c r="K14" s="402">
        <v>14026547</v>
      </c>
      <c r="L14" s="402">
        <v>1047229</v>
      </c>
      <c r="M14" s="417">
        <v>0</v>
      </c>
      <c r="N14" s="402">
        <v>14552123</v>
      </c>
      <c r="O14" s="402">
        <v>10040827</v>
      </c>
      <c r="P14" s="402">
        <v>828288</v>
      </c>
      <c r="Q14" s="402">
        <v>13655983</v>
      </c>
      <c r="R14" s="402">
        <v>4995621</v>
      </c>
      <c r="S14" s="402">
        <v>12816542</v>
      </c>
      <c r="T14" s="402">
        <v>59933</v>
      </c>
      <c r="U14" s="402">
        <v>0</v>
      </c>
      <c r="V14" s="402">
        <v>14023495</v>
      </c>
      <c r="W14" s="402">
        <v>423516</v>
      </c>
      <c r="X14" s="402">
        <v>730480</v>
      </c>
      <c r="Y14" s="402">
        <v>4869061</v>
      </c>
      <c r="Z14" s="402">
        <v>10810772</v>
      </c>
      <c r="AA14" s="417">
        <v>0</v>
      </c>
      <c r="AB14" s="416">
        <v>201</v>
      </c>
    </row>
    <row r="15" spans="1:28" ht="13.5" customHeight="1">
      <c r="A15" s="414">
        <v>202</v>
      </c>
      <c r="B15" s="415" t="s">
        <v>140</v>
      </c>
      <c r="C15" s="433">
        <v>2772468</v>
      </c>
      <c r="D15" s="402">
        <v>92938</v>
      </c>
      <c r="E15" s="402">
        <v>1763145</v>
      </c>
      <c r="F15" s="402">
        <v>1057148</v>
      </c>
      <c r="G15" s="402">
        <v>3449439</v>
      </c>
      <c r="H15" s="402">
        <v>1089182</v>
      </c>
      <c r="I15" s="402">
        <v>2310798</v>
      </c>
      <c r="J15" s="402">
        <v>10940</v>
      </c>
      <c r="K15" s="402">
        <v>6055852</v>
      </c>
      <c r="L15" s="402">
        <v>4711</v>
      </c>
      <c r="M15" s="417">
        <v>0</v>
      </c>
      <c r="N15" s="402">
        <v>6122310</v>
      </c>
      <c r="O15" s="402">
        <v>3557781</v>
      </c>
      <c r="P15" s="402">
        <v>316340</v>
      </c>
      <c r="Q15" s="402">
        <v>4527756</v>
      </c>
      <c r="R15" s="402">
        <v>2948171</v>
      </c>
      <c r="S15" s="402">
        <v>5053607</v>
      </c>
      <c r="T15" s="402">
        <v>10940</v>
      </c>
      <c r="U15" s="402">
        <v>0</v>
      </c>
      <c r="V15" s="402">
        <v>6054477</v>
      </c>
      <c r="W15" s="402">
        <v>614784</v>
      </c>
      <c r="X15" s="402">
        <v>95710</v>
      </c>
      <c r="Y15" s="402">
        <v>305340</v>
      </c>
      <c r="Z15" s="402">
        <v>3153982</v>
      </c>
      <c r="AA15" s="417">
        <v>0</v>
      </c>
      <c r="AB15" s="416">
        <v>202</v>
      </c>
    </row>
    <row r="16" spans="1:28" ht="13.5" customHeight="1">
      <c r="A16" s="414">
        <v>203</v>
      </c>
      <c r="B16" s="415" t="s">
        <v>141</v>
      </c>
      <c r="C16" s="433">
        <v>4116184</v>
      </c>
      <c r="D16" s="402">
        <v>282115</v>
      </c>
      <c r="E16" s="402">
        <v>3407647</v>
      </c>
      <c r="F16" s="402">
        <v>1414228</v>
      </c>
      <c r="G16" s="402">
        <v>10243095</v>
      </c>
      <c r="H16" s="402">
        <v>1922765</v>
      </c>
      <c r="I16" s="402">
        <v>7515061</v>
      </c>
      <c r="J16" s="402">
        <v>106456</v>
      </c>
      <c r="K16" s="402">
        <v>12916715</v>
      </c>
      <c r="L16" s="417">
        <v>0</v>
      </c>
      <c r="M16" s="417">
        <v>0</v>
      </c>
      <c r="N16" s="402">
        <v>10207843</v>
      </c>
      <c r="O16" s="402">
        <v>8716023</v>
      </c>
      <c r="P16" s="402">
        <v>483655</v>
      </c>
      <c r="Q16" s="402">
        <v>8625960</v>
      </c>
      <c r="R16" s="402">
        <v>5401896</v>
      </c>
      <c r="S16" s="402">
        <v>16739265</v>
      </c>
      <c r="T16" s="402">
        <v>106058</v>
      </c>
      <c r="U16" s="402">
        <v>0</v>
      </c>
      <c r="V16" s="402">
        <v>12916715</v>
      </c>
      <c r="W16" s="402">
        <v>534929</v>
      </c>
      <c r="X16" s="402">
        <v>17600</v>
      </c>
      <c r="Y16" s="402">
        <v>1110461</v>
      </c>
      <c r="Z16" s="402">
        <v>7207603</v>
      </c>
      <c r="AA16" s="417">
        <v>0</v>
      </c>
      <c r="AB16" s="416">
        <v>203</v>
      </c>
    </row>
    <row r="17" spans="1:28" ht="13.5" customHeight="1">
      <c r="A17" s="414">
        <v>204</v>
      </c>
      <c r="B17" s="415" t="s">
        <v>142</v>
      </c>
      <c r="C17" s="433">
        <v>1660180</v>
      </c>
      <c r="D17" s="402">
        <v>4088</v>
      </c>
      <c r="E17" s="402">
        <v>1608353</v>
      </c>
      <c r="F17" s="402">
        <v>734045</v>
      </c>
      <c r="G17" s="402">
        <v>2708983</v>
      </c>
      <c r="H17" s="402">
        <v>864485</v>
      </c>
      <c r="I17" s="402">
        <v>1791507</v>
      </c>
      <c r="J17" s="402">
        <v>7733</v>
      </c>
      <c r="K17" s="402">
        <v>4092309</v>
      </c>
      <c r="L17" s="417">
        <v>0</v>
      </c>
      <c r="M17" s="417">
        <v>0</v>
      </c>
      <c r="N17" s="402">
        <v>4190304</v>
      </c>
      <c r="O17" s="402">
        <v>2243247</v>
      </c>
      <c r="P17" s="402">
        <v>178606</v>
      </c>
      <c r="Q17" s="402">
        <v>4181367</v>
      </c>
      <c r="R17" s="402">
        <v>2837643</v>
      </c>
      <c r="S17" s="402">
        <v>2758833</v>
      </c>
      <c r="T17" s="402">
        <v>7733</v>
      </c>
      <c r="U17" s="402">
        <v>0</v>
      </c>
      <c r="V17" s="402">
        <v>4092309</v>
      </c>
      <c r="W17" s="402">
        <v>386792</v>
      </c>
      <c r="X17" s="417">
        <v>4300</v>
      </c>
      <c r="Y17" s="402">
        <v>117550</v>
      </c>
      <c r="Z17" s="402">
        <v>2163323</v>
      </c>
      <c r="AA17" s="417">
        <v>0</v>
      </c>
      <c r="AB17" s="416">
        <v>204</v>
      </c>
    </row>
    <row r="18" spans="1:28" ht="13.5" customHeight="1">
      <c r="A18" s="414">
        <v>205</v>
      </c>
      <c r="B18" s="415" t="s">
        <v>143</v>
      </c>
      <c r="C18" s="433">
        <v>1959630</v>
      </c>
      <c r="D18" s="402">
        <v>64676</v>
      </c>
      <c r="E18" s="402">
        <v>1012581</v>
      </c>
      <c r="F18" s="402">
        <v>566617</v>
      </c>
      <c r="G18" s="402">
        <v>1678097</v>
      </c>
      <c r="H18" s="402">
        <v>669927</v>
      </c>
      <c r="I18" s="402">
        <v>2317246</v>
      </c>
      <c r="J18" s="402">
        <v>708243</v>
      </c>
      <c r="K18" s="402">
        <v>4506456</v>
      </c>
      <c r="L18" s="402">
        <v>923</v>
      </c>
      <c r="M18" s="417">
        <v>0</v>
      </c>
      <c r="N18" s="402">
        <v>4297983</v>
      </c>
      <c r="O18" s="402">
        <v>2107805</v>
      </c>
      <c r="P18" s="402">
        <v>100302</v>
      </c>
      <c r="Q18" s="402">
        <v>2401761</v>
      </c>
      <c r="R18" s="402">
        <v>1539900</v>
      </c>
      <c r="S18" s="402">
        <v>3829133</v>
      </c>
      <c r="T18" s="402">
        <v>708243</v>
      </c>
      <c r="U18" s="402">
        <v>0</v>
      </c>
      <c r="V18" s="402">
        <v>4506456</v>
      </c>
      <c r="W18" s="402">
        <v>711147</v>
      </c>
      <c r="X18" s="402">
        <v>250348</v>
      </c>
      <c r="Y18" s="402">
        <v>212571</v>
      </c>
      <c r="Z18" s="402">
        <v>1811281</v>
      </c>
      <c r="AA18" s="417">
        <v>0</v>
      </c>
      <c r="AB18" s="416">
        <v>205</v>
      </c>
    </row>
    <row r="19" spans="1:28" ht="13.5" customHeight="1">
      <c r="A19" s="414">
        <v>206</v>
      </c>
      <c r="B19" s="415" t="s">
        <v>144</v>
      </c>
      <c r="C19" s="433">
        <v>1778353</v>
      </c>
      <c r="D19" s="402">
        <v>160918</v>
      </c>
      <c r="E19" s="402">
        <v>1453944</v>
      </c>
      <c r="F19" s="402">
        <v>797037</v>
      </c>
      <c r="G19" s="402">
        <v>2013206</v>
      </c>
      <c r="H19" s="402">
        <v>739983</v>
      </c>
      <c r="I19" s="402">
        <v>1498587</v>
      </c>
      <c r="J19" s="402">
        <v>28357</v>
      </c>
      <c r="K19" s="402">
        <v>4682309</v>
      </c>
      <c r="L19" s="417">
        <v>0</v>
      </c>
      <c r="M19" s="417">
        <v>0</v>
      </c>
      <c r="N19" s="402">
        <v>4431677</v>
      </c>
      <c r="O19" s="402">
        <v>2634122</v>
      </c>
      <c r="P19" s="402">
        <v>151519</v>
      </c>
      <c r="Q19" s="402">
        <v>2242375</v>
      </c>
      <c r="R19" s="402">
        <v>2016613</v>
      </c>
      <c r="S19" s="402">
        <v>1877071</v>
      </c>
      <c r="T19" s="402">
        <v>28357</v>
      </c>
      <c r="U19" s="402">
        <v>0</v>
      </c>
      <c r="V19" s="402">
        <v>4677511</v>
      </c>
      <c r="W19" s="402">
        <v>528332</v>
      </c>
      <c r="X19" s="402">
        <v>17499</v>
      </c>
      <c r="Y19" s="402">
        <v>321890</v>
      </c>
      <c r="Z19" s="402">
        <v>2443723</v>
      </c>
      <c r="AA19" s="417">
        <v>0</v>
      </c>
      <c r="AB19" s="416">
        <v>206</v>
      </c>
    </row>
    <row r="20" spans="1:28" ht="13.5" customHeight="1">
      <c r="A20" s="414">
        <v>207</v>
      </c>
      <c r="B20" s="415" t="s">
        <v>145</v>
      </c>
      <c r="C20" s="433">
        <v>1005062</v>
      </c>
      <c r="D20" s="402">
        <v>13723</v>
      </c>
      <c r="E20" s="402">
        <v>448115</v>
      </c>
      <c r="F20" s="402">
        <v>389006</v>
      </c>
      <c r="G20" s="402">
        <v>1600140</v>
      </c>
      <c r="H20" s="402">
        <v>598844</v>
      </c>
      <c r="I20" s="402">
        <v>2316539</v>
      </c>
      <c r="J20" s="402">
        <v>22599</v>
      </c>
      <c r="K20" s="402">
        <v>2515736</v>
      </c>
      <c r="L20" s="402">
        <v>21720</v>
      </c>
      <c r="M20" s="417">
        <v>0</v>
      </c>
      <c r="N20" s="402">
        <v>2705688</v>
      </c>
      <c r="O20" s="402">
        <v>1187874</v>
      </c>
      <c r="P20" s="402">
        <v>207516</v>
      </c>
      <c r="Q20" s="402">
        <v>1832144</v>
      </c>
      <c r="R20" s="402">
        <v>1516735</v>
      </c>
      <c r="S20" s="402">
        <v>3863758</v>
      </c>
      <c r="T20" s="402">
        <v>22599</v>
      </c>
      <c r="U20" s="402">
        <v>0</v>
      </c>
      <c r="V20" s="402">
        <v>2515736</v>
      </c>
      <c r="W20" s="402">
        <v>334459</v>
      </c>
      <c r="X20" s="402">
        <v>60537</v>
      </c>
      <c r="Y20" s="402">
        <v>431441</v>
      </c>
      <c r="Z20" s="402">
        <v>1377379</v>
      </c>
      <c r="AA20" s="417">
        <v>0</v>
      </c>
      <c r="AB20" s="416">
        <v>207</v>
      </c>
    </row>
    <row r="21" spans="1:28" ht="13.5" customHeight="1">
      <c r="A21" s="414">
        <v>209</v>
      </c>
      <c r="B21" s="415" t="s">
        <v>146</v>
      </c>
      <c r="C21" s="433">
        <v>2896317</v>
      </c>
      <c r="D21" s="402">
        <v>77711</v>
      </c>
      <c r="E21" s="402">
        <v>2534331</v>
      </c>
      <c r="F21" s="402">
        <v>628431</v>
      </c>
      <c r="G21" s="402">
        <v>2960457</v>
      </c>
      <c r="H21" s="402">
        <v>829140</v>
      </c>
      <c r="I21" s="402">
        <v>2225655</v>
      </c>
      <c r="J21" s="402">
        <v>97554</v>
      </c>
      <c r="K21" s="402">
        <v>6172990</v>
      </c>
      <c r="L21" s="402">
        <v>10346</v>
      </c>
      <c r="M21" s="417">
        <v>0</v>
      </c>
      <c r="N21" s="402">
        <v>4628184</v>
      </c>
      <c r="O21" s="402">
        <v>2929645</v>
      </c>
      <c r="P21" s="402">
        <v>105082</v>
      </c>
      <c r="Q21" s="402">
        <v>1987560</v>
      </c>
      <c r="R21" s="402">
        <v>4778699</v>
      </c>
      <c r="S21" s="402">
        <v>3674935</v>
      </c>
      <c r="T21" s="402">
        <v>97520</v>
      </c>
      <c r="U21" s="402">
        <v>0</v>
      </c>
      <c r="V21" s="402">
        <v>6172901</v>
      </c>
      <c r="W21" s="402">
        <v>481911</v>
      </c>
      <c r="X21" s="402">
        <v>202877</v>
      </c>
      <c r="Y21" s="402">
        <v>77990</v>
      </c>
      <c r="Z21" s="402">
        <v>3303004</v>
      </c>
      <c r="AA21" s="417">
        <v>0</v>
      </c>
      <c r="AB21" s="416">
        <v>209</v>
      </c>
    </row>
    <row r="22" spans="1:28" ht="13.5" customHeight="1">
      <c r="A22" s="414"/>
      <c r="B22" s="415"/>
      <c r="C22" s="433"/>
      <c r="D22" s="402"/>
      <c r="E22" s="402"/>
      <c r="F22" s="402"/>
      <c r="G22" s="402"/>
      <c r="H22" s="402"/>
      <c r="I22" s="402"/>
      <c r="J22" s="402"/>
      <c r="K22" s="402"/>
      <c r="L22" s="402"/>
      <c r="M22" s="417"/>
      <c r="N22" s="402"/>
      <c r="O22" s="402"/>
      <c r="P22" s="402"/>
      <c r="Q22" s="402"/>
      <c r="R22" s="402"/>
      <c r="S22" s="402"/>
      <c r="T22" s="402"/>
      <c r="U22" s="417"/>
      <c r="V22" s="402"/>
      <c r="W22" s="402"/>
      <c r="X22" s="402"/>
      <c r="Y22" s="402"/>
      <c r="Z22" s="402"/>
      <c r="AA22" s="417"/>
      <c r="AB22" s="416"/>
    </row>
    <row r="23" spans="1:28" ht="13.5" customHeight="1">
      <c r="A23" s="414">
        <v>304</v>
      </c>
      <c r="B23" s="415" t="s">
        <v>147</v>
      </c>
      <c r="C23" s="433">
        <v>417998</v>
      </c>
      <c r="D23" s="402">
        <v>0</v>
      </c>
      <c r="E23" s="402">
        <v>311652</v>
      </c>
      <c r="F23" s="402">
        <v>72108</v>
      </c>
      <c r="G23" s="402">
        <v>732209</v>
      </c>
      <c r="H23" s="402">
        <v>255173</v>
      </c>
      <c r="I23" s="402">
        <v>729295</v>
      </c>
      <c r="J23" s="402">
        <v>6770</v>
      </c>
      <c r="K23" s="402">
        <v>962735</v>
      </c>
      <c r="L23" s="417">
        <v>0</v>
      </c>
      <c r="M23" s="417">
        <v>0</v>
      </c>
      <c r="N23" s="402">
        <v>866834</v>
      </c>
      <c r="O23" s="402">
        <v>676122</v>
      </c>
      <c r="P23" s="402">
        <v>58953</v>
      </c>
      <c r="Q23" s="402">
        <v>576375</v>
      </c>
      <c r="R23" s="402">
        <v>682738</v>
      </c>
      <c r="S23" s="402">
        <v>506215</v>
      </c>
      <c r="T23" s="402">
        <v>6770</v>
      </c>
      <c r="U23" s="402">
        <v>0</v>
      </c>
      <c r="V23" s="402">
        <v>962735</v>
      </c>
      <c r="W23" s="402">
        <v>2893</v>
      </c>
      <c r="X23" s="417">
        <v>1500</v>
      </c>
      <c r="Y23" s="402">
        <v>30000</v>
      </c>
      <c r="Z23" s="402">
        <v>944292</v>
      </c>
      <c r="AA23" s="417">
        <v>0</v>
      </c>
      <c r="AB23" s="416">
        <v>304</v>
      </c>
    </row>
    <row r="24" spans="1:28" ht="13.5" customHeight="1">
      <c r="A24" s="414">
        <v>343</v>
      </c>
      <c r="B24" s="415" t="s">
        <v>148</v>
      </c>
      <c r="C24" s="433">
        <v>1006784</v>
      </c>
      <c r="D24" s="402">
        <v>24797</v>
      </c>
      <c r="E24" s="402">
        <v>2316308</v>
      </c>
      <c r="F24" s="402">
        <v>371112</v>
      </c>
      <c r="G24" s="402">
        <v>2694722</v>
      </c>
      <c r="H24" s="402">
        <v>351812</v>
      </c>
      <c r="I24" s="402">
        <v>955451</v>
      </c>
      <c r="J24" s="402">
        <v>136010</v>
      </c>
      <c r="K24" s="402">
        <v>3863382</v>
      </c>
      <c r="L24" s="417">
        <v>0</v>
      </c>
      <c r="M24" s="417">
        <v>0</v>
      </c>
      <c r="N24" s="402">
        <v>1235237</v>
      </c>
      <c r="O24" s="402">
        <v>1081550</v>
      </c>
      <c r="P24" s="402">
        <v>119619</v>
      </c>
      <c r="Q24" s="402">
        <v>907334</v>
      </c>
      <c r="R24" s="402">
        <v>2139407</v>
      </c>
      <c r="S24" s="402">
        <v>3102693</v>
      </c>
      <c r="T24" s="402">
        <v>136010</v>
      </c>
      <c r="U24" s="402">
        <v>0</v>
      </c>
      <c r="V24" s="402">
        <v>3851220</v>
      </c>
      <c r="W24" s="402">
        <v>224589</v>
      </c>
      <c r="X24" s="402">
        <v>22423</v>
      </c>
      <c r="Y24" s="402">
        <v>1423103</v>
      </c>
      <c r="Z24" s="402">
        <v>1454646</v>
      </c>
      <c r="AA24" s="417">
        <v>0</v>
      </c>
      <c r="AB24" s="416">
        <v>343</v>
      </c>
    </row>
    <row r="25" spans="1:28" ht="13.5" customHeight="1">
      <c r="A25" s="414">
        <v>386</v>
      </c>
      <c r="B25" s="415" t="s">
        <v>149</v>
      </c>
      <c r="C25" s="433">
        <v>709042</v>
      </c>
      <c r="D25" s="417">
        <v>0</v>
      </c>
      <c r="E25" s="402">
        <v>535029</v>
      </c>
      <c r="F25" s="402">
        <v>132800</v>
      </c>
      <c r="G25" s="402">
        <v>732302</v>
      </c>
      <c r="H25" s="402">
        <v>208391</v>
      </c>
      <c r="I25" s="402">
        <v>346421</v>
      </c>
      <c r="J25" s="402">
        <v>450150</v>
      </c>
      <c r="K25" s="402">
        <v>1772988</v>
      </c>
      <c r="L25" s="417">
        <v>0</v>
      </c>
      <c r="M25" s="417">
        <v>0</v>
      </c>
      <c r="N25" s="402">
        <v>948062</v>
      </c>
      <c r="O25" s="402">
        <v>527912</v>
      </c>
      <c r="P25" s="402">
        <v>78193</v>
      </c>
      <c r="Q25" s="402">
        <v>311469</v>
      </c>
      <c r="R25" s="402">
        <v>1067472</v>
      </c>
      <c r="S25" s="402">
        <v>777314</v>
      </c>
      <c r="T25" s="402">
        <v>449534</v>
      </c>
      <c r="U25" s="402">
        <v>0</v>
      </c>
      <c r="V25" s="402">
        <v>1764965</v>
      </c>
      <c r="W25" s="402">
        <v>493491</v>
      </c>
      <c r="X25" s="402">
        <v>103659</v>
      </c>
      <c r="Y25" s="402">
        <v>28913</v>
      </c>
      <c r="Z25" s="402">
        <v>548342</v>
      </c>
      <c r="AA25" s="417">
        <v>0</v>
      </c>
      <c r="AB25" s="416">
        <v>386</v>
      </c>
    </row>
    <row r="26" spans="1:28" ht="13.5" customHeight="1">
      <c r="A26" s="414">
        <v>401</v>
      </c>
      <c r="B26" s="415" t="s">
        <v>150</v>
      </c>
      <c r="C26" s="433">
        <v>535718</v>
      </c>
      <c r="D26" s="402">
        <v>2347</v>
      </c>
      <c r="E26" s="402">
        <v>1356502</v>
      </c>
      <c r="F26" s="402">
        <v>735189</v>
      </c>
      <c r="G26" s="402">
        <v>833683</v>
      </c>
      <c r="H26" s="402">
        <v>324092</v>
      </c>
      <c r="I26" s="402">
        <v>786298</v>
      </c>
      <c r="J26" s="402">
        <v>0</v>
      </c>
      <c r="K26" s="402">
        <v>1970566</v>
      </c>
      <c r="L26" s="417">
        <v>0</v>
      </c>
      <c r="M26" s="417">
        <v>0</v>
      </c>
      <c r="N26" s="402">
        <v>1549055</v>
      </c>
      <c r="O26" s="402">
        <v>1185342</v>
      </c>
      <c r="P26" s="402">
        <v>42944</v>
      </c>
      <c r="Q26" s="402">
        <v>1489679</v>
      </c>
      <c r="R26" s="402">
        <v>1412985</v>
      </c>
      <c r="S26" s="402">
        <v>467137</v>
      </c>
      <c r="T26" s="402">
        <v>0</v>
      </c>
      <c r="U26" s="402">
        <v>0</v>
      </c>
      <c r="V26" s="402">
        <v>1970566</v>
      </c>
      <c r="W26" s="402">
        <v>426727</v>
      </c>
      <c r="X26" s="417">
        <v>6250</v>
      </c>
      <c r="Y26" s="402">
        <v>454777</v>
      </c>
      <c r="Z26" s="402">
        <v>1530915</v>
      </c>
      <c r="AA26" s="417">
        <v>0</v>
      </c>
      <c r="AB26" s="416">
        <v>401</v>
      </c>
    </row>
    <row r="27" spans="1:28" ht="13.5" customHeight="1">
      <c r="A27" s="414">
        <v>441</v>
      </c>
      <c r="B27" s="415" t="s">
        <v>151</v>
      </c>
      <c r="C27" s="400">
        <v>388112</v>
      </c>
      <c r="D27" s="417">
        <v>0</v>
      </c>
      <c r="E27" s="401">
        <v>241383</v>
      </c>
      <c r="F27" s="401">
        <v>10986</v>
      </c>
      <c r="G27" s="401">
        <v>110419</v>
      </c>
      <c r="H27" s="401">
        <v>131498</v>
      </c>
      <c r="I27" s="401">
        <v>285309</v>
      </c>
      <c r="J27" s="401">
        <v>209080</v>
      </c>
      <c r="K27" s="401">
        <v>621423</v>
      </c>
      <c r="L27" s="417">
        <v>0</v>
      </c>
      <c r="M27" s="417">
        <v>0</v>
      </c>
      <c r="N27" s="401">
        <v>503029</v>
      </c>
      <c r="O27" s="401">
        <v>312992</v>
      </c>
      <c r="P27" s="401">
        <v>10767</v>
      </c>
      <c r="Q27" s="401">
        <v>265598</v>
      </c>
      <c r="R27" s="401">
        <v>818616</v>
      </c>
      <c r="S27" s="401">
        <v>122071</v>
      </c>
      <c r="T27" s="401">
        <v>209080</v>
      </c>
      <c r="U27" s="402">
        <v>0</v>
      </c>
      <c r="V27" s="401">
        <v>621423</v>
      </c>
      <c r="W27" s="401">
        <v>175359</v>
      </c>
      <c r="X27" s="417">
        <v>576</v>
      </c>
      <c r="Y27" s="401">
        <v>5000</v>
      </c>
      <c r="Z27" s="401">
        <v>285762</v>
      </c>
      <c r="AA27" s="417">
        <v>0</v>
      </c>
      <c r="AB27" s="416">
        <v>441</v>
      </c>
    </row>
    <row r="28" spans="1:28" ht="13.5" customHeight="1">
      <c r="A28" s="414">
        <v>448</v>
      </c>
      <c r="B28" s="415" t="s">
        <v>152</v>
      </c>
      <c r="C28" s="433">
        <v>373816</v>
      </c>
      <c r="D28" s="417">
        <v>0</v>
      </c>
      <c r="E28" s="402">
        <v>594092</v>
      </c>
      <c r="F28" s="402">
        <v>300847</v>
      </c>
      <c r="G28" s="402">
        <v>672101</v>
      </c>
      <c r="H28" s="402">
        <v>202019</v>
      </c>
      <c r="I28" s="402">
        <v>360893</v>
      </c>
      <c r="J28" s="402">
        <v>381</v>
      </c>
      <c r="K28" s="402">
        <v>1373901</v>
      </c>
      <c r="L28" s="417">
        <v>0</v>
      </c>
      <c r="M28" s="417">
        <v>0</v>
      </c>
      <c r="N28" s="402">
        <v>905432</v>
      </c>
      <c r="O28" s="402">
        <v>579876</v>
      </c>
      <c r="P28" s="402">
        <v>84271</v>
      </c>
      <c r="Q28" s="402">
        <v>480478</v>
      </c>
      <c r="R28" s="402">
        <v>665042</v>
      </c>
      <c r="S28" s="402">
        <v>842250</v>
      </c>
      <c r="T28" s="402">
        <v>290</v>
      </c>
      <c r="U28" s="402">
        <v>0</v>
      </c>
      <c r="V28" s="402">
        <v>1370551</v>
      </c>
      <c r="W28" s="402">
        <v>428758</v>
      </c>
      <c r="X28" s="417">
        <v>800</v>
      </c>
      <c r="Y28" s="417">
        <v>101000</v>
      </c>
      <c r="Z28" s="402">
        <v>630852</v>
      </c>
      <c r="AA28" s="417">
        <v>0</v>
      </c>
      <c r="AB28" s="416">
        <v>448</v>
      </c>
    </row>
    <row r="29" spans="1:28" ht="13.5" customHeight="1">
      <c r="A29" s="414">
        <v>449</v>
      </c>
      <c r="B29" s="415" t="s">
        <v>153</v>
      </c>
      <c r="C29" s="433">
        <v>1090223</v>
      </c>
      <c r="D29" s="402">
        <v>174</v>
      </c>
      <c r="E29" s="402">
        <v>1066239</v>
      </c>
      <c r="F29" s="402">
        <v>63275</v>
      </c>
      <c r="G29" s="402">
        <v>1031878</v>
      </c>
      <c r="H29" s="402">
        <v>389178</v>
      </c>
      <c r="I29" s="402">
        <v>748822</v>
      </c>
      <c r="J29" s="402">
        <v>17824</v>
      </c>
      <c r="K29" s="402">
        <v>2719305</v>
      </c>
      <c r="L29" s="417">
        <v>0</v>
      </c>
      <c r="M29" s="417">
        <v>0</v>
      </c>
      <c r="N29" s="402">
        <v>1424937</v>
      </c>
      <c r="O29" s="402">
        <v>1046386</v>
      </c>
      <c r="P29" s="402">
        <v>142550</v>
      </c>
      <c r="Q29" s="402">
        <v>775926</v>
      </c>
      <c r="R29" s="402">
        <v>1755346</v>
      </c>
      <c r="S29" s="402">
        <v>2350082</v>
      </c>
      <c r="T29" s="402">
        <v>17824</v>
      </c>
      <c r="U29" s="402">
        <v>0</v>
      </c>
      <c r="V29" s="402">
        <v>2717673</v>
      </c>
      <c r="W29" s="402">
        <v>1262643</v>
      </c>
      <c r="X29" s="402">
        <v>15152</v>
      </c>
      <c r="Y29" s="402">
        <v>2000</v>
      </c>
      <c r="Z29" s="402">
        <v>1426173</v>
      </c>
      <c r="AA29" s="417">
        <v>0</v>
      </c>
      <c r="AB29" s="416">
        <v>449</v>
      </c>
    </row>
    <row r="30" spans="1:28" ht="13.5" customHeight="1">
      <c r="A30" s="414">
        <v>501</v>
      </c>
      <c r="B30" s="415" t="s">
        <v>154</v>
      </c>
      <c r="C30" s="433">
        <v>659187</v>
      </c>
      <c r="D30" s="402">
        <v>1584</v>
      </c>
      <c r="E30" s="402">
        <v>452506</v>
      </c>
      <c r="F30" s="402">
        <v>160254</v>
      </c>
      <c r="G30" s="402">
        <v>434490</v>
      </c>
      <c r="H30" s="402">
        <v>394029</v>
      </c>
      <c r="I30" s="402">
        <v>685012</v>
      </c>
      <c r="J30" s="402">
        <v>0</v>
      </c>
      <c r="K30" s="402">
        <v>2603149</v>
      </c>
      <c r="L30" s="417">
        <v>0</v>
      </c>
      <c r="M30" s="417">
        <v>0</v>
      </c>
      <c r="N30" s="402">
        <v>1111686</v>
      </c>
      <c r="O30" s="402">
        <v>978360</v>
      </c>
      <c r="P30" s="402">
        <v>25130</v>
      </c>
      <c r="Q30" s="402">
        <v>339263</v>
      </c>
      <c r="R30" s="402">
        <v>1002686</v>
      </c>
      <c r="S30" s="402">
        <v>750300</v>
      </c>
      <c r="T30" s="402">
        <v>0</v>
      </c>
      <c r="U30" s="402">
        <v>0</v>
      </c>
      <c r="V30" s="402">
        <v>2603149</v>
      </c>
      <c r="W30" s="402">
        <v>258655</v>
      </c>
      <c r="X30" s="417">
        <v>31000</v>
      </c>
      <c r="Y30" s="402">
        <v>35027</v>
      </c>
      <c r="Z30" s="402">
        <v>624860</v>
      </c>
      <c r="AA30" s="417">
        <v>0</v>
      </c>
      <c r="AB30" s="416">
        <v>501</v>
      </c>
    </row>
    <row r="31" spans="1:28" ht="13.5" customHeight="1">
      <c r="A31" s="414">
        <v>505</v>
      </c>
      <c r="B31" s="415" t="s">
        <v>155</v>
      </c>
      <c r="C31" s="433">
        <v>593981</v>
      </c>
      <c r="D31" s="402">
        <v>632</v>
      </c>
      <c r="E31" s="402">
        <v>322643</v>
      </c>
      <c r="F31" s="402">
        <v>118744</v>
      </c>
      <c r="G31" s="402">
        <v>349160</v>
      </c>
      <c r="H31" s="402">
        <v>220102</v>
      </c>
      <c r="I31" s="402">
        <v>353677</v>
      </c>
      <c r="J31" s="402">
        <v>0</v>
      </c>
      <c r="K31" s="402">
        <v>1538014</v>
      </c>
      <c r="L31" s="417">
        <v>0</v>
      </c>
      <c r="M31" s="417">
        <v>0</v>
      </c>
      <c r="N31" s="402">
        <v>932264</v>
      </c>
      <c r="O31" s="402">
        <v>473066</v>
      </c>
      <c r="P31" s="402">
        <v>19513</v>
      </c>
      <c r="Q31" s="402">
        <v>570688</v>
      </c>
      <c r="R31" s="402">
        <v>638379</v>
      </c>
      <c r="S31" s="402">
        <v>445716</v>
      </c>
      <c r="T31" s="402">
        <v>0</v>
      </c>
      <c r="U31" s="402">
        <v>0</v>
      </c>
      <c r="V31" s="402">
        <v>1538014</v>
      </c>
      <c r="W31" s="402">
        <v>280489</v>
      </c>
      <c r="X31" s="417">
        <v>800</v>
      </c>
      <c r="Y31" s="402">
        <v>115375</v>
      </c>
      <c r="Z31" s="402">
        <v>613334</v>
      </c>
      <c r="AA31" s="417">
        <v>0</v>
      </c>
      <c r="AB31" s="416">
        <v>505</v>
      </c>
    </row>
    <row r="32" spans="1:28" ht="13.5" customHeight="1">
      <c r="A32" s="414">
        <v>525</v>
      </c>
      <c r="B32" s="415" t="s">
        <v>156</v>
      </c>
      <c r="C32" s="433">
        <v>265793</v>
      </c>
      <c r="D32" s="402">
        <v>40</v>
      </c>
      <c r="E32" s="402">
        <v>717334</v>
      </c>
      <c r="F32" s="402">
        <v>117140</v>
      </c>
      <c r="G32" s="402">
        <v>380844</v>
      </c>
      <c r="H32" s="402">
        <v>90106</v>
      </c>
      <c r="I32" s="402">
        <v>310996</v>
      </c>
      <c r="J32" s="402">
        <v>56123</v>
      </c>
      <c r="K32" s="402">
        <v>1077451</v>
      </c>
      <c r="L32" s="417">
        <v>0</v>
      </c>
      <c r="M32" s="417">
        <v>0</v>
      </c>
      <c r="N32" s="402">
        <v>392596</v>
      </c>
      <c r="O32" s="402">
        <v>371358</v>
      </c>
      <c r="P32" s="402">
        <v>12493</v>
      </c>
      <c r="Q32" s="402">
        <v>219911</v>
      </c>
      <c r="R32" s="402">
        <v>380883</v>
      </c>
      <c r="S32" s="402">
        <v>1184763</v>
      </c>
      <c r="T32" s="402">
        <v>56123</v>
      </c>
      <c r="U32" s="402">
        <v>0</v>
      </c>
      <c r="V32" s="402">
        <v>1077451</v>
      </c>
      <c r="W32" s="402">
        <v>232265</v>
      </c>
      <c r="X32" s="417">
        <v>400</v>
      </c>
      <c r="Y32" s="417">
        <v>4640</v>
      </c>
      <c r="Z32" s="402">
        <v>325161</v>
      </c>
      <c r="AA32" s="417">
        <v>0</v>
      </c>
      <c r="AB32" s="416">
        <v>525</v>
      </c>
    </row>
    <row r="33" spans="1:28" ht="13.5" customHeight="1">
      <c r="A33" s="434">
        <v>526</v>
      </c>
      <c r="B33" s="435" t="s">
        <v>157</v>
      </c>
      <c r="C33" s="433">
        <v>331475</v>
      </c>
      <c r="D33" s="436">
        <v>0</v>
      </c>
      <c r="E33" s="402">
        <v>351776</v>
      </c>
      <c r="F33" s="402">
        <v>57049</v>
      </c>
      <c r="G33" s="402">
        <v>150415</v>
      </c>
      <c r="H33" s="402">
        <v>141351</v>
      </c>
      <c r="I33" s="402">
        <v>202021</v>
      </c>
      <c r="J33" s="436">
        <v>373157</v>
      </c>
      <c r="K33" s="402">
        <v>689682</v>
      </c>
      <c r="L33" s="417">
        <v>0</v>
      </c>
      <c r="M33" s="417">
        <v>0</v>
      </c>
      <c r="N33" s="402">
        <v>611405</v>
      </c>
      <c r="O33" s="402">
        <v>437522</v>
      </c>
      <c r="P33" s="402">
        <v>25274</v>
      </c>
      <c r="Q33" s="402">
        <v>127953</v>
      </c>
      <c r="R33" s="402">
        <v>582846</v>
      </c>
      <c r="S33" s="402">
        <v>393461</v>
      </c>
      <c r="T33" s="402">
        <v>373157</v>
      </c>
      <c r="U33" s="402">
        <v>0</v>
      </c>
      <c r="V33" s="402">
        <v>689682</v>
      </c>
      <c r="W33" s="402">
        <v>129525</v>
      </c>
      <c r="X33" s="436">
        <v>600</v>
      </c>
      <c r="Y33" s="402">
        <v>900</v>
      </c>
      <c r="Z33" s="402">
        <v>294763</v>
      </c>
      <c r="AA33" s="417">
        <v>0</v>
      </c>
      <c r="AB33" s="418">
        <v>526</v>
      </c>
    </row>
    <row r="34" spans="1:28" ht="13.5" customHeight="1">
      <c r="A34" s="434">
        <v>527</v>
      </c>
      <c r="B34" s="435" t="s">
        <v>158</v>
      </c>
      <c r="C34" s="433">
        <v>109588</v>
      </c>
      <c r="D34" s="402">
        <v>5</v>
      </c>
      <c r="E34" s="402">
        <v>101115</v>
      </c>
      <c r="F34" s="402">
        <v>22808</v>
      </c>
      <c r="G34" s="402">
        <v>64018</v>
      </c>
      <c r="H34" s="402">
        <v>29685</v>
      </c>
      <c r="I34" s="402">
        <v>46939</v>
      </c>
      <c r="J34" s="402">
        <v>0</v>
      </c>
      <c r="K34" s="402">
        <v>216446</v>
      </c>
      <c r="L34" s="417">
        <v>0</v>
      </c>
      <c r="M34" s="417">
        <v>0</v>
      </c>
      <c r="N34" s="402">
        <v>257503</v>
      </c>
      <c r="O34" s="402">
        <v>162173</v>
      </c>
      <c r="P34" s="402">
        <v>0</v>
      </c>
      <c r="Q34" s="402">
        <v>21794</v>
      </c>
      <c r="R34" s="402">
        <v>111450</v>
      </c>
      <c r="S34" s="402">
        <v>84680</v>
      </c>
      <c r="T34" s="402">
        <v>0</v>
      </c>
      <c r="U34" s="402">
        <v>0</v>
      </c>
      <c r="V34" s="402">
        <v>216446</v>
      </c>
      <c r="W34" s="402">
        <v>126283</v>
      </c>
      <c r="X34" s="436">
        <v>100</v>
      </c>
      <c r="Y34" s="436">
        <v>0</v>
      </c>
      <c r="Z34" s="402">
        <v>154922</v>
      </c>
      <c r="AA34" s="417">
        <v>0</v>
      </c>
      <c r="AB34" s="418">
        <v>527</v>
      </c>
    </row>
    <row r="35" spans="1:28" ht="13.5" customHeight="1">
      <c r="A35" s="434">
        <v>528</v>
      </c>
      <c r="B35" s="435" t="s">
        <v>159</v>
      </c>
      <c r="C35" s="433">
        <v>1188647</v>
      </c>
      <c r="D35" s="402">
        <v>555</v>
      </c>
      <c r="E35" s="402">
        <v>1077711</v>
      </c>
      <c r="F35" s="402">
        <v>264799</v>
      </c>
      <c r="G35" s="402">
        <v>333686</v>
      </c>
      <c r="H35" s="402">
        <v>404990</v>
      </c>
      <c r="I35" s="402">
        <v>841450</v>
      </c>
      <c r="J35" s="402">
        <v>1367445</v>
      </c>
      <c r="K35" s="402">
        <v>4061647</v>
      </c>
      <c r="L35" s="417">
        <v>0</v>
      </c>
      <c r="M35" s="417">
        <v>0</v>
      </c>
      <c r="N35" s="402">
        <v>2247166</v>
      </c>
      <c r="O35" s="402">
        <v>1194120</v>
      </c>
      <c r="P35" s="402">
        <v>73422</v>
      </c>
      <c r="Q35" s="402">
        <v>1223961</v>
      </c>
      <c r="R35" s="402">
        <v>1552133</v>
      </c>
      <c r="S35" s="402">
        <v>720614</v>
      </c>
      <c r="T35" s="402">
        <v>1367445</v>
      </c>
      <c r="U35" s="402">
        <v>0</v>
      </c>
      <c r="V35" s="402">
        <v>4061647</v>
      </c>
      <c r="W35" s="402">
        <v>1137373</v>
      </c>
      <c r="X35" s="402">
        <v>72183</v>
      </c>
      <c r="Y35" s="402">
        <v>40900</v>
      </c>
      <c r="Z35" s="402">
        <v>1128811</v>
      </c>
      <c r="AA35" s="417">
        <v>0</v>
      </c>
      <c r="AB35" s="416">
        <v>528</v>
      </c>
    </row>
    <row r="36" spans="1:28" ht="13.5">
      <c r="A36" s="437"/>
      <c r="B36" s="437"/>
      <c r="C36" s="438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8"/>
    </row>
  </sheetData>
  <sheetProtection/>
  <mergeCells count="34">
    <mergeCell ref="A4:B6"/>
    <mergeCell ref="E4:K4"/>
    <mergeCell ref="Q4:X4"/>
    <mergeCell ref="AB4:A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Y5:Y6"/>
    <mergeCell ref="Z5:Z6"/>
    <mergeCell ref="O5:O6"/>
    <mergeCell ref="P5:P6"/>
    <mergeCell ref="Q5:Q6"/>
    <mergeCell ref="R5:R6"/>
    <mergeCell ref="S5:S6"/>
    <mergeCell ref="T5:T6"/>
    <mergeCell ref="AA5:AA6"/>
    <mergeCell ref="A8:B8"/>
    <mergeCell ref="A9:B9"/>
    <mergeCell ref="A10:B10"/>
    <mergeCell ref="A11:B11"/>
    <mergeCell ref="A12:B12"/>
    <mergeCell ref="U5:U6"/>
    <mergeCell ref="V5:V6"/>
    <mergeCell ref="W5:W6"/>
    <mergeCell ref="X5:X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  <colBreaks count="1" manualBreakCount="1">
    <brk id="1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pane xSplit="3" ySplit="7" topLeftCell="D8" activePane="bottomRight" state="frozen"/>
      <selection pane="topLeft" activeCell="G8" sqref="G8:G9"/>
      <selection pane="topRight" activeCell="G8" sqref="G8:G9"/>
      <selection pane="bottomLeft" activeCell="G8" sqref="G8:G9"/>
      <selection pane="bottomRight" activeCell="G8" sqref="G8:G9"/>
    </sheetView>
  </sheetViews>
  <sheetFormatPr defaultColWidth="9.140625" defaultRowHeight="15"/>
  <cols>
    <col min="1" max="1" width="0.85546875" style="175" customWidth="1"/>
    <col min="2" max="2" width="34.8515625" style="175" bestFit="1" customWidth="1"/>
    <col min="3" max="3" width="0.85546875" style="175" customWidth="1"/>
    <col min="4" max="5" width="11.7109375" style="175" customWidth="1"/>
    <col min="6" max="9" width="10.57421875" style="175" customWidth="1"/>
    <col min="10" max="16384" width="9.00390625" style="175" customWidth="1"/>
  </cols>
  <sheetData>
    <row r="1" spans="1:9" ht="13.5" customHeight="1">
      <c r="A1" s="172" t="s">
        <v>587</v>
      </c>
      <c r="B1" s="173"/>
      <c r="C1" s="173"/>
      <c r="D1" s="173"/>
      <c r="E1" s="173"/>
      <c r="F1" s="173"/>
      <c r="G1" s="173"/>
      <c r="H1" s="173"/>
      <c r="I1" s="173"/>
    </row>
    <row r="2" spans="1:9" ht="13.5" customHeight="1">
      <c r="A2" s="173"/>
      <c r="B2" s="172" t="s">
        <v>588</v>
      </c>
      <c r="C2" s="173"/>
      <c r="D2" s="439"/>
      <c r="E2" s="439"/>
      <c r="F2" s="439"/>
      <c r="G2" s="439"/>
      <c r="H2" s="439"/>
      <c r="I2" s="439"/>
    </row>
    <row r="3" spans="1:9" ht="13.5" customHeight="1">
      <c r="A3" s="173"/>
      <c r="B3" s="172" t="s">
        <v>589</v>
      </c>
      <c r="C3" s="173"/>
      <c r="D3" s="173"/>
      <c r="E3" s="173"/>
      <c r="F3" s="173"/>
      <c r="G3" s="173"/>
      <c r="H3" s="173"/>
      <c r="I3" s="173"/>
    </row>
    <row r="4" spans="1:9" ht="13.5" customHeight="1" thickBot="1">
      <c r="A4" s="173"/>
      <c r="B4" s="173"/>
      <c r="C4" s="173"/>
      <c r="D4" s="173"/>
      <c r="E4" s="173"/>
      <c r="F4" s="173"/>
      <c r="G4" s="173"/>
      <c r="H4" s="440"/>
      <c r="I4" s="178" t="s">
        <v>590</v>
      </c>
    </row>
    <row r="5" spans="1:9" ht="13.5" customHeight="1" thickTop="1">
      <c r="A5" s="646" t="s">
        <v>591</v>
      </c>
      <c r="B5" s="646"/>
      <c r="C5" s="647"/>
      <c r="D5" s="664" t="s">
        <v>526</v>
      </c>
      <c r="E5" s="664" t="s">
        <v>527</v>
      </c>
      <c r="F5" s="666" t="s">
        <v>592</v>
      </c>
      <c r="G5" s="666" t="s">
        <v>593</v>
      </c>
      <c r="H5" s="664" t="s">
        <v>406</v>
      </c>
      <c r="I5" s="661" t="s">
        <v>594</v>
      </c>
    </row>
    <row r="6" spans="1:9" ht="13.5" customHeight="1">
      <c r="A6" s="648"/>
      <c r="B6" s="648"/>
      <c r="C6" s="649"/>
      <c r="D6" s="665"/>
      <c r="E6" s="665"/>
      <c r="F6" s="667"/>
      <c r="G6" s="667"/>
      <c r="H6" s="665"/>
      <c r="I6" s="662"/>
    </row>
    <row r="7" spans="1:9" ht="13.5" customHeight="1">
      <c r="A7" s="650"/>
      <c r="B7" s="650"/>
      <c r="C7" s="651"/>
      <c r="D7" s="643"/>
      <c r="E7" s="643"/>
      <c r="F7" s="645"/>
      <c r="G7" s="645"/>
      <c r="H7" s="643"/>
      <c r="I7" s="663"/>
    </row>
    <row r="8" spans="1:9" ht="13.5" customHeight="1">
      <c r="A8" s="192"/>
      <c r="B8" s="192"/>
      <c r="C8" s="192"/>
      <c r="D8" s="427"/>
      <c r="E8" s="398"/>
      <c r="F8" s="398"/>
      <c r="G8" s="398"/>
      <c r="H8" s="398"/>
      <c r="I8" s="398"/>
    </row>
    <row r="9" spans="1:9" ht="13.5" customHeight="1">
      <c r="A9" s="194"/>
      <c r="B9" s="640" t="s">
        <v>595</v>
      </c>
      <c r="C9" s="640"/>
      <c r="D9" s="441">
        <v>27403660</v>
      </c>
      <c r="E9" s="442">
        <v>27067988</v>
      </c>
      <c r="F9" s="442">
        <v>335672</v>
      </c>
      <c r="G9" s="442">
        <v>99</v>
      </c>
      <c r="H9" s="442">
        <v>335573</v>
      </c>
      <c r="I9" s="442">
        <v>-388018</v>
      </c>
    </row>
    <row r="10" spans="1:9" ht="13.5" customHeight="1">
      <c r="A10" s="194"/>
      <c r="B10" s="641" t="s">
        <v>596</v>
      </c>
      <c r="C10" s="641"/>
      <c r="D10" s="441">
        <v>22011488</v>
      </c>
      <c r="E10" s="442">
        <v>21610350</v>
      </c>
      <c r="F10" s="442">
        <v>401138</v>
      </c>
      <c r="G10" s="442">
        <v>55920</v>
      </c>
      <c r="H10" s="442">
        <v>345218</v>
      </c>
      <c r="I10" s="442">
        <v>-3172</v>
      </c>
    </row>
    <row r="11" spans="1:9" s="233" customFormat="1" ht="13.5" customHeight="1">
      <c r="A11" s="194"/>
      <c r="B11" s="641" t="s">
        <v>597</v>
      </c>
      <c r="C11" s="641"/>
      <c r="D11" s="443">
        <v>23091419</v>
      </c>
      <c r="E11" s="444">
        <v>22744791</v>
      </c>
      <c r="F11" s="444">
        <v>346628</v>
      </c>
      <c r="G11" s="444">
        <v>19456</v>
      </c>
      <c r="H11" s="444">
        <v>327172</v>
      </c>
      <c r="I11" s="444">
        <v>-35197</v>
      </c>
    </row>
    <row r="12" spans="1:9" s="233" customFormat="1" ht="13.5" customHeight="1">
      <c r="A12" s="194"/>
      <c r="B12" s="641" t="s">
        <v>598</v>
      </c>
      <c r="C12" s="641"/>
      <c r="D12" s="441">
        <v>19904150</v>
      </c>
      <c r="E12" s="442">
        <v>19508733</v>
      </c>
      <c r="F12" s="442">
        <v>395417</v>
      </c>
      <c r="G12" s="442">
        <v>0</v>
      </c>
      <c r="H12" s="442">
        <v>395417</v>
      </c>
      <c r="I12" s="442">
        <v>160922</v>
      </c>
    </row>
    <row r="13" spans="1:9" s="284" customFormat="1" ht="13.5" customHeight="1">
      <c r="A13" s="445"/>
      <c r="B13" s="637" t="s">
        <v>539</v>
      </c>
      <c r="C13" s="637"/>
      <c r="D13" s="446">
        <v>19738994</v>
      </c>
      <c r="E13" s="447">
        <v>19208313</v>
      </c>
      <c r="F13" s="447">
        <v>530681</v>
      </c>
      <c r="G13" s="447">
        <v>28641</v>
      </c>
      <c r="H13" s="447">
        <v>502040</v>
      </c>
      <c r="I13" s="447">
        <v>106623</v>
      </c>
    </row>
    <row r="14" spans="1:9" ht="13.5" customHeight="1">
      <c r="A14" s="192"/>
      <c r="B14" s="192"/>
      <c r="C14" s="192"/>
      <c r="D14" s="441"/>
      <c r="E14" s="442"/>
      <c r="F14" s="442"/>
      <c r="G14" s="442"/>
      <c r="H14" s="442"/>
      <c r="I14" s="442"/>
    </row>
    <row r="15" spans="1:9" ht="13.5" customHeight="1">
      <c r="A15" s="192"/>
      <c r="B15" s="448" t="s">
        <v>599</v>
      </c>
      <c r="C15" s="192"/>
      <c r="D15" s="441">
        <v>491</v>
      </c>
      <c r="E15" s="442">
        <v>393</v>
      </c>
      <c r="F15" s="442">
        <v>98</v>
      </c>
      <c r="G15" s="442">
        <v>0</v>
      </c>
      <c r="H15" s="442">
        <v>98</v>
      </c>
      <c r="I15" s="442">
        <v>-288</v>
      </c>
    </row>
    <row r="16" spans="1:9" ht="13.5" customHeight="1">
      <c r="A16" s="192"/>
      <c r="B16" s="448" t="s">
        <v>600</v>
      </c>
      <c r="C16" s="192"/>
      <c r="D16" s="441">
        <v>194278</v>
      </c>
      <c r="E16" s="442">
        <v>190072</v>
      </c>
      <c r="F16" s="442">
        <v>4206</v>
      </c>
      <c r="G16" s="442">
        <v>0</v>
      </c>
      <c r="H16" s="442">
        <v>4206</v>
      </c>
      <c r="I16" s="442">
        <v>1228</v>
      </c>
    </row>
    <row r="17" spans="1:9" ht="13.5" customHeight="1">
      <c r="A17" s="192"/>
      <c r="B17" s="448" t="s">
        <v>601</v>
      </c>
      <c r="C17" s="192"/>
      <c r="D17" s="441">
        <v>157319</v>
      </c>
      <c r="E17" s="442">
        <v>152529</v>
      </c>
      <c r="F17" s="442">
        <v>4790</v>
      </c>
      <c r="G17" s="442">
        <v>0</v>
      </c>
      <c r="H17" s="442">
        <v>4790</v>
      </c>
      <c r="I17" s="442">
        <v>-3268</v>
      </c>
    </row>
    <row r="18" spans="1:9" ht="13.5" customHeight="1">
      <c r="A18" s="192"/>
      <c r="B18" s="448" t="s">
        <v>602</v>
      </c>
      <c r="C18" s="192"/>
      <c r="D18" s="441">
        <v>110070</v>
      </c>
      <c r="E18" s="442">
        <v>103748</v>
      </c>
      <c r="F18" s="442">
        <v>6322</v>
      </c>
      <c r="G18" s="442">
        <v>0</v>
      </c>
      <c r="H18" s="442">
        <v>6322</v>
      </c>
      <c r="I18" s="442">
        <v>433</v>
      </c>
    </row>
    <row r="19" spans="1:9" ht="13.5" customHeight="1">
      <c r="A19" s="192"/>
      <c r="B19" s="448" t="s">
        <v>603</v>
      </c>
      <c r="C19" s="192"/>
      <c r="D19" s="441">
        <v>619996</v>
      </c>
      <c r="E19" s="442">
        <v>618141</v>
      </c>
      <c r="F19" s="442">
        <v>1855</v>
      </c>
      <c r="G19" s="442">
        <v>0</v>
      </c>
      <c r="H19" s="442">
        <v>1855</v>
      </c>
      <c r="I19" s="442">
        <v>-374</v>
      </c>
    </row>
    <row r="20" spans="1:9" ht="13.5" customHeight="1">
      <c r="A20" s="192"/>
      <c r="B20" s="448" t="s">
        <v>604</v>
      </c>
      <c r="C20" s="192"/>
      <c r="D20" s="441">
        <v>1154844</v>
      </c>
      <c r="E20" s="442">
        <v>1151674</v>
      </c>
      <c r="F20" s="442">
        <v>3170</v>
      </c>
      <c r="G20" s="442">
        <v>0</v>
      </c>
      <c r="H20" s="442">
        <v>3170</v>
      </c>
      <c r="I20" s="442">
        <v>-1760</v>
      </c>
    </row>
    <row r="21" spans="1:9" ht="13.5" customHeight="1">
      <c r="A21" s="192"/>
      <c r="B21" s="448" t="s">
        <v>605</v>
      </c>
      <c r="C21" s="192"/>
      <c r="D21" s="441">
        <v>1848614</v>
      </c>
      <c r="E21" s="442">
        <v>1837887</v>
      </c>
      <c r="F21" s="442">
        <v>10727</v>
      </c>
      <c r="G21" s="442">
        <v>0</v>
      </c>
      <c r="H21" s="442">
        <v>10727</v>
      </c>
      <c r="I21" s="442">
        <v>-4541</v>
      </c>
    </row>
    <row r="22" spans="1:9" ht="13.5" customHeight="1">
      <c r="A22" s="192"/>
      <c r="B22" s="448" t="s">
        <v>606</v>
      </c>
      <c r="C22" s="192"/>
      <c r="D22" s="441">
        <v>1130636</v>
      </c>
      <c r="E22" s="442">
        <v>1107040</v>
      </c>
      <c r="F22" s="442">
        <v>23596</v>
      </c>
      <c r="G22" s="442">
        <v>0</v>
      </c>
      <c r="H22" s="442">
        <v>23596</v>
      </c>
      <c r="I22" s="442">
        <v>9353</v>
      </c>
    </row>
    <row r="23" spans="1:9" ht="13.5" customHeight="1">
      <c r="A23" s="192"/>
      <c r="B23" s="449" t="s">
        <v>607</v>
      </c>
      <c r="C23" s="192"/>
      <c r="D23" s="441">
        <v>23198</v>
      </c>
      <c r="E23" s="442">
        <v>22139</v>
      </c>
      <c r="F23" s="442">
        <v>1059</v>
      </c>
      <c r="G23" s="442">
        <v>0</v>
      </c>
      <c r="H23" s="442">
        <v>1059</v>
      </c>
      <c r="I23" s="442">
        <v>-859</v>
      </c>
    </row>
    <row r="24" spans="1:9" ht="13.5" customHeight="1">
      <c r="A24" s="192"/>
      <c r="B24" s="448" t="s">
        <v>608</v>
      </c>
      <c r="C24" s="192"/>
      <c r="D24" s="441">
        <v>140622</v>
      </c>
      <c r="E24" s="442">
        <v>137031</v>
      </c>
      <c r="F24" s="442">
        <v>3591</v>
      </c>
      <c r="G24" s="442">
        <v>0</v>
      </c>
      <c r="H24" s="442">
        <v>3591</v>
      </c>
      <c r="I24" s="442">
        <v>-4465</v>
      </c>
    </row>
    <row r="25" spans="1:9" ht="13.5" customHeight="1">
      <c r="A25" s="192"/>
      <c r="B25" s="449" t="s">
        <v>609</v>
      </c>
      <c r="C25" s="192"/>
      <c r="D25" s="441">
        <v>2084110</v>
      </c>
      <c r="E25" s="442">
        <v>1739347</v>
      </c>
      <c r="F25" s="442">
        <v>344763</v>
      </c>
      <c r="G25" s="442">
        <v>0</v>
      </c>
      <c r="H25" s="442">
        <v>344763</v>
      </c>
      <c r="I25" s="442">
        <v>106378</v>
      </c>
    </row>
    <row r="26" spans="1:9" ht="13.5" customHeight="1">
      <c r="A26" s="192"/>
      <c r="B26" s="448" t="s">
        <v>610</v>
      </c>
      <c r="C26" s="192"/>
      <c r="D26" s="441">
        <v>7539220</v>
      </c>
      <c r="E26" s="442">
        <v>7532548</v>
      </c>
      <c r="F26" s="442">
        <v>6672</v>
      </c>
      <c r="G26" s="442">
        <v>0</v>
      </c>
      <c r="H26" s="442">
        <v>6672</v>
      </c>
      <c r="I26" s="442">
        <v>-23129</v>
      </c>
    </row>
    <row r="27" spans="1:9" ht="13.5" customHeight="1">
      <c r="A27" s="192"/>
      <c r="B27" s="448" t="s">
        <v>611</v>
      </c>
      <c r="C27" s="192"/>
      <c r="D27" s="441">
        <v>1218593</v>
      </c>
      <c r="E27" s="442">
        <v>1189292</v>
      </c>
      <c r="F27" s="442">
        <v>29301</v>
      </c>
      <c r="G27" s="442">
        <v>0</v>
      </c>
      <c r="H27" s="442">
        <v>29301</v>
      </c>
      <c r="I27" s="442">
        <v>5673</v>
      </c>
    </row>
    <row r="28" spans="1:9" ht="13.5" customHeight="1">
      <c r="A28" s="192"/>
      <c r="B28" s="448" t="s">
        <v>612</v>
      </c>
      <c r="C28" s="192"/>
      <c r="D28" s="441">
        <v>969048</v>
      </c>
      <c r="E28" s="442">
        <v>958247</v>
      </c>
      <c r="F28" s="442">
        <v>10801</v>
      </c>
      <c r="G28" s="442">
        <v>0</v>
      </c>
      <c r="H28" s="442">
        <v>10801</v>
      </c>
      <c r="I28" s="442">
        <v>5285</v>
      </c>
    </row>
    <row r="29" spans="1:9" ht="13.5" customHeight="1">
      <c r="A29" s="192"/>
      <c r="B29" s="448" t="s">
        <v>613</v>
      </c>
      <c r="C29" s="192"/>
      <c r="D29" s="441">
        <v>70663</v>
      </c>
      <c r="E29" s="442">
        <v>65597</v>
      </c>
      <c r="F29" s="442">
        <v>5066</v>
      </c>
      <c r="G29" s="442">
        <v>0</v>
      </c>
      <c r="H29" s="442">
        <v>5066</v>
      </c>
      <c r="I29" s="442">
        <v>461</v>
      </c>
    </row>
    <row r="30" spans="1:9" ht="13.5" customHeight="1">
      <c r="A30" s="192"/>
      <c r="B30" s="448" t="s">
        <v>614</v>
      </c>
      <c r="C30" s="192"/>
      <c r="D30" s="441">
        <v>1292884</v>
      </c>
      <c r="E30" s="442">
        <v>1254829</v>
      </c>
      <c r="F30" s="442">
        <v>38055</v>
      </c>
      <c r="G30" s="442">
        <v>28641</v>
      </c>
      <c r="H30" s="442">
        <v>9414</v>
      </c>
      <c r="I30" s="442">
        <v>6148</v>
      </c>
    </row>
    <row r="31" spans="1:9" ht="13.5" customHeight="1">
      <c r="A31" s="192"/>
      <c r="B31" s="448" t="s">
        <v>615</v>
      </c>
      <c r="C31" s="192"/>
      <c r="D31" s="441">
        <v>1184408</v>
      </c>
      <c r="E31" s="442">
        <v>1147799</v>
      </c>
      <c r="F31" s="442">
        <v>36609</v>
      </c>
      <c r="G31" s="442">
        <v>0</v>
      </c>
      <c r="H31" s="442">
        <v>36609</v>
      </c>
      <c r="I31" s="442">
        <v>10348</v>
      </c>
    </row>
    <row r="32" spans="1:9" ht="13.5" customHeight="1">
      <c r="A32" s="269"/>
      <c r="B32" s="240"/>
      <c r="C32" s="269"/>
      <c r="D32" s="450"/>
      <c r="E32" s="451"/>
      <c r="F32" s="451"/>
      <c r="G32" s="452"/>
      <c r="H32" s="451"/>
      <c r="I32" s="451"/>
    </row>
  </sheetData>
  <sheetProtection/>
  <mergeCells count="12">
    <mergeCell ref="G5:G7"/>
    <mergeCell ref="H5:H7"/>
    <mergeCell ref="I5:I7"/>
    <mergeCell ref="B9:C9"/>
    <mergeCell ref="B10:C10"/>
    <mergeCell ref="B11:C11"/>
    <mergeCell ref="B12:C12"/>
    <mergeCell ref="B13:C13"/>
    <mergeCell ref="A5:C7"/>
    <mergeCell ref="D5:D7"/>
    <mergeCell ref="E5:E7"/>
    <mergeCell ref="F5:F7"/>
  </mergeCells>
  <printOptions horizontalCentered="1" verticalCentered="1"/>
  <pageMargins left="0.5905511811023623" right="0.1968503937007874" top="0.1968503937007874" bottom="0.1968503937007874" header="0.29" footer="0.5118110236220472"/>
  <pageSetup horizontalDpi="600" verticalDpi="600" orientation="landscape" paperSize="9" scale="13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8" sqref="G8:G9"/>
    </sheetView>
  </sheetViews>
  <sheetFormatPr defaultColWidth="9.140625" defaultRowHeight="15"/>
  <cols>
    <col min="1" max="1" width="2.57421875" style="175" customWidth="1"/>
    <col min="2" max="2" width="3.57421875" style="175" customWidth="1"/>
    <col min="3" max="3" width="17.00390625" style="175" customWidth="1"/>
    <col min="4" max="4" width="1.57421875" style="175" customWidth="1"/>
    <col min="5" max="5" width="12.00390625" style="175" customWidth="1"/>
    <col min="6" max="16384" width="9.00390625" style="175" customWidth="1"/>
  </cols>
  <sheetData>
    <row r="1" spans="1:5" ht="13.5" customHeight="1">
      <c r="A1" s="172" t="s">
        <v>616</v>
      </c>
      <c r="C1" s="172"/>
      <c r="D1" s="173"/>
      <c r="E1" s="173"/>
    </row>
    <row r="2" spans="1:5" ht="13.5" customHeight="1" thickBot="1">
      <c r="A2" s="173"/>
      <c r="B2" s="173"/>
      <c r="C2" s="173"/>
      <c r="D2" s="389"/>
      <c r="E2" s="178" t="s">
        <v>379</v>
      </c>
    </row>
    <row r="3" spans="1:5" ht="13.5" customHeight="1" thickTop="1">
      <c r="A3" s="606" t="s">
        <v>617</v>
      </c>
      <c r="B3" s="606"/>
      <c r="C3" s="606"/>
      <c r="D3" s="607"/>
      <c r="E3" s="670" t="s">
        <v>618</v>
      </c>
    </row>
    <row r="4" spans="1:5" ht="13.5" customHeight="1">
      <c r="A4" s="640"/>
      <c r="B4" s="640"/>
      <c r="C4" s="640"/>
      <c r="D4" s="669"/>
      <c r="E4" s="671"/>
    </row>
    <row r="5" spans="1:5" ht="13.5" customHeight="1">
      <c r="A5" s="608"/>
      <c r="B5" s="608"/>
      <c r="C5" s="608"/>
      <c r="D5" s="609"/>
      <c r="E5" s="672"/>
    </row>
    <row r="6" spans="1:5" ht="13.5" customHeight="1">
      <c r="A6" s="192"/>
      <c r="B6" s="192"/>
      <c r="C6" s="192"/>
      <c r="D6" s="192"/>
      <c r="E6" s="294"/>
    </row>
    <row r="7" spans="1:5" ht="13.5" customHeight="1">
      <c r="A7" s="612" t="s">
        <v>619</v>
      </c>
      <c r="B7" s="612"/>
      <c r="C7" s="612"/>
      <c r="D7" s="280"/>
      <c r="E7" s="281">
        <v>12</v>
      </c>
    </row>
    <row r="8" spans="1:5" ht="13.5" customHeight="1">
      <c r="A8" s="253"/>
      <c r="B8" s="253"/>
      <c r="C8" s="253"/>
      <c r="D8" s="253"/>
      <c r="E8" s="277"/>
    </row>
    <row r="9" spans="1:5" ht="13.5" customHeight="1">
      <c r="A9" s="453">
        <v>1</v>
      </c>
      <c r="B9" s="612" t="s">
        <v>620</v>
      </c>
      <c r="C9" s="612"/>
      <c r="D9" s="253"/>
      <c r="E9" s="281">
        <v>23413</v>
      </c>
    </row>
    <row r="10" spans="1:5" ht="13.5" customHeight="1">
      <c r="A10" s="203"/>
      <c r="B10" s="192"/>
      <c r="C10" s="192"/>
      <c r="D10" s="192"/>
      <c r="E10" s="277"/>
    </row>
    <row r="11" spans="1:5" ht="13.5" customHeight="1">
      <c r="A11" s="203"/>
      <c r="B11" s="454" t="s">
        <v>621</v>
      </c>
      <c r="C11" s="199" t="s">
        <v>622</v>
      </c>
      <c r="D11" s="192"/>
      <c r="E11" s="455">
        <v>0</v>
      </c>
    </row>
    <row r="12" spans="1:5" ht="13.5" customHeight="1">
      <c r="A12" s="203"/>
      <c r="B12" s="454"/>
      <c r="C12" s="207"/>
      <c r="D12" s="192"/>
      <c r="E12" s="277"/>
    </row>
    <row r="13" spans="1:5" ht="13.5" customHeight="1">
      <c r="A13" s="203"/>
      <c r="B13" s="454" t="s">
        <v>12</v>
      </c>
      <c r="C13" s="199" t="s">
        <v>623</v>
      </c>
      <c r="D13" s="192"/>
      <c r="E13" s="277">
        <v>2358</v>
      </c>
    </row>
    <row r="14" spans="1:5" ht="13.5" customHeight="1">
      <c r="A14" s="203"/>
      <c r="C14" s="207"/>
      <c r="D14" s="192"/>
      <c r="E14" s="277"/>
    </row>
    <row r="15" spans="1:5" ht="13.5" customHeight="1">
      <c r="A15" s="203"/>
      <c r="B15" s="208"/>
      <c r="C15" s="199" t="s">
        <v>624</v>
      </c>
      <c r="D15" s="205"/>
      <c r="E15" s="277">
        <v>1466</v>
      </c>
    </row>
    <row r="16" spans="1:5" ht="13.5" customHeight="1">
      <c r="A16" s="203"/>
      <c r="B16" s="192"/>
      <c r="C16" s="207"/>
      <c r="D16" s="192"/>
      <c r="E16" s="277"/>
    </row>
    <row r="17" spans="1:5" ht="13.5" customHeight="1">
      <c r="A17" s="203"/>
      <c r="B17" s="192"/>
      <c r="C17" s="199" t="s">
        <v>625</v>
      </c>
      <c r="D17" s="205"/>
      <c r="E17" s="277">
        <v>892</v>
      </c>
    </row>
    <row r="18" spans="1:5" ht="13.5" customHeight="1">
      <c r="A18" s="203"/>
      <c r="B18" s="192"/>
      <c r="C18" s="207"/>
      <c r="D18" s="192"/>
      <c r="E18" s="277"/>
    </row>
    <row r="19" spans="1:5" ht="27" customHeight="1">
      <c r="A19" s="203"/>
      <c r="B19" s="192"/>
      <c r="C19" s="456" t="s">
        <v>626</v>
      </c>
      <c r="D19" s="205"/>
      <c r="E19" s="455">
        <v>0</v>
      </c>
    </row>
    <row r="20" spans="1:5" ht="13.5" customHeight="1">
      <c r="A20" s="203"/>
      <c r="B20" s="192"/>
      <c r="C20" s="207"/>
      <c r="D20" s="192"/>
      <c r="E20" s="277"/>
    </row>
    <row r="21" spans="1:5" ht="13.5" customHeight="1">
      <c r="A21" s="203"/>
      <c r="B21" s="454" t="s">
        <v>184</v>
      </c>
      <c r="C21" s="199" t="s">
        <v>627</v>
      </c>
      <c r="D21" s="192"/>
      <c r="E21" s="277">
        <v>2255</v>
      </c>
    </row>
    <row r="22" spans="1:5" ht="13.5" customHeight="1">
      <c r="A22" s="203"/>
      <c r="B22" s="192"/>
      <c r="C22" s="192"/>
      <c r="D22" s="192"/>
      <c r="E22" s="277"/>
    </row>
    <row r="23" spans="1:5" ht="13.5">
      <c r="A23" s="203"/>
      <c r="B23" s="192"/>
      <c r="C23" s="457" t="s">
        <v>628</v>
      </c>
      <c r="D23" s="205"/>
      <c r="E23" s="277">
        <v>0</v>
      </c>
    </row>
    <row r="24" spans="1:5" ht="13.5" customHeight="1">
      <c r="A24" s="203"/>
      <c r="B24" s="192"/>
      <c r="C24" s="192"/>
      <c r="D24" s="192"/>
      <c r="E24" s="277"/>
    </row>
    <row r="25" spans="1:5" ht="13.5">
      <c r="A25" s="203"/>
      <c r="B25" s="192"/>
      <c r="C25" s="457" t="s">
        <v>629</v>
      </c>
      <c r="D25" s="205"/>
      <c r="E25" s="277">
        <v>2255</v>
      </c>
    </row>
    <row r="26" spans="1:5" ht="13.5" customHeight="1">
      <c r="A26" s="203"/>
      <c r="B26" s="192"/>
      <c r="C26" s="192"/>
      <c r="D26" s="192"/>
      <c r="E26" s="277"/>
    </row>
    <row r="27" spans="1:5" ht="13.5" customHeight="1">
      <c r="A27" s="203"/>
      <c r="B27" s="454" t="s">
        <v>186</v>
      </c>
      <c r="C27" s="199" t="s">
        <v>630</v>
      </c>
      <c r="D27" s="192"/>
      <c r="E27" s="277">
        <v>18800</v>
      </c>
    </row>
    <row r="28" spans="1:5" ht="13.5" customHeight="1">
      <c r="A28" s="203"/>
      <c r="B28" s="192"/>
      <c r="C28" s="192"/>
      <c r="D28" s="192"/>
      <c r="E28" s="277"/>
    </row>
    <row r="29" spans="1:5" ht="13.5" customHeight="1">
      <c r="A29" s="453">
        <v>2</v>
      </c>
      <c r="B29" s="612" t="s">
        <v>631</v>
      </c>
      <c r="C29" s="612"/>
      <c r="D29" s="253"/>
      <c r="E29" s="281">
        <v>11427</v>
      </c>
    </row>
    <row r="30" spans="1:5" ht="13.5" customHeight="1">
      <c r="A30" s="203"/>
      <c r="B30" s="192"/>
      <c r="C30" s="192"/>
      <c r="D30" s="192"/>
      <c r="E30" s="277"/>
    </row>
    <row r="31" spans="1:5" ht="27">
      <c r="A31" s="203"/>
      <c r="B31" s="454" t="s">
        <v>621</v>
      </c>
      <c r="C31" s="456" t="s">
        <v>632</v>
      </c>
      <c r="D31" s="192"/>
      <c r="E31" s="277">
        <v>1736</v>
      </c>
    </row>
    <row r="32" spans="1:5" ht="13.5" customHeight="1">
      <c r="A32" s="203"/>
      <c r="B32" s="208"/>
      <c r="C32" s="192"/>
      <c r="D32" s="192"/>
      <c r="E32" s="277"/>
    </row>
    <row r="33" spans="1:5" ht="13.5" customHeight="1">
      <c r="A33" s="203"/>
      <c r="B33" s="454" t="s">
        <v>12</v>
      </c>
      <c r="C33" s="199" t="s">
        <v>633</v>
      </c>
      <c r="D33" s="192"/>
      <c r="E33" s="277">
        <v>5097</v>
      </c>
    </row>
    <row r="34" spans="1:5" ht="13.5" customHeight="1">
      <c r="A34" s="203"/>
      <c r="B34" s="208"/>
      <c r="C34" s="207"/>
      <c r="D34" s="192"/>
      <c r="E34" s="277"/>
    </row>
    <row r="35" spans="1:5" ht="13.5" customHeight="1">
      <c r="A35" s="203"/>
      <c r="B35" s="208"/>
      <c r="C35" s="199" t="s">
        <v>634</v>
      </c>
      <c r="D35" s="205"/>
      <c r="E35" s="277">
        <v>5058</v>
      </c>
    </row>
    <row r="36" spans="1:5" ht="13.5" customHeight="1">
      <c r="A36" s="203"/>
      <c r="B36" s="208"/>
      <c r="C36" s="207"/>
      <c r="D36" s="192"/>
      <c r="E36" s="277"/>
    </row>
    <row r="37" spans="1:5" ht="13.5" customHeight="1">
      <c r="A37" s="203"/>
      <c r="B37" s="454"/>
      <c r="C37" s="199" t="s">
        <v>131</v>
      </c>
      <c r="D37" s="205"/>
      <c r="E37" s="455">
        <v>39</v>
      </c>
    </row>
    <row r="38" spans="1:5" ht="13.5" customHeight="1">
      <c r="A38" s="203"/>
      <c r="B38" s="454"/>
      <c r="C38" s="192"/>
      <c r="D38" s="192"/>
      <c r="E38" s="277"/>
    </row>
    <row r="39" spans="1:5" ht="40.5" customHeight="1">
      <c r="A39" s="203"/>
      <c r="B39" s="454" t="s">
        <v>184</v>
      </c>
      <c r="C39" s="456" t="s">
        <v>635</v>
      </c>
      <c r="D39" s="192"/>
      <c r="E39" s="455">
        <v>0</v>
      </c>
    </row>
    <row r="40" spans="1:5" ht="13.5" customHeight="1">
      <c r="A40" s="203"/>
      <c r="B40" s="192"/>
      <c r="C40" s="192"/>
      <c r="D40" s="192"/>
      <c r="E40" s="277"/>
    </row>
    <row r="41" spans="1:5" ht="13.5">
      <c r="A41" s="203"/>
      <c r="B41" s="454" t="s">
        <v>186</v>
      </c>
      <c r="C41" s="456" t="s">
        <v>636</v>
      </c>
      <c r="D41" s="192"/>
      <c r="E41" s="277">
        <v>200</v>
      </c>
    </row>
    <row r="42" spans="1:5" ht="13.5" customHeight="1">
      <c r="A42" s="203"/>
      <c r="B42" s="192"/>
      <c r="C42" s="192"/>
      <c r="D42" s="192"/>
      <c r="E42" s="277"/>
    </row>
    <row r="43" spans="1:5" ht="13.5" customHeight="1">
      <c r="A43" s="203"/>
      <c r="B43" s="454" t="s">
        <v>188</v>
      </c>
      <c r="C43" s="199" t="s">
        <v>637</v>
      </c>
      <c r="D43" s="192"/>
      <c r="E43" s="277">
        <v>4191</v>
      </c>
    </row>
    <row r="44" spans="1:5" ht="13.5" customHeight="1">
      <c r="A44" s="203"/>
      <c r="B44" s="192"/>
      <c r="C44" s="192"/>
      <c r="D44" s="192"/>
      <c r="E44" s="277"/>
    </row>
    <row r="45" spans="1:5" ht="13.5" customHeight="1">
      <c r="A45" s="203"/>
      <c r="B45" s="454" t="s">
        <v>190</v>
      </c>
      <c r="C45" s="199" t="s">
        <v>630</v>
      </c>
      <c r="D45" s="192"/>
      <c r="E45" s="277">
        <v>203</v>
      </c>
    </row>
    <row r="46" spans="1:5" ht="13.5" customHeight="1">
      <c r="A46" s="203"/>
      <c r="B46" s="192"/>
      <c r="C46" s="192"/>
      <c r="D46" s="192"/>
      <c r="E46" s="277"/>
    </row>
    <row r="47" spans="1:5" ht="40.5" customHeight="1">
      <c r="A47" s="453">
        <v>3</v>
      </c>
      <c r="B47" s="668" t="s">
        <v>638</v>
      </c>
      <c r="C47" s="673"/>
      <c r="D47" s="253"/>
      <c r="E47" s="281">
        <v>11986</v>
      </c>
    </row>
    <row r="48" spans="1:5" ht="13.5" customHeight="1">
      <c r="A48" s="458"/>
      <c r="B48" s="253"/>
      <c r="C48" s="253"/>
      <c r="D48" s="253"/>
      <c r="E48" s="277"/>
    </row>
    <row r="49" spans="1:5" ht="40.5" customHeight="1">
      <c r="A49" s="453">
        <v>4</v>
      </c>
      <c r="B49" s="668" t="s">
        <v>639</v>
      </c>
      <c r="C49" s="668"/>
      <c r="D49" s="253"/>
      <c r="E49" s="459">
        <v>4020</v>
      </c>
    </row>
    <row r="50" spans="1:5" ht="13.5" customHeight="1">
      <c r="A50" s="458"/>
      <c r="B50" s="460"/>
      <c r="C50" s="460"/>
      <c r="D50" s="253"/>
      <c r="E50" s="277"/>
    </row>
    <row r="51" spans="1:5" ht="27" customHeight="1">
      <c r="A51" s="453">
        <v>5</v>
      </c>
      <c r="B51" s="668" t="s">
        <v>640</v>
      </c>
      <c r="C51" s="668"/>
      <c r="D51" s="461"/>
      <c r="E51" s="281">
        <v>7966</v>
      </c>
    </row>
    <row r="52" spans="1:5" ht="13.5" customHeight="1">
      <c r="A52" s="269"/>
      <c r="B52" s="269"/>
      <c r="C52" s="269"/>
      <c r="D52" s="273"/>
      <c r="E52" s="462"/>
    </row>
    <row r="53" spans="1:5" ht="13.5" customHeight="1">
      <c r="A53" s="173"/>
      <c r="B53" s="173"/>
      <c r="C53" s="173"/>
      <c r="D53" s="173"/>
      <c r="E53" s="173"/>
    </row>
    <row r="54" ht="13.5">
      <c r="E54" s="463"/>
    </row>
  </sheetData>
  <sheetProtection/>
  <mergeCells count="8">
    <mergeCell ref="B49:C49"/>
    <mergeCell ref="B51:C51"/>
    <mergeCell ref="A3:D5"/>
    <mergeCell ref="E3:E5"/>
    <mergeCell ref="A7:C7"/>
    <mergeCell ref="B9:C9"/>
    <mergeCell ref="B29:C29"/>
    <mergeCell ref="B47:C4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pane xSplit="3" ySplit="14" topLeftCell="D15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ColWidth="9.140625" defaultRowHeight="15"/>
  <cols>
    <col min="1" max="1" width="2.57421875" style="175" customWidth="1"/>
    <col min="2" max="2" width="24.140625" style="175" customWidth="1"/>
    <col min="3" max="3" width="1.57421875" style="175" customWidth="1"/>
    <col min="4" max="11" width="10.57421875" style="175" customWidth="1"/>
    <col min="12" max="12" width="11.57421875" style="175" customWidth="1"/>
    <col min="13" max="16384" width="9.00390625" style="175" customWidth="1"/>
  </cols>
  <sheetData>
    <row r="1" spans="1:12" ht="13.5" customHeight="1">
      <c r="A1" s="172" t="s">
        <v>641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3.5" customHeight="1">
      <c r="A2" s="464" t="s">
        <v>642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13.5" customHeight="1">
      <c r="A3" s="173"/>
      <c r="B3" s="176" t="s">
        <v>643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13.5" customHeight="1" thickBo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8"/>
      <c r="L4" s="178" t="s">
        <v>644</v>
      </c>
    </row>
    <row r="5" spans="1:12" ht="13.5" customHeight="1" thickTop="1">
      <c r="A5" s="646" t="s">
        <v>645</v>
      </c>
      <c r="B5" s="646"/>
      <c r="C5" s="647"/>
      <c r="D5" s="610" t="s">
        <v>646</v>
      </c>
      <c r="E5" s="606"/>
      <c r="F5" s="606"/>
      <c r="G5" s="607"/>
      <c r="H5" s="610" t="s">
        <v>647</v>
      </c>
      <c r="I5" s="606"/>
      <c r="J5" s="606"/>
      <c r="K5" s="607"/>
      <c r="L5" s="661" t="s">
        <v>648</v>
      </c>
    </row>
    <row r="6" spans="1:12" ht="13.5" customHeight="1">
      <c r="A6" s="648"/>
      <c r="B6" s="648"/>
      <c r="C6" s="649"/>
      <c r="D6" s="611"/>
      <c r="E6" s="608"/>
      <c r="F6" s="608"/>
      <c r="G6" s="609"/>
      <c r="H6" s="611"/>
      <c r="I6" s="608"/>
      <c r="J6" s="608"/>
      <c r="K6" s="609"/>
      <c r="L6" s="674"/>
    </row>
    <row r="7" spans="1:12" ht="13.5" customHeight="1">
      <c r="A7" s="648"/>
      <c r="B7" s="648"/>
      <c r="C7" s="649"/>
      <c r="D7" s="644" t="s">
        <v>649</v>
      </c>
      <c r="E7" s="642" t="s">
        <v>650</v>
      </c>
      <c r="F7" s="642" t="s">
        <v>651</v>
      </c>
      <c r="G7" s="642" t="s">
        <v>652</v>
      </c>
      <c r="H7" s="644" t="s">
        <v>653</v>
      </c>
      <c r="I7" s="642" t="s">
        <v>650</v>
      </c>
      <c r="J7" s="642" t="s">
        <v>651</v>
      </c>
      <c r="K7" s="642" t="s">
        <v>654</v>
      </c>
      <c r="L7" s="674"/>
    </row>
    <row r="8" spans="1:12" ht="13.5" customHeight="1">
      <c r="A8" s="650"/>
      <c r="B8" s="650"/>
      <c r="C8" s="651"/>
      <c r="D8" s="645"/>
      <c r="E8" s="643"/>
      <c r="F8" s="643"/>
      <c r="G8" s="643"/>
      <c r="H8" s="645"/>
      <c r="I8" s="643"/>
      <c r="J8" s="643"/>
      <c r="K8" s="643"/>
      <c r="L8" s="675"/>
    </row>
    <row r="9" spans="1:12" ht="13.5" customHeight="1">
      <c r="A9" s="192"/>
      <c r="B9" s="192"/>
      <c r="C9" s="192"/>
      <c r="D9" s="427"/>
      <c r="E9" s="398"/>
      <c r="F9" s="398"/>
      <c r="G9" s="398"/>
      <c r="H9" s="398"/>
      <c r="I9" s="398"/>
      <c r="J9" s="398"/>
      <c r="K9" s="398"/>
      <c r="L9" s="398"/>
    </row>
    <row r="10" spans="1:12" ht="13.5" customHeight="1">
      <c r="A10" s="205"/>
      <c r="B10" s="640" t="s">
        <v>564</v>
      </c>
      <c r="C10" s="640"/>
      <c r="D10" s="441">
        <v>46609001</v>
      </c>
      <c r="E10" s="442">
        <v>42202089</v>
      </c>
      <c r="F10" s="442">
        <v>4037814</v>
      </c>
      <c r="G10" s="442">
        <v>369098</v>
      </c>
      <c r="H10" s="442">
        <v>46656263</v>
      </c>
      <c r="I10" s="442">
        <v>41762014</v>
      </c>
      <c r="J10" s="442">
        <v>4617667</v>
      </c>
      <c r="K10" s="442">
        <v>277582</v>
      </c>
      <c r="L10" s="442">
        <v>-47262</v>
      </c>
    </row>
    <row r="11" spans="1:12" ht="13.5" customHeight="1">
      <c r="A11" s="205"/>
      <c r="B11" s="641" t="s">
        <v>566</v>
      </c>
      <c r="C11" s="641"/>
      <c r="D11" s="443">
        <v>46323749</v>
      </c>
      <c r="E11" s="444">
        <v>41708277</v>
      </c>
      <c r="F11" s="444">
        <v>4600952</v>
      </c>
      <c r="G11" s="444">
        <v>14520</v>
      </c>
      <c r="H11" s="444">
        <v>47304109</v>
      </c>
      <c r="I11" s="444">
        <v>41940258</v>
      </c>
      <c r="J11" s="444">
        <v>4949911</v>
      </c>
      <c r="K11" s="444">
        <v>413940</v>
      </c>
      <c r="L11" s="444">
        <v>-980360</v>
      </c>
    </row>
    <row r="12" spans="1:12" s="233" customFormat="1" ht="13.5" customHeight="1">
      <c r="A12" s="192"/>
      <c r="B12" s="641" t="s">
        <v>568</v>
      </c>
      <c r="C12" s="641"/>
      <c r="D12" s="443">
        <v>45581589</v>
      </c>
      <c r="E12" s="444">
        <v>41077401</v>
      </c>
      <c r="F12" s="444">
        <v>4398764</v>
      </c>
      <c r="G12" s="444">
        <v>105424</v>
      </c>
      <c r="H12" s="444">
        <v>48766622</v>
      </c>
      <c r="I12" s="444">
        <v>42317729</v>
      </c>
      <c r="J12" s="444">
        <v>4870199</v>
      </c>
      <c r="K12" s="444">
        <v>1578694</v>
      </c>
      <c r="L12" s="444">
        <v>-3185033</v>
      </c>
    </row>
    <row r="13" spans="1:12" s="233" customFormat="1" ht="13.5" customHeight="1">
      <c r="A13" s="192"/>
      <c r="B13" s="641" t="s">
        <v>570</v>
      </c>
      <c r="C13" s="641"/>
      <c r="D13" s="443">
        <v>45384337</v>
      </c>
      <c r="E13" s="444">
        <v>41247156</v>
      </c>
      <c r="F13" s="444">
        <v>4069914</v>
      </c>
      <c r="G13" s="444">
        <v>67267</v>
      </c>
      <c r="H13" s="444">
        <v>47427281</v>
      </c>
      <c r="I13" s="444">
        <v>42182410</v>
      </c>
      <c r="J13" s="444">
        <v>4671703</v>
      </c>
      <c r="K13" s="444">
        <v>573168</v>
      </c>
      <c r="L13" s="444">
        <v>-2042944</v>
      </c>
    </row>
    <row r="14" spans="1:12" s="284" customFormat="1" ht="13.5" customHeight="1">
      <c r="A14" s="253"/>
      <c r="B14" s="637" t="s">
        <v>572</v>
      </c>
      <c r="C14" s="637"/>
      <c r="D14" s="465">
        <v>44907157</v>
      </c>
      <c r="E14" s="466">
        <v>40372685</v>
      </c>
      <c r="F14" s="466">
        <v>4482438</v>
      </c>
      <c r="G14" s="466">
        <v>52034</v>
      </c>
      <c r="H14" s="466">
        <v>46611282</v>
      </c>
      <c r="I14" s="466">
        <v>42358514</v>
      </c>
      <c r="J14" s="466">
        <v>3983981</v>
      </c>
      <c r="K14" s="466">
        <v>268787</v>
      </c>
      <c r="L14" s="466">
        <v>-1709639</v>
      </c>
    </row>
    <row r="15" spans="1:12" ht="13.5" customHeight="1">
      <c r="A15" s="192"/>
      <c r="B15" s="192"/>
      <c r="C15" s="192"/>
      <c r="D15" s="441"/>
      <c r="E15" s="442"/>
      <c r="F15" s="442"/>
      <c r="G15" s="442"/>
      <c r="H15" s="442"/>
      <c r="I15" s="442"/>
      <c r="J15" s="442"/>
      <c r="K15" s="442"/>
      <c r="L15" s="442"/>
    </row>
    <row r="16" spans="1:12" ht="13.5" customHeight="1">
      <c r="A16" s="600" t="s">
        <v>655</v>
      </c>
      <c r="B16" s="600"/>
      <c r="C16" s="192"/>
      <c r="D16" s="467">
        <v>12321628</v>
      </c>
      <c r="E16" s="468">
        <v>11596984</v>
      </c>
      <c r="F16" s="468">
        <v>720384</v>
      </c>
      <c r="G16" s="468">
        <v>4260</v>
      </c>
      <c r="H16" s="468">
        <v>11083350</v>
      </c>
      <c r="I16" s="468">
        <v>9482669</v>
      </c>
      <c r="J16" s="468">
        <v>1578537</v>
      </c>
      <c r="K16" s="468">
        <v>22144</v>
      </c>
      <c r="L16" s="468">
        <v>1238278</v>
      </c>
    </row>
    <row r="17" spans="1:12" ht="13.5" customHeight="1">
      <c r="A17" s="192"/>
      <c r="B17" s="199" t="s">
        <v>656</v>
      </c>
      <c r="C17" s="192"/>
      <c r="D17" s="467">
        <v>3829257</v>
      </c>
      <c r="E17" s="468">
        <v>3779015</v>
      </c>
      <c r="F17" s="468">
        <v>47362</v>
      </c>
      <c r="G17" s="468">
        <v>2880</v>
      </c>
      <c r="H17" s="468">
        <v>3214579</v>
      </c>
      <c r="I17" s="468">
        <v>2944291</v>
      </c>
      <c r="J17" s="468">
        <v>270288</v>
      </c>
      <c r="K17" s="468">
        <v>0</v>
      </c>
      <c r="L17" s="468">
        <v>614678</v>
      </c>
    </row>
    <row r="18" spans="1:12" ht="13.5" customHeight="1">
      <c r="A18" s="192"/>
      <c r="B18" s="199" t="s">
        <v>140</v>
      </c>
      <c r="C18" s="192"/>
      <c r="D18" s="467">
        <v>950331</v>
      </c>
      <c r="E18" s="468">
        <v>893129</v>
      </c>
      <c r="F18" s="468">
        <v>56394</v>
      </c>
      <c r="G18" s="468">
        <v>808</v>
      </c>
      <c r="H18" s="468">
        <v>858072</v>
      </c>
      <c r="I18" s="468">
        <v>694065</v>
      </c>
      <c r="J18" s="468">
        <v>163096</v>
      </c>
      <c r="K18" s="468">
        <v>911</v>
      </c>
      <c r="L18" s="468">
        <v>92259</v>
      </c>
    </row>
    <row r="19" spans="1:12" ht="13.5" customHeight="1">
      <c r="A19" s="192"/>
      <c r="B19" s="199" t="s">
        <v>141</v>
      </c>
      <c r="C19" s="192"/>
      <c r="D19" s="467">
        <v>2325048</v>
      </c>
      <c r="E19" s="468">
        <v>2225828</v>
      </c>
      <c r="F19" s="468">
        <v>99067</v>
      </c>
      <c r="G19" s="468">
        <v>153</v>
      </c>
      <c r="H19" s="468">
        <v>2101185</v>
      </c>
      <c r="I19" s="468">
        <v>1825548</v>
      </c>
      <c r="J19" s="468">
        <v>271741</v>
      </c>
      <c r="K19" s="468">
        <v>3896</v>
      </c>
      <c r="L19" s="468">
        <v>223863</v>
      </c>
    </row>
    <row r="20" spans="1:12" ht="13.5" customHeight="1">
      <c r="A20" s="192"/>
      <c r="B20" s="199" t="s">
        <v>142</v>
      </c>
      <c r="C20" s="192"/>
      <c r="D20" s="467">
        <v>928486</v>
      </c>
      <c r="E20" s="468">
        <v>882842</v>
      </c>
      <c r="F20" s="468">
        <v>45329</v>
      </c>
      <c r="G20" s="468">
        <v>315</v>
      </c>
      <c r="H20" s="468">
        <v>859057</v>
      </c>
      <c r="I20" s="468">
        <v>719035</v>
      </c>
      <c r="J20" s="468">
        <v>138943</v>
      </c>
      <c r="K20" s="468">
        <v>1079</v>
      </c>
      <c r="L20" s="468">
        <v>69429</v>
      </c>
    </row>
    <row r="21" spans="1:12" ht="13.5" customHeight="1">
      <c r="A21" s="192"/>
      <c r="B21" s="199" t="s">
        <v>143</v>
      </c>
      <c r="C21" s="192"/>
      <c r="D21" s="467">
        <v>1015789</v>
      </c>
      <c r="E21" s="468">
        <v>826155</v>
      </c>
      <c r="F21" s="468">
        <v>189634</v>
      </c>
      <c r="G21" s="468">
        <v>0</v>
      </c>
      <c r="H21" s="468">
        <v>1001547</v>
      </c>
      <c r="I21" s="468">
        <v>771451</v>
      </c>
      <c r="J21" s="468">
        <v>217229</v>
      </c>
      <c r="K21" s="468">
        <v>12867</v>
      </c>
      <c r="L21" s="468">
        <v>14242</v>
      </c>
    </row>
    <row r="22" spans="1:12" ht="13.5" customHeight="1">
      <c r="A22" s="192"/>
      <c r="B22" s="199" t="s">
        <v>144</v>
      </c>
      <c r="C22" s="192"/>
      <c r="D22" s="467">
        <v>645483</v>
      </c>
      <c r="E22" s="468">
        <v>628747</v>
      </c>
      <c r="F22" s="468">
        <v>16736</v>
      </c>
      <c r="G22" s="468">
        <v>0</v>
      </c>
      <c r="H22" s="468">
        <v>542567</v>
      </c>
      <c r="I22" s="468">
        <v>466753</v>
      </c>
      <c r="J22" s="468">
        <v>73215</v>
      </c>
      <c r="K22" s="468">
        <v>2599</v>
      </c>
      <c r="L22" s="468">
        <v>102916</v>
      </c>
    </row>
    <row r="23" spans="1:12" ht="13.5" customHeight="1">
      <c r="A23" s="192"/>
      <c r="B23" s="199" t="s">
        <v>145</v>
      </c>
      <c r="C23" s="192"/>
      <c r="D23" s="467">
        <v>583269</v>
      </c>
      <c r="E23" s="468">
        <v>519100</v>
      </c>
      <c r="F23" s="468">
        <v>64169</v>
      </c>
      <c r="G23" s="468">
        <v>0</v>
      </c>
      <c r="H23" s="468">
        <v>581188</v>
      </c>
      <c r="I23" s="468">
        <v>521067</v>
      </c>
      <c r="J23" s="468">
        <v>60121</v>
      </c>
      <c r="K23" s="468">
        <v>0</v>
      </c>
      <c r="L23" s="468">
        <v>2081</v>
      </c>
    </row>
    <row r="24" spans="1:12" ht="13.5" customHeight="1">
      <c r="A24" s="192"/>
      <c r="B24" s="199" t="s">
        <v>657</v>
      </c>
      <c r="C24" s="192"/>
      <c r="D24" s="467">
        <v>787841</v>
      </c>
      <c r="E24" s="468">
        <v>627327</v>
      </c>
      <c r="F24" s="468">
        <v>160514</v>
      </c>
      <c r="G24" s="468">
        <v>0</v>
      </c>
      <c r="H24" s="468">
        <v>785082</v>
      </c>
      <c r="I24" s="468">
        <v>615789</v>
      </c>
      <c r="J24" s="468">
        <v>169293</v>
      </c>
      <c r="K24" s="468">
        <v>0</v>
      </c>
      <c r="L24" s="468">
        <v>2759</v>
      </c>
    </row>
    <row r="25" spans="1:12" ht="13.5" customHeight="1">
      <c r="A25" s="192"/>
      <c r="B25" s="199" t="s">
        <v>147</v>
      </c>
      <c r="C25" s="192"/>
      <c r="D25" s="467">
        <v>278924</v>
      </c>
      <c r="E25" s="468">
        <v>277624</v>
      </c>
      <c r="F25" s="468">
        <v>1300</v>
      </c>
      <c r="G25" s="468">
        <v>0</v>
      </c>
      <c r="H25" s="468">
        <v>219296</v>
      </c>
      <c r="I25" s="468">
        <v>201187</v>
      </c>
      <c r="J25" s="468">
        <v>18074</v>
      </c>
      <c r="K25" s="468">
        <v>35</v>
      </c>
      <c r="L25" s="468">
        <v>59628</v>
      </c>
    </row>
    <row r="26" spans="1:12" ht="13.5" customHeight="1">
      <c r="A26" s="192"/>
      <c r="B26" s="199" t="s">
        <v>658</v>
      </c>
      <c r="C26" s="192"/>
      <c r="D26" s="467">
        <v>281911</v>
      </c>
      <c r="E26" s="468">
        <v>274743</v>
      </c>
      <c r="F26" s="468">
        <v>7168</v>
      </c>
      <c r="G26" s="468">
        <v>0</v>
      </c>
      <c r="H26" s="468">
        <v>280750</v>
      </c>
      <c r="I26" s="468">
        <v>211214</v>
      </c>
      <c r="J26" s="468">
        <v>69399</v>
      </c>
      <c r="K26" s="468">
        <v>137</v>
      </c>
      <c r="L26" s="468">
        <v>1161</v>
      </c>
    </row>
    <row r="27" spans="1:12" ht="13.5" customHeight="1">
      <c r="A27" s="192"/>
      <c r="B27" s="199" t="s">
        <v>659</v>
      </c>
      <c r="C27" s="192"/>
      <c r="D27" s="467">
        <v>695289</v>
      </c>
      <c r="E27" s="468">
        <v>662474</v>
      </c>
      <c r="F27" s="468">
        <v>32711</v>
      </c>
      <c r="G27" s="468">
        <v>104</v>
      </c>
      <c r="H27" s="468">
        <v>640027</v>
      </c>
      <c r="I27" s="468">
        <v>512269</v>
      </c>
      <c r="J27" s="468">
        <v>127138</v>
      </c>
      <c r="K27" s="468">
        <v>620</v>
      </c>
      <c r="L27" s="468">
        <v>55262</v>
      </c>
    </row>
    <row r="28" spans="1:12" ht="13.5" customHeight="1">
      <c r="A28" s="192"/>
      <c r="B28" s="192"/>
      <c r="C28" s="192"/>
      <c r="D28" s="467"/>
      <c r="E28" s="468"/>
      <c r="F28" s="468"/>
      <c r="G28" s="468"/>
      <c r="H28" s="468"/>
      <c r="I28" s="468"/>
      <c r="J28" s="468"/>
      <c r="K28" s="468"/>
      <c r="L28" s="468"/>
    </row>
    <row r="29" spans="1:12" ht="13.5" customHeight="1">
      <c r="A29" s="600" t="s">
        <v>660</v>
      </c>
      <c r="B29" s="600"/>
      <c r="C29" s="192"/>
      <c r="D29" s="467">
        <v>812102</v>
      </c>
      <c r="E29" s="468">
        <v>569083</v>
      </c>
      <c r="F29" s="468">
        <v>240245</v>
      </c>
      <c r="G29" s="468">
        <v>2774</v>
      </c>
      <c r="H29" s="468">
        <v>827911</v>
      </c>
      <c r="I29" s="468">
        <v>761864</v>
      </c>
      <c r="J29" s="468">
        <v>65117</v>
      </c>
      <c r="K29" s="468">
        <v>930</v>
      </c>
      <c r="L29" s="468">
        <v>-15809</v>
      </c>
    </row>
    <row r="30" spans="1:12" ht="13.5" customHeight="1">
      <c r="A30" s="192"/>
      <c r="B30" s="199" t="s">
        <v>656</v>
      </c>
      <c r="C30" s="192"/>
      <c r="D30" s="467">
        <v>812102</v>
      </c>
      <c r="E30" s="468">
        <v>569083</v>
      </c>
      <c r="F30" s="468">
        <v>240245</v>
      </c>
      <c r="G30" s="468">
        <v>2774</v>
      </c>
      <c r="H30" s="468">
        <v>827911</v>
      </c>
      <c r="I30" s="468">
        <v>761864</v>
      </c>
      <c r="J30" s="468">
        <v>65117</v>
      </c>
      <c r="K30" s="468">
        <v>930</v>
      </c>
      <c r="L30" s="468">
        <v>-15809</v>
      </c>
    </row>
    <row r="31" spans="1:12" ht="13.5" customHeight="1">
      <c r="A31" s="192"/>
      <c r="B31" s="192"/>
      <c r="C31" s="192"/>
      <c r="D31" s="467"/>
      <c r="E31" s="468"/>
      <c r="F31" s="468"/>
      <c r="G31" s="468"/>
      <c r="H31" s="468"/>
      <c r="I31" s="468"/>
      <c r="J31" s="468"/>
      <c r="K31" s="468"/>
      <c r="L31" s="468"/>
    </row>
    <row r="32" spans="1:12" ht="13.5" customHeight="1">
      <c r="A32" s="600" t="s">
        <v>661</v>
      </c>
      <c r="B32" s="600"/>
      <c r="C32" s="192"/>
      <c r="D32" s="467">
        <v>1994351</v>
      </c>
      <c r="E32" s="468">
        <v>1940996</v>
      </c>
      <c r="F32" s="468">
        <v>53355</v>
      </c>
      <c r="G32" s="468">
        <v>0</v>
      </c>
      <c r="H32" s="468">
        <v>2417767</v>
      </c>
      <c r="I32" s="468">
        <v>1860090</v>
      </c>
      <c r="J32" s="468">
        <v>353411</v>
      </c>
      <c r="K32" s="468">
        <v>204266</v>
      </c>
      <c r="L32" s="468">
        <v>-423416</v>
      </c>
    </row>
    <row r="33" spans="1:12" ht="13.5" customHeight="1">
      <c r="A33" s="192"/>
      <c r="B33" s="199" t="s">
        <v>656</v>
      </c>
      <c r="C33" s="192"/>
      <c r="D33" s="467">
        <v>1994351</v>
      </c>
      <c r="E33" s="468">
        <v>1940996</v>
      </c>
      <c r="F33" s="468">
        <v>53355</v>
      </c>
      <c r="G33" s="468">
        <v>0</v>
      </c>
      <c r="H33" s="468">
        <v>2417767</v>
      </c>
      <c r="I33" s="468">
        <v>1860090</v>
      </c>
      <c r="J33" s="468">
        <v>353411</v>
      </c>
      <c r="K33" s="468">
        <v>204266</v>
      </c>
      <c r="L33" s="468">
        <v>-423416</v>
      </c>
    </row>
    <row r="34" spans="1:12" ht="13.5" customHeight="1">
      <c r="A34" s="192"/>
      <c r="B34" s="192"/>
      <c r="C34" s="192"/>
      <c r="D34" s="467"/>
      <c r="E34" s="468"/>
      <c r="F34" s="468"/>
      <c r="G34" s="468"/>
      <c r="H34" s="468"/>
      <c r="I34" s="468"/>
      <c r="J34" s="468"/>
      <c r="K34" s="468"/>
      <c r="L34" s="468"/>
    </row>
    <row r="35" spans="1:12" ht="13.5" customHeight="1">
      <c r="A35" s="600" t="s">
        <v>662</v>
      </c>
      <c r="B35" s="600"/>
      <c r="C35" s="192"/>
      <c r="D35" s="467">
        <v>29429257</v>
      </c>
      <c r="E35" s="468">
        <v>25951657</v>
      </c>
      <c r="F35" s="468">
        <v>3432600</v>
      </c>
      <c r="G35" s="468">
        <v>45000</v>
      </c>
      <c r="H35" s="468">
        <v>31969893</v>
      </c>
      <c r="I35" s="468">
        <v>30015669</v>
      </c>
      <c r="J35" s="468">
        <v>1912777</v>
      </c>
      <c r="K35" s="468">
        <v>41447</v>
      </c>
      <c r="L35" s="468">
        <v>-2546150</v>
      </c>
    </row>
    <row r="36" spans="1:12" ht="13.5" customHeight="1">
      <c r="A36" s="192"/>
      <c r="B36" s="199" t="s">
        <v>656</v>
      </c>
      <c r="C36" s="192"/>
      <c r="D36" s="467">
        <v>8959287</v>
      </c>
      <c r="E36" s="468">
        <v>7983654</v>
      </c>
      <c r="F36" s="468">
        <v>975633</v>
      </c>
      <c r="G36" s="468">
        <v>0</v>
      </c>
      <c r="H36" s="468">
        <v>10048192</v>
      </c>
      <c r="I36" s="468">
        <v>9303067</v>
      </c>
      <c r="J36" s="468">
        <v>745125</v>
      </c>
      <c r="K36" s="468">
        <v>0</v>
      </c>
      <c r="L36" s="468">
        <v>-1088905</v>
      </c>
    </row>
    <row r="37" spans="1:12" ht="13.5" customHeight="1">
      <c r="A37" s="192"/>
      <c r="B37" s="199" t="s">
        <v>663</v>
      </c>
      <c r="C37" s="192"/>
      <c r="D37" s="467">
        <v>2175341</v>
      </c>
      <c r="E37" s="468">
        <v>2011343</v>
      </c>
      <c r="F37" s="468">
        <v>163998</v>
      </c>
      <c r="G37" s="468">
        <v>0</v>
      </c>
      <c r="H37" s="468">
        <v>2599528</v>
      </c>
      <c r="I37" s="468">
        <v>2388382</v>
      </c>
      <c r="J37" s="468">
        <v>211146</v>
      </c>
      <c r="K37" s="468">
        <v>0</v>
      </c>
      <c r="L37" s="468">
        <v>-424187</v>
      </c>
    </row>
    <row r="38" spans="1:12" ht="13.5" customHeight="1">
      <c r="A38" s="192"/>
      <c r="B38" s="199" t="s">
        <v>664</v>
      </c>
      <c r="C38" s="192"/>
      <c r="D38" s="467">
        <v>3642015</v>
      </c>
      <c r="E38" s="468">
        <v>3406895</v>
      </c>
      <c r="F38" s="468">
        <v>235120</v>
      </c>
      <c r="G38" s="468">
        <v>0</v>
      </c>
      <c r="H38" s="468">
        <v>4185820</v>
      </c>
      <c r="I38" s="468">
        <v>4038406</v>
      </c>
      <c r="J38" s="468">
        <v>147414</v>
      </c>
      <c r="K38" s="468">
        <v>0</v>
      </c>
      <c r="L38" s="468">
        <v>-543805</v>
      </c>
    </row>
    <row r="39" spans="1:12" ht="13.5" customHeight="1">
      <c r="A39" s="192"/>
      <c r="B39" s="199" t="s">
        <v>665</v>
      </c>
      <c r="C39" s="192"/>
      <c r="D39" s="467">
        <v>3073146</v>
      </c>
      <c r="E39" s="468">
        <v>2793750</v>
      </c>
      <c r="F39" s="468">
        <v>279396</v>
      </c>
      <c r="G39" s="468">
        <v>0</v>
      </c>
      <c r="H39" s="468">
        <v>3138503</v>
      </c>
      <c r="I39" s="468">
        <v>2963694</v>
      </c>
      <c r="J39" s="468">
        <v>174389</v>
      </c>
      <c r="K39" s="468">
        <v>420</v>
      </c>
      <c r="L39" s="468">
        <v>-65357</v>
      </c>
    </row>
    <row r="40" spans="1:12" ht="13.5" customHeight="1">
      <c r="A40" s="192"/>
      <c r="B40" s="199" t="s">
        <v>666</v>
      </c>
      <c r="C40" s="192"/>
      <c r="D40" s="467">
        <v>1899579</v>
      </c>
      <c r="E40" s="468">
        <v>1617958</v>
      </c>
      <c r="F40" s="468">
        <v>281621</v>
      </c>
      <c r="G40" s="468">
        <v>0</v>
      </c>
      <c r="H40" s="468">
        <v>1906608</v>
      </c>
      <c r="I40" s="468">
        <v>1782304</v>
      </c>
      <c r="J40" s="468">
        <v>124304</v>
      </c>
      <c r="K40" s="468">
        <v>0</v>
      </c>
      <c r="L40" s="468">
        <v>-7029</v>
      </c>
    </row>
    <row r="41" spans="1:12" ht="13.5" customHeight="1">
      <c r="A41" s="192"/>
      <c r="B41" s="199" t="s">
        <v>667</v>
      </c>
      <c r="C41" s="192"/>
      <c r="D41" s="467">
        <v>1048993</v>
      </c>
      <c r="E41" s="468">
        <v>823686</v>
      </c>
      <c r="F41" s="468">
        <v>180307</v>
      </c>
      <c r="G41" s="468">
        <v>45000</v>
      </c>
      <c r="H41" s="468">
        <v>1069482</v>
      </c>
      <c r="I41" s="468">
        <v>1034566</v>
      </c>
      <c r="J41" s="468">
        <v>28626</v>
      </c>
      <c r="K41" s="468">
        <v>6290</v>
      </c>
      <c r="L41" s="468">
        <v>-20489</v>
      </c>
    </row>
    <row r="42" spans="1:12" ht="13.5" customHeight="1">
      <c r="A42" s="192"/>
      <c r="B42" s="199" t="s">
        <v>668</v>
      </c>
      <c r="C42" s="192"/>
      <c r="D42" s="467">
        <v>49218</v>
      </c>
      <c r="E42" s="468">
        <v>0</v>
      </c>
      <c r="F42" s="468">
        <v>49218</v>
      </c>
      <c r="G42" s="468">
        <v>0</v>
      </c>
      <c r="H42" s="468">
        <v>43704</v>
      </c>
      <c r="I42" s="468">
        <v>33306</v>
      </c>
      <c r="J42" s="468">
        <v>10398</v>
      </c>
      <c r="K42" s="468">
        <v>0</v>
      </c>
      <c r="L42" s="468"/>
    </row>
    <row r="43" spans="1:12" ht="13.5" customHeight="1">
      <c r="A43" s="192"/>
      <c r="B43" s="449" t="s">
        <v>669</v>
      </c>
      <c r="C43" s="192"/>
      <c r="D43" s="467">
        <v>4021119</v>
      </c>
      <c r="E43" s="468">
        <v>3506534</v>
      </c>
      <c r="F43" s="468">
        <v>514585</v>
      </c>
      <c r="G43" s="468">
        <v>0</v>
      </c>
      <c r="H43" s="468">
        <v>4227838</v>
      </c>
      <c r="I43" s="468">
        <v>3962267</v>
      </c>
      <c r="J43" s="468">
        <v>265571</v>
      </c>
      <c r="K43" s="468">
        <v>0</v>
      </c>
      <c r="L43" s="468">
        <v>-206719</v>
      </c>
    </row>
    <row r="44" spans="1:12" ht="13.5" customHeight="1">
      <c r="A44" s="192"/>
      <c r="B44" s="449" t="s">
        <v>670</v>
      </c>
      <c r="C44" s="192"/>
      <c r="D44" s="467">
        <v>1482326</v>
      </c>
      <c r="E44" s="468">
        <v>1195266</v>
      </c>
      <c r="F44" s="468">
        <v>287060</v>
      </c>
      <c r="G44" s="468">
        <v>0</v>
      </c>
      <c r="H44" s="468">
        <v>1554199</v>
      </c>
      <c r="I44" s="468">
        <v>1482598</v>
      </c>
      <c r="J44" s="468">
        <v>71601</v>
      </c>
      <c r="K44" s="468">
        <v>0</v>
      </c>
      <c r="L44" s="468">
        <v>-71873</v>
      </c>
    </row>
    <row r="45" spans="1:12" ht="13.5" customHeight="1">
      <c r="A45" s="192"/>
      <c r="B45" s="449" t="s">
        <v>671</v>
      </c>
      <c r="C45" s="192"/>
      <c r="D45" s="467">
        <v>2240128</v>
      </c>
      <c r="E45" s="468">
        <v>1932277</v>
      </c>
      <c r="F45" s="468">
        <v>307851</v>
      </c>
      <c r="G45" s="468">
        <v>0</v>
      </c>
      <c r="H45" s="468">
        <v>2325267</v>
      </c>
      <c r="I45" s="468">
        <v>2276023</v>
      </c>
      <c r="J45" s="468">
        <v>40033</v>
      </c>
      <c r="K45" s="468">
        <v>9211</v>
      </c>
      <c r="L45" s="468">
        <v>-85139</v>
      </c>
    </row>
    <row r="46" spans="1:12" ht="13.5" customHeight="1">
      <c r="A46" s="192"/>
      <c r="B46" s="449" t="s">
        <v>672</v>
      </c>
      <c r="C46" s="192"/>
      <c r="D46" s="467">
        <v>838105</v>
      </c>
      <c r="E46" s="468">
        <v>680294</v>
      </c>
      <c r="F46" s="468">
        <v>157811</v>
      </c>
      <c r="G46" s="468">
        <v>0</v>
      </c>
      <c r="H46" s="468">
        <v>870752</v>
      </c>
      <c r="I46" s="468">
        <v>751056</v>
      </c>
      <c r="J46" s="468">
        <v>94170</v>
      </c>
      <c r="K46" s="468">
        <v>25526</v>
      </c>
      <c r="L46" s="468">
        <v>-32647</v>
      </c>
    </row>
    <row r="47" spans="1:12" ht="13.5" customHeight="1">
      <c r="A47" s="192"/>
      <c r="B47" s="192"/>
      <c r="C47" s="192"/>
      <c r="D47" s="467"/>
      <c r="E47" s="468"/>
      <c r="F47" s="468"/>
      <c r="G47" s="468"/>
      <c r="H47" s="468"/>
      <c r="I47" s="468"/>
      <c r="J47" s="468"/>
      <c r="K47" s="468"/>
      <c r="L47" s="468"/>
    </row>
    <row r="48" spans="1:12" ht="13.5" customHeight="1">
      <c r="A48" s="600" t="s">
        <v>673</v>
      </c>
      <c r="B48" s="600"/>
      <c r="C48" s="192"/>
      <c r="D48" s="467">
        <v>238866</v>
      </c>
      <c r="E48" s="468">
        <v>228941</v>
      </c>
      <c r="F48" s="468">
        <v>9925</v>
      </c>
      <c r="G48" s="468">
        <v>0</v>
      </c>
      <c r="H48" s="468">
        <v>208533</v>
      </c>
      <c r="I48" s="468">
        <v>156217</v>
      </c>
      <c r="J48" s="468">
        <v>52316</v>
      </c>
      <c r="K48" s="468">
        <v>0</v>
      </c>
      <c r="L48" s="468">
        <v>30333</v>
      </c>
    </row>
    <row r="49" spans="1:12" ht="13.5" customHeight="1">
      <c r="A49" s="205"/>
      <c r="B49" s="207" t="s">
        <v>674</v>
      </c>
      <c r="C49" s="192"/>
      <c r="D49" s="467">
        <v>98413</v>
      </c>
      <c r="E49" s="468">
        <v>96604</v>
      </c>
      <c r="F49" s="468">
        <v>1809</v>
      </c>
      <c r="G49" s="468">
        <v>0</v>
      </c>
      <c r="H49" s="468">
        <v>80590</v>
      </c>
      <c r="I49" s="468">
        <v>74748</v>
      </c>
      <c r="J49" s="468">
        <v>5842</v>
      </c>
      <c r="K49" s="468">
        <v>0</v>
      </c>
      <c r="L49" s="468">
        <v>17823</v>
      </c>
    </row>
    <row r="50" spans="1:12" ht="13.5" customHeight="1">
      <c r="A50" s="205"/>
      <c r="B50" s="207" t="s">
        <v>657</v>
      </c>
      <c r="C50" s="192"/>
      <c r="D50" s="467">
        <v>61543</v>
      </c>
      <c r="E50" s="468">
        <v>61523</v>
      </c>
      <c r="F50" s="468">
        <v>20</v>
      </c>
      <c r="G50" s="468">
        <v>0</v>
      </c>
      <c r="H50" s="468">
        <v>55513</v>
      </c>
      <c r="I50" s="468">
        <v>37215</v>
      </c>
      <c r="J50" s="468">
        <v>18298</v>
      </c>
      <c r="K50" s="468">
        <v>0</v>
      </c>
      <c r="L50" s="468">
        <v>6030</v>
      </c>
    </row>
    <row r="51" spans="1:12" ht="13.5" customHeight="1">
      <c r="A51" s="192"/>
      <c r="B51" s="199" t="s">
        <v>659</v>
      </c>
      <c r="C51" s="192"/>
      <c r="D51" s="467">
        <v>78910</v>
      </c>
      <c r="E51" s="468">
        <v>70814</v>
      </c>
      <c r="F51" s="468">
        <v>8096</v>
      </c>
      <c r="G51" s="468">
        <v>0</v>
      </c>
      <c r="H51" s="468">
        <v>72430</v>
      </c>
      <c r="I51" s="468">
        <v>44254</v>
      </c>
      <c r="J51" s="468">
        <v>28176</v>
      </c>
      <c r="K51" s="468">
        <v>0</v>
      </c>
      <c r="L51" s="468">
        <v>6480</v>
      </c>
    </row>
    <row r="52" spans="1:12" ht="13.5" customHeight="1">
      <c r="A52" s="192"/>
      <c r="B52" s="192"/>
      <c r="C52" s="192"/>
      <c r="D52" s="469"/>
      <c r="E52" s="470"/>
      <c r="F52" s="470"/>
      <c r="G52" s="470"/>
      <c r="H52" s="470"/>
      <c r="I52" s="470"/>
      <c r="J52" s="470"/>
      <c r="K52" s="470"/>
      <c r="L52" s="470"/>
    </row>
    <row r="53" spans="1:12" ht="13.5" customHeight="1">
      <c r="A53" s="600" t="s">
        <v>675</v>
      </c>
      <c r="B53" s="600"/>
      <c r="C53" s="192"/>
      <c r="D53" s="467">
        <v>110953</v>
      </c>
      <c r="E53" s="468">
        <v>85024</v>
      </c>
      <c r="F53" s="468">
        <v>25929</v>
      </c>
      <c r="G53" s="468">
        <v>0</v>
      </c>
      <c r="H53" s="468">
        <v>103828</v>
      </c>
      <c r="I53" s="468">
        <v>82005</v>
      </c>
      <c r="J53" s="468">
        <v>21823</v>
      </c>
      <c r="K53" s="468">
        <v>0</v>
      </c>
      <c r="L53" s="468">
        <v>7125</v>
      </c>
    </row>
    <row r="54" spans="1:12" ht="13.5" customHeight="1">
      <c r="A54" s="192"/>
      <c r="B54" s="199" t="s">
        <v>656</v>
      </c>
      <c r="C54" s="192"/>
      <c r="D54" s="467">
        <v>110953</v>
      </c>
      <c r="E54" s="468">
        <v>85024</v>
      </c>
      <c r="F54" s="468">
        <v>25929</v>
      </c>
      <c r="G54" s="468">
        <v>0</v>
      </c>
      <c r="H54" s="468">
        <v>103828</v>
      </c>
      <c r="I54" s="468">
        <v>82005</v>
      </c>
      <c r="J54" s="468">
        <v>21823</v>
      </c>
      <c r="K54" s="468">
        <v>0</v>
      </c>
      <c r="L54" s="468">
        <v>7125</v>
      </c>
    </row>
    <row r="55" spans="1:12" ht="13.5">
      <c r="A55" s="269"/>
      <c r="B55" s="269"/>
      <c r="C55" s="269"/>
      <c r="D55" s="421"/>
      <c r="E55" s="422"/>
      <c r="F55" s="422"/>
      <c r="G55" s="422"/>
      <c r="H55" s="422"/>
      <c r="I55" s="422"/>
      <c r="J55" s="422"/>
      <c r="K55" s="422"/>
      <c r="L55" s="422"/>
    </row>
    <row r="56" spans="1:12" ht="13.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</row>
  </sheetData>
  <sheetProtection/>
  <mergeCells count="23">
    <mergeCell ref="L5:L8"/>
    <mergeCell ref="D7:D8"/>
    <mergeCell ref="E7:E8"/>
    <mergeCell ref="F7:F8"/>
    <mergeCell ref="G7:G8"/>
    <mergeCell ref="H7:H8"/>
    <mergeCell ref="I7:I8"/>
    <mergeCell ref="J7:J8"/>
    <mergeCell ref="K7:K8"/>
    <mergeCell ref="B10:C10"/>
    <mergeCell ref="B11:C11"/>
    <mergeCell ref="B12:C12"/>
    <mergeCell ref="B13:C13"/>
    <mergeCell ref="A5:C8"/>
    <mergeCell ref="D5:G6"/>
    <mergeCell ref="H5:K6"/>
    <mergeCell ref="A53:B53"/>
    <mergeCell ref="B14:C14"/>
    <mergeCell ref="A16:B16"/>
    <mergeCell ref="A29:B29"/>
    <mergeCell ref="A32:B32"/>
    <mergeCell ref="A35:B35"/>
    <mergeCell ref="A48:B48"/>
  </mergeCells>
  <printOptions horizontalCentered="1"/>
  <pageMargins left="0.3937007874015748" right="0.1968503937007874" top="0.1968503937007874" bottom="0.1968503937007874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.7109375" style="21" customWidth="1"/>
    <col min="2" max="2" width="23.7109375" style="21" customWidth="1"/>
    <col min="3" max="3" width="2.140625" style="21" customWidth="1"/>
    <col min="4" max="4" width="15.57421875" style="21" customWidth="1"/>
    <col min="5" max="5" width="12.57421875" style="21" customWidth="1"/>
    <col min="6" max="8" width="15.57421875" style="21" customWidth="1"/>
    <col min="9" max="16384" width="9.00390625" style="21" customWidth="1"/>
  </cols>
  <sheetData>
    <row r="1" spans="1:8" ht="13.5" customHeight="1">
      <c r="A1" s="19" t="s">
        <v>28</v>
      </c>
      <c r="B1" s="20"/>
      <c r="C1" s="20"/>
      <c r="D1" s="20"/>
      <c r="E1" s="20"/>
      <c r="F1" s="20"/>
      <c r="G1" s="20"/>
      <c r="H1" s="20"/>
    </row>
    <row r="2" spans="1:8" ht="13.5" customHeight="1" thickBot="1">
      <c r="A2" s="20"/>
      <c r="B2" s="20"/>
      <c r="C2" s="20"/>
      <c r="D2" s="20"/>
      <c r="E2" s="20"/>
      <c r="F2" s="20"/>
      <c r="G2" s="20"/>
      <c r="H2" s="22" t="s">
        <v>29</v>
      </c>
    </row>
    <row r="3" spans="1:8" ht="18" customHeight="1" thickTop="1">
      <c r="A3" s="555" t="s">
        <v>30</v>
      </c>
      <c r="B3" s="556"/>
      <c r="C3" s="556"/>
      <c r="D3" s="24" t="s">
        <v>31</v>
      </c>
      <c r="E3" s="25"/>
      <c r="F3" s="556" t="s">
        <v>32</v>
      </c>
      <c r="G3" s="556" t="s">
        <v>33</v>
      </c>
      <c r="H3" s="559" t="s">
        <v>34</v>
      </c>
    </row>
    <row r="4" spans="1:8" ht="10.5" customHeight="1">
      <c r="A4" s="557"/>
      <c r="B4" s="558"/>
      <c r="C4" s="558"/>
      <c r="D4" s="558" t="s">
        <v>35</v>
      </c>
      <c r="E4" s="558" t="s">
        <v>36</v>
      </c>
      <c r="F4" s="558"/>
      <c r="G4" s="558"/>
      <c r="H4" s="560"/>
    </row>
    <row r="5" spans="1:8" ht="10.5" customHeight="1">
      <c r="A5" s="557"/>
      <c r="B5" s="558"/>
      <c r="C5" s="558"/>
      <c r="D5" s="558"/>
      <c r="E5" s="561"/>
      <c r="F5" s="558"/>
      <c r="G5" s="558"/>
      <c r="H5" s="560"/>
    </row>
    <row r="6" spans="1:8" ht="13.5" customHeight="1">
      <c r="A6" s="29"/>
      <c r="B6" s="29"/>
      <c r="C6" s="29"/>
      <c r="D6" s="30"/>
      <c r="E6" s="31"/>
      <c r="F6" s="32"/>
      <c r="G6" s="32"/>
      <c r="H6" s="32"/>
    </row>
    <row r="7" spans="2:8" ht="13.5" customHeight="1">
      <c r="B7" s="33" t="s">
        <v>37</v>
      </c>
      <c r="C7" s="34"/>
      <c r="D7" s="35">
        <v>112828958</v>
      </c>
      <c r="E7" s="36">
        <v>0</v>
      </c>
      <c r="F7" s="37">
        <v>111395631</v>
      </c>
      <c r="G7" s="37">
        <v>51010</v>
      </c>
      <c r="H7" s="37">
        <v>1382318</v>
      </c>
    </row>
    <row r="8" spans="2:8" s="38" customFormat="1" ht="13.5" customHeight="1">
      <c r="B8" s="39" t="s">
        <v>38</v>
      </c>
      <c r="C8" s="34"/>
      <c r="D8" s="35">
        <v>111510260</v>
      </c>
      <c r="E8" s="36">
        <v>0</v>
      </c>
      <c r="F8" s="37">
        <v>109615529</v>
      </c>
      <c r="G8" s="37">
        <v>96047</v>
      </c>
      <c r="H8" s="37">
        <v>1798685</v>
      </c>
    </row>
    <row r="9" spans="2:8" s="38" customFormat="1" ht="13.5" customHeight="1">
      <c r="B9" s="39" t="s">
        <v>39</v>
      </c>
      <c r="C9" s="34"/>
      <c r="D9" s="35">
        <v>109140680</v>
      </c>
      <c r="E9" s="36">
        <v>0</v>
      </c>
      <c r="F9" s="37">
        <v>107235142</v>
      </c>
      <c r="G9" s="37">
        <v>53517</v>
      </c>
      <c r="H9" s="37">
        <v>1852022</v>
      </c>
    </row>
    <row r="10" spans="2:8" s="38" customFormat="1" ht="13.5" customHeight="1">
      <c r="B10" s="39" t="s">
        <v>40</v>
      </c>
      <c r="C10" s="34"/>
      <c r="D10" s="35">
        <v>105290083</v>
      </c>
      <c r="E10" s="36">
        <v>100</v>
      </c>
      <c r="F10" s="37">
        <v>103356563</v>
      </c>
      <c r="G10" s="37">
        <v>65862</v>
      </c>
      <c r="H10" s="37">
        <v>1867658</v>
      </c>
    </row>
    <row r="11" spans="2:8" s="40" customFormat="1" ht="13.5" customHeight="1">
      <c r="B11" s="41" t="s">
        <v>41</v>
      </c>
      <c r="C11" s="42"/>
      <c r="D11" s="43">
        <v>96647845</v>
      </c>
      <c r="E11" s="44">
        <v>100</v>
      </c>
      <c r="F11" s="45">
        <v>94835851</v>
      </c>
      <c r="G11" s="45">
        <v>67989</v>
      </c>
      <c r="H11" s="45">
        <v>1744005</v>
      </c>
    </row>
    <row r="12" spans="1:8" ht="13.5" customHeight="1">
      <c r="A12" s="29"/>
      <c r="B12" s="29"/>
      <c r="C12" s="29"/>
      <c r="D12" s="46"/>
      <c r="E12" s="47"/>
      <c r="F12" s="48"/>
      <c r="G12" s="48"/>
      <c r="H12" s="48"/>
    </row>
    <row r="13" spans="1:8" ht="13.5" customHeight="1">
      <c r="A13" s="554" t="s">
        <v>42</v>
      </c>
      <c r="B13" s="554"/>
      <c r="C13" s="29"/>
      <c r="D13" s="46">
        <v>58231724</v>
      </c>
      <c r="E13" s="50">
        <v>60.25144585479376</v>
      </c>
      <c r="F13" s="48">
        <v>57332924</v>
      </c>
      <c r="G13" s="48">
        <v>30177</v>
      </c>
      <c r="H13" s="48">
        <v>868623</v>
      </c>
    </row>
    <row r="14" spans="1:8" ht="13.5" customHeight="1">
      <c r="A14" s="29"/>
      <c r="B14" s="49" t="s">
        <v>43</v>
      </c>
      <c r="C14" s="29"/>
      <c r="D14" s="46">
        <v>38688545</v>
      </c>
      <c r="E14" s="50">
        <v>40.03042695882148</v>
      </c>
      <c r="F14" s="48">
        <v>38096821</v>
      </c>
      <c r="G14" s="48">
        <v>27443</v>
      </c>
      <c r="H14" s="48">
        <v>564281</v>
      </c>
    </row>
    <row r="15" spans="1:8" ht="13.5" customHeight="1">
      <c r="A15" s="29"/>
      <c r="B15" s="49" t="s">
        <v>44</v>
      </c>
      <c r="C15" s="29"/>
      <c r="D15" s="46">
        <v>30369863</v>
      </c>
      <c r="E15" s="50">
        <v>31.423217972423494</v>
      </c>
      <c r="F15" s="48">
        <v>30190601</v>
      </c>
      <c r="G15" s="48">
        <v>7295</v>
      </c>
      <c r="H15" s="48">
        <v>171967</v>
      </c>
    </row>
    <row r="16" spans="1:8" ht="13.5" customHeight="1">
      <c r="A16" s="29"/>
      <c r="B16" s="49" t="s">
        <v>45</v>
      </c>
      <c r="C16" s="29"/>
      <c r="D16" s="46">
        <v>8318683</v>
      </c>
      <c r="E16" s="50">
        <v>8.607210021082208</v>
      </c>
      <c r="F16" s="48">
        <v>7906220</v>
      </c>
      <c r="G16" s="48">
        <v>20148</v>
      </c>
      <c r="H16" s="48">
        <v>392314</v>
      </c>
    </row>
    <row r="17" spans="1:8" ht="13.5" customHeight="1">
      <c r="A17" s="29"/>
      <c r="B17" s="49" t="s">
        <v>46</v>
      </c>
      <c r="C17" s="29"/>
      <c r="D17" s="46">
        <v>16735175</v>
      </c>
      <c r="E17" s="50">
        <v>17.315621470918465</v>
      </c>
      <c r="F17" s="48">
        <v>16609216</v>
      </c>
      <c r="G17" s="48">
        <v>2735</v>
      </c>
      <c r="H17" s="48">
        <v>123225</v>
      </c>
    </row>
    <row r="18" spans="1:8" ht="13.5" customHeight="1">
      <c r="A18" s="29"/>
      <c r="B18" s="49" t="s">
        <v>47</v>
      </c>
      <c r="C18" s="29"/>
      <c r="D18" s="46">
        <v>2808004</v>
      </c>
      <c r="E18" s="50">
        <v>2.9053974250538124</v>
      </c>
      <c r="F18" s="48">
        <v>2626887</v>
      </c>
      <c r="G18" s="51">
        <v>0</v>
      </c>
      <c r="H18" s="48">
        <v>181117</v>
      </c>
    </row>
    <row r="19" spans="1:8" ht="13.5" customHeight="1">
      <c r="A19" s="29"/>
      <c r="B19" s="49" t="s">
        <v>48</v>
      </c>
      <c r="C19" s="29"/>
      <c r="D19" s="52">
        <v>0</v>
      </c>
      <c r="E19" s="50">
        <v>0</v>
      </c>
      <c r="F19" s="53">
        <v>0</v>
      </c>
      <c r="G19" s="53">
        <v>0</v>
      </c>
      <c r="H19" s="53">
        <v>0</v>
      </c>
    </row>
    <row r="20" spans="1:8" ht="13.5" customHeight="1">
      <c r="A20" s="29"/>
      <c r="B20" s="49" t="s">
        <v>49</v>
      </c>
      <c r="C20" s="29"/>
      <c r="D20" s="52">
        <v>0</v>
      </c>
      <c r="E20" s="50">
        <v>0</v>
      </c>
      <c r="F20" s="53">
        <v>0</v>
      </c>
      <c r="G20" s="53">
        <v>0</v>
      </c>
      <c r="H20" s="53">
        <v>0</v>
      </c>
    </row>
    <row r="21" spans="1:8" ht="13.5" customHeight="1">
      <c r="A21" s="29"/>
      <c r="B21" s="49" t="s">
        <v>50</v>
      </c>
      <c r="C21" s="29"/>
      <c r="D21" s="52">
        <v>0</v>
      </c>
      <c r="E21" s="50">
        <v>0</v>
      </c>
      <c r="F21" s="53">
        <v>0</v>
      </c>
      <c r="G21" s="53">
        <v>0</v>
      </c>
      <c r="H21" s="53">
        <v>0</v>
      </c>
    </row>
    <row r="22" spans="1:8" ht="7.5" customHeight="1">
      <c r="A22" s="29"/>
      <c r="B22" s="49"/>
      <c r="C22" s="29"/>
      <c r="D22" s="46"/>
      <c r="E22" s="54"/>
      <c r="F22" s="48"/>
      <c r="G22" s="48"/>
      <c r="H22" s="48"/>
    </row>
    <row r="23" spans="1:8" ht="13.5" customHeight="1">
      <c r="A23" s="554" t="s">
        <v>51</v>
      </c>
      <c r="B23" s="554"/>
      <c r="C23" s="29"/>
      <c r="D23" s="46">
        <v>38416121</v>
      </c>
      <c r="E23" s="50">
        <v>39.74855414520624</v>
      </c>
      <c r="F23" s="48">
        <v>37502927</v>
      </c>
      <c r="G23" s="53">
        <v>37812</v>
      </c>
      <c r="H23" s="48">
        <v>875382</v>
      </c>
    </row>
    <row r="24" spans="1:8" ht="13.5" customHeight="1">
      <c r="A24" s="29"/>
      <c r="B24" s="49" t="s">
        <v>52</v>
      </c>
      <c r="C24" s="29"/>
      <c r="D24" s="46">
        <v>417</v>
      </c>
      <c r="E24" s="50">
        <v>0.00043146331922869045</v>
      </c>
      <c r="F24" s="53">
        <v>190</v>
      </c>
      <c r="G24" s="53">
        <v>195</v>
      </c>
      <c r="H24" s="48">
        <v>32</v>
      </c>
    </row>
    <row r="25" spans="1:8" ht="13.5" customHeight="1">
      <c r="A25" s="29"/>
      <c r="B25" s="49" t="s">
        <v>53</v>
      </c>
      <c r="C25" s="29"/>
      <c r="D25" s="46">
        <v>37042778</v>
      </c>
      <c r="E25" s="50">
        <v>38.32757781614272</v>
      </c>
      <c r="F25" s="53">
        <v>36133608</v>
      </c>
      <c r="G25" s="48">
        <v>37617</v>
      </c>
      <c r="H25" s="48">
        <v>871552</v>
      </c>
    </row>
    <row r="26" spans="1:8" ht="13.5" customHeight="1">
      <c r="A26" s="29"/>
      <c r="B26" s="49" t="s">
        <v>54</v>
      </c>
      <c r="C26" s="29"/>
      <c r="D26" s="46">
        <v>354864</v>
      </c>
      <c r="E26" s="50">
        <v>0.3671721806109593</v>
      </c>
      <c r="F26" s="53">
        <v>354864</v>
      </c>
      <c r="G26" s="53">
        <v>0</v>
      </c>
      <c r="H26" s="53">
        <v>0</v>
      </c>
    </row>
    <row r="27" spans="1:8" ht="13.5" customHeight="1">
      <c r="A27" s="29"/>
      <c r="B27" s="55" t="s">
        <v>55</v>
      </c>
      <c r="C27" s="56"/>
      <c r="D27" s="52">
        <v>0</v>
      </c>
      <c r="E27" s="50">
        <v>0</v>
      </c>
      <c r="F27" s="53">
        <v>0</v>
      </c>
      <c r="G27" s="53">
        <v>0</v>
      </c>
      <c r="H27" s="53">
        <v>0</v>
      </c>
    </row>
    <row r="28" spans="1:8" ht="13.5" customHeight="1">
      <c r="A28" s="29"/>
      <c r="B28" s="49" t="s">
        <v>56</v>
      </c>
      <c r="C28" s="29"/>
      <c r="D28" s="52">
        <v>0</v>
      </c>
      <c r="E28" s="50">
        <v>0</v>
      </c>
      <c r="F28" s="53">
        <v>0</v>
      </c>
      <c r="G28" s="53">
        <v>0</v>
      </c>
      <c r="H28" s="53">
        <v>0</v>
      </c>
    </row>
    <row r="29" spans="1:8" ht="13.5" customHeight="1">
      <c r="A29" s="29"/>
      <c r="B29" s="49" t="s">
        <v>57</v>
      </c>
      <c r="C29" s="29"/>
      <c r="D29" s="52">
        <v>0</v>
      </c>
      <c r="E29" s="50">
        <v>0</v>
      </c>
      <c r="F29" s="53">
        <v>0</v>
      </c>
      <c r="G29" s="53">
        <v>0</v>
      </c>
      <c r="H29" s="53">
        <v>0</v>
      </c>
    </row>
    <row r="30" spans="1:8" ht="13.5" customHeight="1">
      <c r="A30" s="29"/>
      <c r="B30" s="49" t="s">
        <v>58</v>
      </c>
      <c r="C30" s="29"/>
      <c r="D30" s="52">
        <v>0</v>
      </c>
      <c r="E30" s="50">
        <v>0</v>
      </c>
      <c r="F30" s="53">
        <v>0</v>
      </c>
      <c r="G30" s="53">
        <v>0</v>
      </c>
      <c r="H30" s="53">
        <v>0</v>
      </c>
    </row>
    <row r="31" spans="1:8" ht="13.5" customHeight="1">
      <c r="A31" s="29"/>
      <c r="B31" s="49" t="s">
        <v>59</v>
      </c>
      <c r="C31" s="29"/>
      <c r="D31" s="52">
        <v>0</v>
      </c>
      <c r="E31" s="50">
        <v>0</v>
      </c>
      <c r="F31" s="53">
        <v>0</v>
      </c>
      <c r="G31" s="53">
        <v>0</v>
      </c>
      <c r="H31" s="53">
        <v>0</v>
      </c>
    </row>
    <row r="32" spans="1:8" ht="13.5" customHeight="1">
      <c r="A32" s="29"/>
      <c r="B32" s="49" t="s">
        <v>60</v>
      </c>
      <c r="C32" s="29"/>
      <c r="D32" s="52">
        <v>0</v>
      </c>
      <c r="E32" s="50">
        <v>0</v>
      </c>
      <c r="F32" s="53">
        <v>0</v>
      </c>
      <c r="G32" s="53">
        <v>0</v>
      </c>
      <c r="H32" s="53">
        <v>0</v>
      </c>
    </row>
    <row r="33" spans="1:8" ht="13.5" customHeight="1">
      <c r="A33" s="29"/>
      <c r="B33" s="49" t="s">
        <v>61</v>
      </c>
      <c r="C33" s="29"/>
      <c r="D33" s="52">
        <v>0</v>
      </c>
      <c r="E33" s="50">
        <v>0</v>
      </c>
      <c r="F33" s="53">
        <v>0</v>
      </c>
      <c r="G33" s="53">
        <v>0</v>
      </c>
      <c r="H33" s="53">
        <v>0</v>
      </c>
    </row>
    <row r="34" spans="1:8" ht="13.5" customHeight="1">
      <c r="A34" s="29"/>
      <c r="B34" s="57" t="s">
        <v>62</v>
      </c>
      <c r="C34" s="29"/>
      <c r="D34" s="52">
        <v>1089</v>
      </c>
      <c r="E34" s="50">
        <v>0.0011267711142447098</v>
      </c>
      <c r="F34" s="53">
        <v>1089</v>
      </c>
      <c r="G34" s="53">
        <v>0</v>
      </c>
      <c r="H34" s="53">
        <v>0</v>
      </c>
    </row>
    <row r="35" spans="1:8" ht="13.5" customHeight="1">
      <c r="A35" s="29"/>
      <c r="B35" s="49" t="s">
        <v>63</v>
      </c>
      <c r="C35" s="29"/>
      <c r="D35" s="46">
        <v>84294</v>
      </c>
      <c r="E35" s="50">
        <v>0.0872176715373219</v>
      </c>
      <c r="F35" s="53">
        <v>84294</v>
      </c>
      <c r="G35" s="53">
        <v>0</v>
      </c>
      <c r="H35" s="48">
        <v>0</v>
      </c>
    </row>
    <row r="36" spans="1:8" ht="13.5" customHeight="1">
      <c r="A36" s="29"/>
      <c r="B36" s="49" t="s">
        <v>64</v>
      </c>
      <c r="C36" s="29"/>
      <c r="D36" s="58">
        <v>889</v>
      </c>
      <c r="E36" s="50">
        <v>0.0009198342704899421</v>
      </c>
      <c r="F36" s="53">
        <v>889</v>
      </c>
      <c r="G36" s="53">
        <v>0</v>
      </c>
      <c r="H36" s="53">
        <v>0</v>
      </c>
    </row>
    <row r="37" spans="1:8" ht="13.5" customHeight="1">
      <c r="A37" s="29"/>
      <c r="B37" s="49" t="s">
        <v>65</v>
      </c>
      <c r="C37" s="29"/>
      <c r="D37" s="46">
        <v>292485</v>
      </c>
      <c r="E37" s="50">
        <v>0.30262961372806607</v>
      </c>
      <c r="F37" s="53">
        <v>292485</v>
      </c>
      <c r="G37" s="53">
        <v>0</v>
      </c>
      <c r="H37" s="53">
        <v>0</v>
      </c>
    </row>
    <row r="38" spans="1:8" ht="13.5" customHeight="1">
      <c r="A38" s="29"/>
      <c r="B38" s="49" t="s">
        <v>66</v>
      </c>
      <c r="C38" s="29"/>
      <c r="D38" s="46">
        <v>639305</v>
      </c>
      <c r="E38" s="50">
        <v>0.6614787944832087</v>
      </c>
      <c r="F38" s="53">
        <v>635507</v>
      </c>
      <c r="G38" s="53">
        <v>0</v>
      </c>
      <c r="H38" s="48">
        <v>3797</v>
      </c>
    </row>
    <row r="39" spans="1:8" ht="13.5" customHeight="1">
      <c r="A39" s="59"/>
      <c r="B39" s="59"/>
      <c r="C39" s="59"/>
      <c r="D39" s="60"/>
      <c r="E39" s="61"/>
      <c r="F39" s="62"/>
      <c r="G39" s="63"/>
      <c r="H39" s="64"/>
    </row>
    <row r="40" spans="1:8" ht="13.5" customHeight="1">
      <c r="A40" s="29" t="s">
        <v>67</v>
      </c>
      <c r="B40" s="29"/>
      <c r="C40" s="29"/>
      <c r="D40" s="32"/>
      <c r="E40" s="31"/>
      <c r="G40" s="32"/>
      <c r="H40" s="65"/>
    </row>
    <row r="41" spans="1:8" ht="13.5" customHeight="1">
      <c r="A41" s="66" t="s">
        <v>68</v>
      </c>
      <c r="B41" s="29"/>
      <c r="C41" s="29"/>
      <c r="D41" s="29"/>
      <c r="E41" s="29"/>
      <c r="G41" s="29"/>
      <c r="H41" s="20"/>
    </row>
    <row r="42" ht="13.5" customHeight="1"/>
    <row r="43" ht="13.5" customHeight="1"/>
  </sheetData>
  <sheetProtection/>
  <mergeCells count="8">
    <mergeCell ref="A13:B13"/>
    <mergeCell ref="A23:B23"/>
    <mergeCell ref="A3:C5"/>
    <mergeCell ref="F3:F5"/>
    <mergeCell ref="G3:G5"/>
    <mergeCell ref="H3:H5"/>
    <mergeCell ref="D4:D5"/>
    <mergeCell ref="E4:E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zoomScalePageLayoutView="0" workbookViewId="0" topLeftCell="A1">
      <pane xSplit="3" ySplit="7" topLeftCell="D8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ColWidth="9.140625" defaultRowHeight="15"/>
  <cols>
    <col min="1" max="1" width="4.57421875" style="473" customWidth="1"/>
    <col min="2" max="2" width="23.57421875" style="473" customWidth="1"/>
    <col min="3" max="3" width="1.57421875" style="473" customWidth="1"/>
    <col min="4" max="4" width="11.28125" style="473" customWidth="1"/>
    <col min="5" max="5" width="11.421875" style="473" customWidth="1"/>
    <col min="6" max="8" width="10.57421875" style="473" customWidth="1"/>
    <col min="9" max="9" width="11.57421875" style="473" customWidth="1"/>
    <col min="10" max="10" width="12.421875" style="473" customWidth="1"/>
    <col min="11" max="13" width="10.57421875" style="473" customWidth="1"/>
    <col min="14" max="14" width="11.57421875" style="473" customWidth="1"/>
    <col min="15" max="15" width="13.00390625" style="473" customWidth="1"/>
    <col min="16" max="16" width="11.57421875" style="473" customWidth="1"/>
    <col min="17" max="17" width="6.57421875" style="473" customWidth="1"/>
    <col min="18" max="16384" width="9.00390625" style="473" customWidth="1"/>
  </cols>
  <sheetData>
    <row r="1" spans="1:17" ht="13.5" customHeight="1">
      <c r="A1" s="471" t="s">
        <v>676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</row>
    <row r="2" spans="1:17" ht="13.5" customHeight="1">
      <c r="A2" s="474" t="s">
        <v>642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</row>
    <row r="3" spans="1:17" ht="13.5" customHeight="1">
      <c r="A3" s="475" t="s">
        <v>26</v>
      </c>
      <c r="C3" s="472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2"/>
    </row>
    <row r="4" spans="1:17" ht="13.5" customHeight="1" thickBot="1">
      <c r="A4" s="472"/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7" t="s">
        <v>165</v>
      </c>
    </row>
    <row r="5" spans="1:17" ht="13.5" customHeight="1" thickTop="1">
      <c r="A5" s="692" t="s">
        <v>677</v>
      </c>
      <c r="B5" s="692"/>
      <c r="C5" s="693"/>
      <c r="D5" s="478" t="s">
        <v>678</v>
      </c>
      <c r="E5" s="479"/>
      <c r="F5" s="480"/>
      <c r="G5" s="481" t="s">
        <v>679</v>
      </c>
      <c r="H5" s="482"/>
      <c r="I5" s="482"/>
      <c r="J5" s="684" t="s">
        <v>680</v>
      </c>
      <c r="K5" s="684" t="s">
        <v>681</v>
      </c>
      <c r="L5" s="684" t="s">
        <v>682</v>
      </c>
      <c r="M5" s="684" t="s">
        <v>683</v>
      </c>
      <c r="N5" s="684" t="s">
        <v>684</v>
      </c>
      <c r="O5" s="684" t="s">
        <v>685</v>
      </c>
      <c r="P5" s="684" t="s">
        <v>686</v>
      </c>
      <c r="Q5" s="687" t="s">
        <v>687</v>
      </c>
    </row>
    <row r="6" spans="1:17" ht="13.5" customHeight="1">
      <c r="A6" s="694"/>
      <c r="B6" s="694"/>
      <c r="C6" s="695"/>
      <c r="D6" s="690" t="s">
        <v>688</v>
      </c>
      <c r="E6" s="690" t="s">
        <v>689</v>
      </c>
      <c r="F6" s="690" t="s">
        <v>690</v>
      </c>
      <c r="G6" s="690" t="s">
        <v>691</v>
      </c>
      <c r="H6" s="690" t="s">
        <v>692</v>
      </c>
      <c r="I6" s="690" t="s">
        <v>693</v>
      </c>
      <c r="J6" s="685"/>
      <c r="K6" s="698"/>
      <c r="L6" s="698"/>
      <c r="M6" s="698"/>
      <c r="N6" s="698"/>
      <c r="O6" s="685"/>
      <c r="P6" s="685"/>
      <c r="Q6" s="688"/>
    </row>
    <row r="7" spans="1:17" ht="13.5" customHeight="1">
      <c r="A7" s="696"/>
      <c r="B7" s="696"/>
      <c r="C7" s="697"/>
      <c r="D7" s="691"/>
      <c r="E7" s="691"/>
      <c r="F7" s="691"/>
      <c r="G7" s="686"/>
      <c r="H7" s="686"/>
      <c r="I7" s="686"/>
      <c r="J7" s="686"/>
      <c r="K7" s="699"/>
      <c r="L7" s="699"/>
      <c r="M7" s="699"/>
      <c r="N7" s="699"/>
      <c r="O7" s="686"/>
      <c r="P7" s="686"/>
      <c r="Q7" s="689"/>
    </row>
    <row r="8" spans="1:17" ht="7.5" customHeight="1">
      <c r="A8" s="483"/>
      <c r="B8" s="483"/>
      <c r="C8" s="483"/>
      <c r="D8" s="484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6"/>
    </row>
    <row r="9" spans="1:17" ht="13.5" customHeight="1">
      <c r="A9" s="678" t="s">
        <v>694</v>
      </c>
      <c r="B9" s="678"/>
      <c r="C9" s="679"/>
      <c r="D9" s="488">
        <v>19342257</v>
      </c>
      <c r="E9" s="489">
        <v>17761662</v>
      </c>
      <c r="F9" s="489">
        <v>1580595</v>
      </c>
      <c r="G9" s="489">
        <v>43345948</v>
      </c>
      <c r="H9" s="489">
        <v>46072870</v>
      </c>
      <c r="I9" s="444">
        <v>-2726922</v>
      </c>
      <c r="J9" s="489">
        <v>-1146327</v>
      </c>
      <c r="K9" s="489">
        <v>196505</v>
      </c>
      <c r="L9" s="489">
        <v>785129</v>
      </c>
      <c r="M9" s="489">
        <v>3300747</v>
      </c>
      <c r="N9" s="489">
        <v>-3106150</v>
      </c>
      <c r="O9" s="489">
        <v>249736</v>
      </c>
      <c r="P9" s="489">
        <v>-3355886</v>
      </c>
      <c r="Q9" s="490" t="s">
        <v>695</v>
      </c>
    </row>
    <row r="10" spans="1:17" ht="13.5" customHeight="1">
      <c r="A10" s="680" t="s">
        <v>696</v>
      </c>
      <c r="B10" s="680"/>
      <c r="C10" s="681"/>
      <c r="D10" s="488">
        <v>21185607</v>
      </c>
      <c r="E10" s="489">
        <v>19160653</v>
      </c>
      <c r="F10" s="489">
        <v>2024954</v>
      </c>
      <c r="G10" s="491">
        <v>39311618</v>
      </c>
      <c r="H10" s="491">
        <v>42140190</v>
      </c>
      <c r="I10" s="444">
        <v>-2828572</v>
      </c>
      <c r="J10" s="491">
        <v>-803618</v>
      </c>
      <c r="K10" s="491">
        <v>190661</v>
      </c>
      <c r="L10" s="491">
        <v>325098</v>
      </c>
      <c r="M10" s="491">
        <v>3558020</v>
      </c>
      <c r="N10" s="491">
        <v>-3405366</v>
      </c>
      <c r="O10" s="491">
        <v>197071</v>
      </c>
      <c r="P10" s="491">
        <v>-3602437</v>
      </c>
      <c r="Q10" s="492">
        <v>16</v>
      </c>
    </row>
    <row r="11" spans="1:17" s="493" customFormat="1" ht="13.5" customHeight="1">
      <c r="A11" s="680" t="s">
        <v>697</v>
      </c>
      <c r="B11" s="680"/>
      <c r="C11" s="681"/>
      <c r="D11" s="488">
        <v>22613736</v>
      </c>
      <c r="E11" s="489">
        <v>18112155</v>
      </c>
      <c r="F11" s="489">
        <v>4501581</v>
      </c>
      <c r="G11" s="489">
        <v>40722225</v>
      </c>
      <c r="H11" s="491">
        <v>36517556</v>
      </c>
      <c r="I11" s="491">
        <v>4204669</v>
      </c>
      <c r="J11" s="491">
        <v>8706250</v>
      </c>
      <c r="K11" s="491">
        <v>162913</v>
      </c>
      <c r="L11" s="491">
        <v>-161530</v>
      </c>
      <c r="M11" s="491">
        <v>3663225</v>
      </c>
      <c r="N11" s="491">
        <v>-933070</v>
      </c>
      <c r="O11" s="491">
        <v>339381</v>
      </c>
      <c r="P11" s="491">
        <v>-1272451</v>
      </c>
      <c r="Q11" s="492">
        <v>17</v>
      </c>
    </row>
    <row r="12" spans="1:17" s="493" customFormat="1" ht="13.5" customHeight="1">
      <c r="A12" s="680" t="s">
        <v>698</v>
      </c>
      <c r="B12" s="680"/>
      <c r="C12" s="681"/>
      <c r="D12" s="488">
        <v>23046062</v>
      </c>
      <c r="E12" s="489">
        <v>17972465</v>
      </c>
      <c r="F12" s="489">
        <v>5073597</v>
      </c>
      <c r="G12" s="489">
        <v>39163042</v>
      </c>
      <c r="H12" s="489">
        <v>44735016</v>
      </c>
      <c r="I12" s="489">
        <v>-5571974</v>
      </c>
      <c r="J12" s="489">
        <v>-498377</v>
      </c>
      <c r="K12" s="489">
        <v>726641</v>
      </c>
      <c r="L12" s="489">
        <v>339757</v>
      </c>
      <c r="M12" s="489">
        <v>1937903</v>
      </c>
      <c r="N12" s="489">
        <v>-1878041</v>
      </c>
      <c r="O12" s="489">
        <v>249448</v>
      </c>
      <c r="P12" s="489">
        <v>-2127489</v>
      </c>
      <c r="Q12" s="492">
        <v>18</v>
      </c>
    </row>
    <row r="13" spans="1:18" s="498" customFormat="1" ht="13.5" customHeight="1">
      <c r="A13" s="682" t="s">
        <v>699</v>
      </c>
      <c r="B13" s="682"/>
      <c r="C13" s="683"/>
      <c r="D13" s="494">
        <v>23530747</v>
      </c>
      <c r="E13" s="495">
        <v>17543247</v>
      </c>
      <c r="F13" s="495">
        <v>5987500</v>
      </c>
      <c r="G13" s="495">
        <v>36920076</v>
      </c>
      <c r="H13" s="495">
        <v>43188041</v>
      </c>
      <c r="I13" s="495">
        <v>-6267965</v>
      </c>
      <c r="J13" s="495">
        <v>-280465</v>
      </c>
      <c r="K13" s="495">
        <v>459145</v>
      </c>
      <c r="L13" s="495">
        <v>277126</v>
      </c>
      <c r="M13" s="495">
        <v>2210883</v>
      </c>
      <c r="N13" s="495">
        <v>-871521</v>
      </c>
      <c r="O13" s="495">
        <v>182501</v>
      </c>
      <c r="P13" s="495">
        <v>-1054022</v>
      </c>
      <c r="Q13" s="496">
        <v>19</v>
      </c>
      <c r="R13" s="497"/>
    </row>
    <row r="14" spans="1:17" ht="7.5" customHeight="1">
      <c r="A14" s="483"/>
      <c r="B14" s="483"/>
      <c r="C14" s="483"/>
      <c r="D14" s="443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99"/>
    </row>
    <row r="15" spans="1:17" ht="13.5" customHeight="1">
      <c r="A15" s="676" t="s">
        <v>700</v>
      </c>
      <c r="B15" s="676"/>
      <c r="C15" s="483"/>
      <c r="D15" s="500">
        <v>5162368</v>
      </c>
      <c r="E15" s="501">
        <v>3749496</v>
      </c>
      <c r="F15" s="501">
        <v>1412872</v>
      </c>
      <c r="G15" s="501">
        <v>5200671</v>
      </c>
      <c r="H15" s="501">
        <v>6556920</v>
      </c>
      <c r="I15" s="501">
        <v>-1356249</v>
      </c>
      <c r="J15" s="501">
        <v>56623</v>
      </c>
      <c r="K15" s="501">
        <v>22287</v>
      </c>
      <c r="L15" s="501">
        <v>79540</v>
      </c>
      <c r="M15" s="501">
        <v>98139</v>
      </c>
      <c r="N15" s="501">
        <v>15737</v>
      </c>
      <c r="O15" s="501">
        <v>27035</v>
      </c>
      <c r="P15" s="501">
        <v>-11298</v>
      </c>
      <c r="Q15" s="490" t="s">
        <v>701</v>
      </c>
    </row>
    <row r="16" spans="1:17" ht="13.5" customHeight="1">
      <c r="A16" s="487">
        <v>1</v>
      </c>
      <c r="B16" s="223" t="s">
        <v>139</v>
      </c>
      <c r="C16" s="483"/>
      <c r="D16" s="500">
        <v>880736</v>
      </c>
      <c r="E16" s="501">
        <v>713433</v>
      </c>
      <c r="F16" s="501">
        <v>167303</v>
      </c>
      <c r="G16" s="501">
        <v>899467</v>
      </c>
      <c r="H16" s="501">
        <v>1086204</v>
      </c>
      <c r="I16" s="501">
        <v>-186737</v>
      </c>
      <c r="J16" s="501">
        <v>-19434</v>
      </c>
      <c r="K16" s="501">
        <v>0</v>
      </c>
      <c r="L16" s="501">
        <v>10154</v>
      </c>
      <c r="M16" s="501">
        <v>0</v>
      </c>
      <c r="N16" s="501">
        <v>-9280</v>
      </c>
      <c r="O16" s="501">
        <v>0</v>
      </c>
      <c r="P16" s="501">
        <v>-9280</v>
      </c>
      <c r="Q16" s="490">
        <v>1</v>
      </c>
    </row>
    <row r="17" spans="1:17" ht="13.5" customHeight="1">
      <c r="A17" s="487">
        <v>2</v>
      </c>
      <c r="B17" s="223" t="s">
        <v>702</v>
      </c>
      <c r="C17" s="483"/>
      <c r="D17" s="500">
        <v>625602</v>
      </c>
      <c r="E17" s="501">
        <v>429047</v>
      </c>
      <c r="F17" s="501">
        <v>196555</v>
      </c>
      <c r="G17" s="501">
        <v>525855</v>
      </c>
      <c r="H17" s="501">
        <v>725144</v>
      </c>
      <c r="I17" s="501">
        <v>-199289</v>
      </c>
      <c r="J17" s="501">
        <v>-2734</v>
      </c>
      <c r="K17" s="501">
        <v>0</v>
      </c>
      <c r="L17" s="501">
        <v>3139</v>
      </c>
      <c r="M17" s="501">
        <v>0</v>
      </c>
      <c r="N17" s="501">
        <v>405</v>
      </c>
      <c r="O17" s="501">
        <v>405</v>
      </c>
      <c r="P17" s="501">
        <v>0</v>
      </c>
      <c r="Q17" s="490">
        <v>2</v>
      </c>
    </row>
    <row r="18" spans="1:17" ht="13.5" customHeight="1">
      <c r="A18" s="487">
        <v>3</v>
      </c>
      <c r="B18" s="223" t="s">
        <v>703</v>
      </c>
      <c r="C18" s="483"/>
      <c r="D18" s="500">
        <v>531212</v>
      </c>
      <c r="E18" s="501">
        <v>443445</v>
      </c>
      <c r="F18" s="501">
        <v>87767</v>
      </c>
      <c r="G18" s="501">
        <v>1091778</v>
      </c>
      <c r="H18" s="501">
        <v>1207800</v>
      </c>
      <c r="I18" s="501">
        <v>-116022</v>
      </c>
      <c r="J18" s="501">
        <v>-28255</v>
      </c>
      <c r="K18" s="501">
        <v>8</v>
      </c>
      <c r="L18" s="501">
        <v>46366</v>
      </c>
      <c r="M18" s="501">
        <v>0</v>
      </c>
      <c r="N18" s="501">
        <v>18103</v>
      </c>
      <c r="O18" s="501">
        <v>13572</v>
      </c>
      <c r="P18" s="501">
        <v>4531</v>
      </c>
      <c r="Q18" s="490">
        <v>3</v>
      </c>
    </row>
    <row r="19" spans="1:17" ht="13.5" customHeight="1">
      <c r="A19" s="487">
        <v>4</v>
      </c>
      <c r="B19" s="223" t="s">
        <v>704</v>
      </c>
      <c r="C19" s="483"/>
      <c r="D19" s="500">
        <v>135152</v>
      </c>
      <c r="E19" s="501">
        <v>107181</v>
      </c>
      <c r="F19" s="501">
        <v>27971</v>
      </c>
      <c r="G19" s="501">
        <v>305090</v>
      </c>
      <c r="H19" s="501">
        <v>333255</v>
      </c>
      <c r="I19" s="501">
        <v>-28165</v>
      </c>
      <c r="J19" s="501">
        <v>-194</v>
      </c>
      <c r="K19" s="501">
        <v>0</v>
      </c>
      <c r="L19" s="501">
        <v>194</v>
      </c>
      <c r="M19" s="501">
        <v>0</v>
      </c>
      <c r="N19" s="501">
        <v>0</v>
      </c>
      <c r="O19" s="501">
        <v>0</v>
      </c>
      <c r="P19" s="501">
        <v>0</v>
      </c>
      <c r="Q19" s="490">
        <v>4</v>
      </c>
    </row>
    <row r="20" spans="1:17" ht="13.5" customHeight="1">
      <c r="A20" s="487">
        <v>5</v>
      </c>
      <c r="B20" s="223" t="s">
        <v>705</v>
      </c>
      <c r="C20" s="483"/>
      <c r="D20" s="500">
        <v>163938</v>
      </c>
      <c r="E20" s="501">
        <v>137432</v>
      </c>
      <c r="F20" s="501">
        <v>26506</v>
      </c>
      <c r="G20" s="501">
        <v>72356</v>
      </c>
      <c r="H20" s="501">
        <v>97216</v>
      </c>
      <c r="I20" s="501">
        <v>-24860</v>
      </c>
      <c r="J20" s="501">
        <v>1646</v>
      </c>
      <c r="K20" s="501">
        <v>30</v>
      </c>
      <c r="L20" s="501">
        <v>0</v>
      </c>
      <c r="M20" s="501">
        <v>0</v>
      </c>
      <c r="N20" s="501">
        <v>1616</v>
      </c>
      <c r="O20" s="501">
        <v>707</v>
      </c>
      <c r="P20" s="501">
        <v>909</v>
      </c>
      <c r="Q20" s="490">
        <v>5</v>
      </c>
    </row>
    <row r="21" spans="1:17" ht="13.5" customHeight="1">
      <c r="A21" s="487">
        <v>6</v>
      </c>
      <c r="B21" s="223" t="s">
        <v>706</v>
      </c>
      <c r="C21" s="483"/>
      <c r="D21" s="500">
        <v>253785</v>
      </c>
      <c r="E21" s="501">
        <v>149802</v>
      </c>
      <c r="F21" s="501">
        <v>103983</v>
      </c>
      <c r="G21" s="501">
        <v>195536</v>
      </c>
      <c r="H21" s="501">
        <v>299687</v>
      </c>
      <c r="I21" s="501">
        <v>-104151</v>
      </c>
      <c r="J21" s="501">
        <v>-168</v>
      </c>
      <c r="K21" s="501">
        <v>0</v>
      </c>
      <c r="L21" s="501">
        <v>421</v>
      </c>
      <c r="M21" s="501">
        <v>0</v>
      </c>
      <c r="N21" s="501">
        <v>253</v>
      </c>
      <c r="O21" s="501">
        <v>0</v>
      </c>
      <c r="P21" s="501">
        <v>253</v>
      </c>
      <c r="Q21" s="490">
        <v>6</v>
      </c>
    </row>
    <row r="22" spans="1:17" ht="13.5" customHeight="1">
      <c r="A22" s="487">
        <v>7</v>
      </c>
      <c r="B22" s="223" t="s">
        <v>707</v>
      </c>
      <c r="C22" s="483"/>
      <c r="D22" s="500">
        <v>94366</v>
      </c>
      <c r="E22" s="501">
        <v>84505</v>
      </c>
      <c r="F22" s="501">
        <v>9861</v>
      </c>
      <c r="G22" s="501">
        <v>29739</v>
      </c>
      <c r="H22" s="501">
        <v>39596</v>
      </c>
      <c r="I22" s="501">
        <v>-9857</v>
      </c>
      <c r="J22" s="501">
        <v>4</v>
      </c>
      <c r="K22" s="501">
        <v>129</v>
      </c>
      <c r="L22" s="501">
        <v>174</v>
      </c>
      <c r="M22" s="501">
        <v>0</v>
      </c>
      <c r="N22" s="501">
        <v>49</v>
      </c>
      <c r="O22" s="501">
        <v>0</v>
      </c>
      <c r="P22" s="501">
        <v>49</v>
      </c>
      <c r="Q22" s="490">
        <v>7</v>
      </c>
    </row>
    <row r="23" spans="1:17" ht="13.5" customHeight="1">
      <c r="A23" s="487">
        <v>8</v>
      </c>
      <c r="B23" s="223" t="s">
        <v>708</v>
      </c>
      <c r="C23" s="483"/>
      <c r="D23" s="500">
        <v>332630</v>
      </c>
      <c r="E23" s="501">
        <v>249891</v>
      </c>
      <c r="F23" s="501">
        <v>82739</v>
      </c>
      <c r="G23" s="501">
        <v>302792</v>
      </c>
      <c r="H23" s="501">
        <v>387052</v>
      </c>
      <c r="I23" s="501">
        <v>-84260</v>
      </c>
      <c r="J23" s="501">
        <v>-1521</v>
      </c>
      <c r="K23" s="501">
        <v>0</v>
      </c>
      <c r="L23" s="501">
        <v>4329</v>
      </c>
      <c r="M23" s="501">
        <v>0</v>
      </c>
      <c r="N23" s="501">
        <v>2808</v>
      </c>
      <c r="O23" s="501">
        <v>67</v>
      </c>
      <c r="P23" s="501">
        <v>2741</v>
      </c>
      <c r="Q23" s="490">
        <v>8</v>
      </c>
    </row>
    <row r="24" spans="1:17" ht="13.5" customHeight="1">
      <c r="A24" s="487">
        <v>9</v>
      </c>
      <c r="B24" s="223" t="s">
        <v>147</v>
      </c>
      <c r="C24" s="483"/>
      <c r="D24" s="500">
        <v>34874</v>
      </c>
      <c r="E24" s="501">
        <v>19946</v>
      </c>
      <c r="F24" s="501">
        <v>14928</v>
      </c>
      <c r="G24" s="501">
        <v>47440</v>
      </c>
      <c r="H24" s="501">
        <v>62373</v>
      </c>
      <c r="I24" s="501">
        <v>-14933</v>
      </c>
      <c r="J24" s="501">
        <v>-5</v>
      </c>
      <c r="K24" s="501">
        <v>0</v>
      </c>
      <c r="L24" s="501">
        <v>349</v>
      </c>
      <c r="M24" s="501">
        <v>0</v>
      </c>
      <c r="N24" s="501">
        <v>344</v>
      </c>
      <c r="O24" s="501">
        <v>0</v>
      </c>
      <c r="P24" s="501">
        <v>344</v>
      </c>
      <c r="Q24" s="490">
        <v>9</v>
      </c>
    </row>
    <row r="25" spans="1:17" ht="13.5" customHeight="1">
      <c r="A25" s="487">
        <v>10</v>
      </c>
      <c r="B25" s="223" t="s">
        <v>709</v>
      </c>
      <c r="C25" s="483"/>
      <c r="D25" s="500">
        <v>448911</v>
      </c>
      <c r="E25" s="501">
        <v>304164</v>
      </c>
      <c r="F25" s="501">
        <v>144747</v>
      </c>
      <c r="G25" s="501">
        <v>442241</v>
      </c>
      <c r="H25" s="501">
        <v>587094</v>
      </c>
      <c r="I25" s="501">
        <v>-144853</v>
      </c>
      <c r="J25" s="501">
        <v>-106</v>
      </c>
      <c r="K25" s="501">
        <v>22</v>
      </c>
      <c r="L25" s="501">
        <v>976</v>
      </c>
      <c r="M25" s="501">
        <v>0</v>
      </c>
      <c r="N25" s="501">
        <v>848</v>
      </c>
      <c r="O25" s="501">
        <v>0</v>
      </c>
      <c r="P25" s="501">
        <v>848</v>
      </c>
      <c r="Q25" s="490">
        <v>10</v>
      </c>
    </row>
    <row r="26" spans="1:17" ht="13.5" customHeight="1">
      <c r="A26" s="487">
        <v>11</v>
      </c>
      <c r="B26" s="223" t="s">
        <v>710</v>
      </c>
      <c r="C26" s="483"/>
      <c r="D26" s="500">
        <v>154372</v>
      </c>
      <c r="E26" s="501">
        <v>90402</v>
      </c>
      <c r="F26" s="501">
        <v>63970</v>
      </c>
      <c r="G26" s="501">
        <v>214317</v>
      </c>
      <c r="H26" s="501">
        <v>280337</v>
      </c>
      <c r="I26" s="501">
        <v>-66020</v>
      </c>
      <c r="J26" s="501">
        <v>-2050</v>
      </c>
      <c r="K26" s="501">
        <v>0</v>
      </c>
      <c r="L26" s="501">
        <v>5429</v>
      </c>
      <c r="M26" s="501">
        <v>0</v>
      </c>
      <c r="N26" s="501">
        <v>3379</v>
      </c>
      <c r="O26" s="501">
        <v>0</v>
      </c>
      <c r="P26" s="501">
        <v>3379</v>
      </c>
      <c r="Q26" s="490">
        <v>11</v>
      </c>
    </row>
    <row r="27" spans="1:17" ht="13.5" customHeight="1">
      <c r="A27" s="487">
        <v>12</v>
      </c>
      <c r="B27" s="223" t="s">
        <v>711</v>
      </c>
      <c r="C27" s="483"/>
      <c r="D27" s="500">
        <v>23207</v>
      </c>
      <c r="E27" s="501">
        <v>15155</v>
      </c>
      <c r="F27" s="501">
        <v>8052</v>
      </c>
      <c r="G27" s="501">
        <v>8426</v>
      </c>
      <c r="H27" s="501">
        <v>8426</v>
      </c>
      <c r="I27" s="501">
        <v>0</v>
      </c>
      <c r="J27" s="501">
        <v>8052</v>
      </c>
      <c r="K27" s="501">
        <v>66</v>
      </c>
      <c r="L27" s="501">
        <v>1438</v>
      </c>
      <c r="M27" s="501">
        <v>0</v>
      </c>
      <c r="N27" s="501">
        <v>9424</v>
      </c>
      <c r="O27" s="501">
        <v>8008</v>
      </c>
      <c r="P27" s="501">
        <v>1416</v>
      </c>
      <c r="Q27" s="490">
        <v>12</v>
      </c>
    </row>
    <row r="28" spans="1:17" ht="13.5" customHeight="1">
      <c r="A28" s="487">
        <v>13</v>
      </c>
      <c r="B28" s="223" t="s">
        <v>712</v>
      </c>
      <c r="C28" s="483"/>
      <c r="D28" s="500">
        <v>98898</v>
      </c>
      <c r="E28" s="501">
        <v>65581</v>
      </c>
      <c r="F28" s="501">
        <v>33317</v>
      </c>
      <c r="G28" s="501">
        <v>36885</v>
      </c>
      <c r="H28" s="501">
        <v>54777</v>
      </c>
      <c r="I28" s="501">
        <v>-17892</v>
      </c>
      <c r="J28" s="501">
        <v>15425</v>
      </c>
      <c r="K28" s="501">
        <v>16104</v>
      </c>
      <c r="L28" s="501">
        <v>1277</v>
      </c>
      <c r="M28" s="501">
        <v>0</v>
      </c>
      <c r="N28" s="501">
        <v>598</v>
      </c>
      <c r="O28" s="501">
        <v>0</v>
      </c>
      <c r="P28" s="501">
        <v>598</v>
      </c>
      <c r="Q28" s="490">
        <v>13</v>
      </c>
    </row>
    <row r="29" spans="1:17" ht="13.5" customHeight="1">
      <c r="A29" s="487">
        <v>14</v>
      </c>
      <c r="B29" s="223" t="s">
        <v>713</v>
      </c>
      <c r="C29" s="483"/>
      <c r="D29" s="500">
        <v>127516</v>
      </c>
      <c r="E29" s="501">
        <v>97360</v>
      </c>
      <c r="F29" s="501">
        <v>30156</v>
      </c>
      <c r="G29" s="501">
        <v>36821</v>
      </c>
      <c r="H29" s="501">
        <v>66791</v>
      </c>
      <c r="I29" s="501">
        <v>-29970</v>
      </c>
      <c r="J29" s="501">
        <v>186</v>
      </c>
      <c r="K29" s="501">
        <v>0</v>
      </c>
      <c r="L29" s="501">
        <v>73</v>
      </c>
      <c r="M29" s="501">
        <v>0</v>
      </c>
      <c r="N29" s="501">
        <v>259</v>
      </c>
      <c r="O29" s="501">
        <v>0</v>
      </c>
      <c r="P29" s="501">
        <v>259</v>
      </c>
      <c r="Q29" s="490">
        <v>14</v>
      </c>
    </row>
    <row r="30" spans="1:17" ht="13.5" customHeight="1">
      <c r="A30" s="487">
        <v>15</v>
      </c>
      <c r="B30" s="223" t="s">
        <v>714</v>
      </c>
      <c r="C30" s="483"/>
      <c r="D30" s="500">
        <v>377453</v>
      </c>
      <c r="E30" s="502">
        <v>268221</v>
      </c>
      <c r="F30" s="501">
        <v>109232</v>
      </c>
      <c r="G30" s="501">
        <v>262611</v>
      </c>
      <c r="H30" s="501">
        <v>366016</v>
      </c>
      <c r="I30" s="501">
        <v>-103405</v>
      </c>
      <c r="J30" s="501">
        <v>5827</v>
      </c>
      <c r="K30" s="501">
        <v>5928</v>
      </c>
      <c r="L30" s="501">
        <v>2037</v>
      </c>
      <c r="M30" s="501">
        <v>0</v>
      </c>
      <c r="N30" s="501">
        <v>1936</v>
      </c>
      <c r="O30" s="501">
        <v>0</v>
      </c>
      <c r="P30" s="501">
        <v>1936</v>
      </c>
      <c r="Q30" s="490">
        <v>15</v>
      </c>
    </row>
    <row r="31" spans="1:17" ht="13.5" customHeight="1">
      <c r="A31" s="487">
        <v>16</v>
      </c>
      <c r="B31" s="223" t="s">
        <v>154</v>
      </c>
      <c r="C31" s="483"/>
      <c r="D31" s="500">
        <v>263852</v>
      </c>
      <c r="E31" s="501">
        <v>152106</v>
      </c>
      <c r="F31" s="501">
        <v>111746</v>
      </c>
      <c r="G31" s="501">
        <v>173040</v>
      </c>
      <c r="H31" s="501">
        <v>241325</v>
      </c>
      <c r="I31" s="501">
        <v>-68285</v>
      </c>
      <c r="J31" s="501">
        <v>43461</v>
      </c>
      <c r="K31" s="501">
        <v>0</v>
      </c>
      <c r="L31" s="501">
        <v>0</v>
      </c>
      <c r="M31" s="501">
        <v>41666</v>
      </c>
      <c r="N31" s="501">
        <v>1795</v>
      </c>
      <c r="O31" s="501">
        <v>0</v>
      </c>
      <c r="P31" s="501">
        <v>1795</v>
      </c>
      <c r="Q31" s="490">
        <v>16</v>
      </c>
    </row>
    <row r="32" spans="1:17" ht="13.5" customHeight="1">
      <c r="A32" s="487">
        <v>17</v>
      </c>
      <c r="B32" s="223" t="s">
        <v>715</v>
      </c>
      <c r="C32" s="483"/>
      <c r="D32" s="500">
        <v>135081</v>
      </c>
      <c r="E32" s="501">
        <v>106783</v>
      </c>
      <c r="F32" s="501">
        <v>28298</v>
      </c>
      <c r="G32" s="501">
        <v>164147</v>
      </c>
      <c r="H32" s="501">
        <v>192849</v>
      </c>
      <c r="I32" s="501">
        <v>-28702</v>
      </c>
      <c r="J32" s="501">
        <v>-404</v>
      </c>
      <c r="K32" s="501">
        <v>0</v>
      </c>
      <c r="L32" s="501">
        <v>1467</v>
      </c>
      <c r="M32" s="501">
        <v>0</v>
      </c>
      <c r="N32" s="501">
        <v>1063</v>
      </c>
      <c r="O32" s="501">
        <v>0</v>
      </c>
      <c r="P32" s="501">
        <v>1063</v>
      </c>
      <c r="Q32" s="490">
        <v>17</v>
      </c>
    </row>
    <row r="33" spans="1:17" ht="13.5" customHeight="1">
      <c r="A33" s="487">
        <v>18</v>
      </c>
      <c r="B33" s="223" t="s">
        <v>716</v>
      </c>
      <c r="C33" s="483"/>
      <c r="D33" s="500">
        <v>125717</v>
      </c>
      <c r="E33" s="501">
        <v>83068</v>
      </c>
      <c r="F33" s="501">
        <v>42649</v>
      </c>
      <c r="G33" s="501">
        <v>30000</v>
      </c>
      <c r="H33" s="501">
        <v>71724</v>
      </c>
      <c r="I33" s="501">
        <v>-41724</v>
      </c>
      <c r="J33" s="501">
        <v>925</v>
      </c>
      <c r="K33" s="501">
        <v>0</v>
      </c>
      <c r="L33" s="501">
        <v>1</v>
      </c>
      <c r="M33" s="501">
        <v>0</v>
      </c>
      <c r="N33" s="501">
        <v>926</v>
      </c>
      <c r="O33" s="501">
        <v>926</v>
      </c>
      <c r="P33" s="501">
        <v>0</v>
      </c>
      <c r="Q33" s="490">
        <v>18</v>
      </c>
    </row>
    <row r="34" spans="1:17" ht="13.5" customHeight="1">
      <c r="A34" s="487">
        <v>19</v>
      </c>
      <c r="B34" s="223" t="s">
        <v>157</v>
      </c>
      <c r="C34" s="483"/>
      <c r="D34" s="500">
        <v>127332</v>
      </c>
      <c r="E34" s="501">
        <v>68719</v>
      </c>
      <c r="F34" s="501">
        <v>58613</v>
      </c>
      <c r="G34" s="501">
        <v>72534</v>
      </c>
      <c r="H34" s="501">
        <v>100308</v>
      </c>
      <c r="I34" s="501">
        <v>-27774</v>
      </c>
      <c r="J34" s="501">
        <v>30839</v>
      </c>
      <c r="K34" s="501">
        <v>0</v>
      </c>
      <c r="L34" s="501">
        <v>0</v>
      </c>
      <c r="M34" s="501">
        <v>56473</v>
      </c>
      <c r="N34" s="501">
        <v>-25634</v>
      </c>
      <c r="O34" s="501">
        <v>0</v>
      </c>
      <c r="P34" s="501">
        <v>-25634</v>
      </c>
      <c r="Q34" s="490">
        <v>19</v>
      </c>
    </row>
    <row r="35" spans="1:17" ht="13.5" customHeight="1">
      <c r="A35" s="487">
        <v>20</v>
      </c>
      <c r="B35" s="223" t="s">
        <v>717</v>
      </c>
      <c r="C35" s="483"/>
      <c r="D35" s="500">
        <v>21070</v>
      </c>
      <c r="E35" s="501">
        <v>21070</v>
      </c>
      <c r="F35" s="501">
        <v>0</v>
      </c>
      <c r="G35" s="501">
        <v>46246</v>
      </c>
      <c r="H35" s="501">
        <v>46246</v>
      </c>
      <c r="I35" s="501">
        <v>0</v>
      </c>
      <c r="J35" s="501">
        <v>0</v>
      </c>
      <c r="K35" s="501">
        <v>0</v>
      </c>
      <c r="L35" s="501">
        <v>0</v>
      </c>
      <c r="M35" s="501">
        <v>0</v>
      </c>
      <c r="N35" s="501">
        <v>0</v>
      </c>
      <c r="O35" s="501">
        <v>0</v>
      </c>
      <c r="P35" s="501">
        <v>0</v>
      </c>
      <c r="Q35" s="490">
        <v>20</v>
      </c>
    </row>
    <row r="36" spans="1:17" ht="13.5" customHeight="1">
      <c r="A36" s="487">
        <v>21</v>
      </c>
      <c r="B36" s="223" t="s">
        <v>718</v>
      </c>
      <c r="C36" s="483"/>
      <c r="D36" s="500">
        <v>206664</v>
      </c>
      <c r="E36" s="501">
        <v>142185</v>
      </c>
      <c r="F36" s="501">
        <v>64479</v>
      </c>
      <c r="G36" s="501">
        <v>243350</v>
      </c>
      <c r="H36" s="501">
        <v>302700</v>
      </c>
      <c r="I36" s="501">
        <v>-59350</v>
      </c>
      <c r="J36" s="501">
        <v>5129</v>
      </c>
      <c r="K36" s="501">
        <v>0</v>
      </c>
      <c r="L36" s="501">
        <v>1716</v>
      </c>
      <c r="M36" s="501">
        <v>0</v>
      </c>
      <c r="N36" s="501">
        <v>6845</v>
      </c>
      <c r="O36" s="501">
        <v>3350</v>
      </c>
      <c r="P36" s="501">
        <v>3495</v>
      </c>
      <c r="Q36" s="490">
        <v>21</v>
      </c>
    </row>
    <row r="37" spans="1:17" ht="7.5" customHeight="1">
      <c r="A37" s="483"/>
      <c r="B37" s="483"/>
      <c r="C37" s="483"/>
      <c r="D37" s="443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99"/>
    </row>
    <row r="38" spans="1:17" ht="13.5" customHeight="1">
      <c r="A38" s="676" t="s">
        <v>719</v>
      </c>
      <c r="B38" s="676"/>
      <c r="C38" s="483"/>
      <c r="D38" s="500">
        <v>87277</v>
      </c>
      <c r="E38" s="501">
        <v>48121</v>
      </c>
      <c r="F38" s="501">
        <v>39156</v>
      </c>
      <c r="G38" s="501">
        <v>30781</v>
      </c>
      <c r="H38" s="501">
        <v>69933</v>
      </c>
      <c r="I38" s="501">
        <v>-39152</v>
      </c>
      <c r="J38" s="501">
        <v>4</v>
      </c>
      <c r="K38" s="501">
        <v>0</v>
      </c>
      <c r="L38" s="501">
        <v>78</v>
      </c>
      <c r="M38" s="501">
        <v>0</v>
      </c>
      <c r="N38" s="501">
        <v>82</v>
      </c>
      <c r="O38" s="501">
        <v>0</v>
      </c>
      <c r="P38" s="501">
        <v>82</v>
      </c>
      <c r="Q38" s="503" t="s">
        <v>720</v>
      </c>
    </row>
    <row r="39" spans="1:17" ht="13.5" customHeight="1">
      <c r="A39" s="483"/>
      <c r="B39" s="504" t="s">
        <v>721</v>
      </c>
      <c r="C39" s="483"/>
      <c r="D39" s="443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503" t="s">
        <v>722</v>
      </c>
    </row>
    <row r="40" spans="1:17" ht="13.5" customHeight="1">
      <c r="A40" s="487">
        <v>1</v>
      </c>
      <c r="B40" s="223" t="s">
        <v>702</v>
      </c>
      <c r="C40" s="483"/>
      <c r="D40" s="500">
        <v>45628</v>
      </c>
      <c r="E40" s="501">
        <v>17757</v>
      </c>
      <c r="F40" s="501">
        <v>27871</v>
      </c>
      <c r="G40" s="501">
        <v>30781</v>
      </c>
      <c r="H40" s="501">
        <v>58652</v>
      </c>
      <c r="I40" s="501">
        <v>-27871</v>
      </c>
      <c r="J40" s="501">
        <v>0</v>
      </c>
      <c r="K40" s="501">
        <v>0</v>
      </c>
      <c r="L40" s="501">
        <v>0</v>
      </c>
      <c r="M40" s="501">
        <v>0</v>
      </c>
      <c r="N40" s="501">
        <v>0</v>
      </c>
      <c r="O40" s="501">
        <v>0</v>
      </c>
      <c r="P40" s="501">
        <v>0</v>
      </c>
      <c r="Q40" s="503" t="s">
        <v>723</v>
      </c>
    </row>
    <row r="41" spans="1:17" ht="13.5" customHeight="1">
      <c r="A41" s="487">
        <v>2</v>
      </c>
      <c r="B41" s="223" t="s">
        <v>708</v>
      </c>
      <c r="C41" s="483"/>
      <c r="D41" s="500">
        <v>30805</v>
      </c>
      <c r="E41" s="501">
        <v>19520</v>
      </c>
      <c r="F41" s="501">
        <v>11285</v>
      </c>
      <c r="G41" s="501">
        <v>0</v>
      </c>
      <c r="H41" s="501">
        <v>11281</v>
      </c>
      <c r="I41" s="501">
        <v>-11281</v>
      </c>
      <c r="J41" s="501">
        <v>4</v>
      </c>
      <c r="K41" s="501">
        <v>0</v>
      </c>
      <c r="L41" s="501">
        <v>78</v>
      </c>
      <c r="M41" s="501">
        <v>0</v>
      </c>
      <c r="N41" s="501">
        <v>82</v>
      </c>
      <c r="O41" s="501">
        <v>0</v>
      </c>
      <c r="P41" s="501">
        <v>82</v>
      </c>
      <c r="Q41" s="503">
        <v>2</v>
      </c>
    </row>
    <row r="42" spans="1:17" ht="13.5" customHeight="1">
      <c r="A42" s="505"/>
      <c r="B42" s="504" t="s">
        <v>724</v>
      </c>
      <c r="C42" s="483"/>
      <c r="D42" s="443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503" t="s">
        <v>725</v>
      </c>
    </row>
    <row r="43" spans="1:17" ht="13.5" customHeight="1">
      <c r="A43" s="487">
        <v>3</v>
      </c>
      <c r="B43" s="223" t="s">
        <v>666</v>
      </c>
      <c r="C43" s="483"/>
      <c r="D43" s="500">
        <v>10844</v>
      </c>
      <c r="E43" s="501">
        <v>10844</v>
      </c>
      <c r="F43" s="501">
        <v>0</v>
      </c>
      <c r="G43" s="501">
        <v>0</v>
      </c>
      <c r="H43" s="501">
        <v>0</v>
      </c>
      <c r="I43" s="501">
        <v>0</v>
      </c>
      <c r="J43" s="501">
        <v>0</v>
      </c>
      <c r="K43" s="501">
        <v>0</v>
      </c>
      <c r="L43" s="501">
        <v>0</v>
      </c>
      <c r="M43" s="501">
        <v>0</v>
      </c>
      <c r="N43" s="501">
        <v>0</v>
      </c>
      <c r="O43" s="501">
        <v>0</v>
      </c>
      <c r="P43" s="501">
        <v>0</v>
      </c>
      <c r="Q43" s="503">
        <v>3</v>
      </c>
    </row>
    <row r="44" spans="1:17" ht="7.5" customHeight="1">
      <c r="A44" s="483"/>
      <c r="B44" s="483"/>
      <c r="C44" s="483"/>
      <c r="D44" s="443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99"/>
    </row>
    <row r="45" spans="1:17" ht="13.5">
      <c r="A45" s="676" t="s">
        <v>726</v>
      </c>
      <c r="B45" s="676"/>
      <c r="C45" s="506"/>
      <c r="D45" s="500">
        <v>25045</v>
      </c>
      <c r="E45" s="501">
        <v>20523</v>
      </c>
      <c r="F45" s="501">
        <v>4522</v>
      </c>
      <c r="G45" s="501">
        <v>9397</v>
      </c>
      <c r="H45" s="501">
        <v>13495</v>
      </c>
      <c r="I45" s="501">
        <v>-4098</v>
      </c>
      <c r="J45" s="501">
        <v>424</v>
      </c>
      <c r="K45" s="501">
        <v>0</v>
      </c>
      <c r="L45" s="501">
        <v>476</v>
      </c>
      <c r="M45" s="501">
        <v>0</v>
      </c>
      <c r="N45" s="501">
        <v>900</v>
      </c>
      <c r="O45" s="501">
        <v>0</v>
      </c>
      <c r="P45" s="501">
        <v>900</v>
      </c>
      <c r="Q45" s="507" t="s">
        <v>727</v>
      </c>
    </row>
    <row r="46" spans="1:17" ht="13.5">
      <c r="A46" s="223">
        <v>1</v>
      </c>
      <c r="B46" s="223" t="s">
        <v>139</v>
      </c>
      <c r="C46" s="506"/>
      <c r="D46" s="500">
        <v>5898</v>
      </c>
      <c r="E46" s="501">
        <v>4956</v>
      </c>
      <c r="F46" s="501">
        <v>942</v>
      </c>
      <c r="G46" s="501">
        <v>261</v>
      </c>
      <c r="H46" s="501">
        <v>784</v>
      </c>
      <c r="I46" s="501">
        <v>-523</v>
      </c>
      <c r="J46" s="501">
        <v>419</v>
      </c>
      <c r="K46" s="501">
        <v>0</v>
      </c>
      <c r="L46" s="501">
        <v>392</v>
      </c>
      <c r="M46" s="501">
        <v>0</v>
      </c>
      <c r="N46" s="501">
        <v>811</v>
      </c>
      <c r="O46" s="501">
        <v>0</v>
      </c>
      <c r="P46" s="501">
        <v>811</v>
      </c>
      <c r="Q46" s="507">
        <v>1</v>
      </c>
    </row>
    <row r="47" spans="1:17" ht="13.5">
      <c r="A47" s="487">
        <v>2</v>
      </c>
      <c r="B47" s="223" t="s">
        <v>706</v>
      </c>
      <c r="C47" s="506"/>
      <c r="D47" s="500">
        <v>5577</v>
      </c>
      <c r="E47" s="501">
        <v>3851</v>
      </c>
      <c r="F47" s="501">
        <v>1726</v>
      </c>
      <c r="G47" s="501">
        <v>1655</v>
      </c>
      <c r="H47" s="501">
        <v>3379</v>
      </c>
      <c r="I47" s="501">
        <v>-1724</v>
      </c>
      <c r="J47" s="501">
        <v>2</v>
      </c>
      <c r="K47" s="501">
        <v>0</v>
      </c>
      <c r="L47" s="501">
        <v>84</v>
      </c>
      <c r="M47" s="501">
        <v>0</v>
      </c>
      <c r="N47" s="501">
        <v>86</v>
      </c>
      <c r="O47" s="501">
        <v>0</v>
      </c>
      <c r="P47" s="501">
        <v>86</v>
      </c>
      <c r="Q47" s="507">
        <v>2</v>
      </c>
    </row>
    <row r="48" spans="1:17" ht="13.5">
      <c r="A48" s="487">
        <v>3</v>
      </c>
      <c r="B48" s="223" t="s">
        <v>707</v>
      </c>
      <c r="C48" s="506"/>
      <c r="D48" s="500">
        <v>1698</v>
      </c>
      <c r="E48" s="501">
        <v>1424</v>
      </c>
      <c r="F48" s="501">
        <v>274</v>
      </c>
      <c r="G48" s="501">
        <v>641</v>
      </c>
      <c r="H48" s="501">
        <v>915</v>
      </c>
      <c r="I48" s="501">
        <v>-274</v>
      </c>
      <c r="J48" s="501">
        <v>0</v>
      </c>
      <c r="K48" s="501">
        <v>0</v>
      </c>
      <c r="L48" s="501">
        <v>0</v>
      </c>
      <c r="M48" s="501">
        <v>0</v>
      </c>
      <c r="N48" s="501">
        <v>0</v>
      </c>
      <c r="O48" s="501">
        <v>0</v>
      </c>
      <c r="P48" s="501">
        <v>0</v>
      </c>
      <c r="Q48" s="507">
        <v>3</v>
      </c>
    </row>
    <row r="49" spans="1:17" ht="13.5">
      <c r="A49" s="487">
        <v>4</v>
      </c>
      <c r="B49" s="223" t="s">
        <v>713</v>
      </c>
      <c r="C49" s="506"/>
      <c r="D49" s="500">
        <v>8850</v>
      </c>
      <c r="E49" s="501">
        <v>8164</v>
      </c>
      <c r="F49" s="501">
        <v>686</v>
      </c>
      <c r="G49" s="501">
        <v>1926</v>
      </c>
      <c r="H49" s="501">
        <v>2609</v>
      </c>
      <c r="I49" s="501">
        <v>-683</v>
      </c>
      <c r="J49" s="501">
        <v>3</v>
      </c>
      <c r="K49" s="501">
        <v>0</v>
      </c>
      <c r="L49" s="501">
        <v>0</v>
      </c>
      <c r="M49" s="501">
        <v>0</v>
      </c>
      <c r="N49" s="501">
        <v>3</v>
      </c>
      <c r="O49" s="501">
        <v>0</v>
      </c>
      <c r="P49" s="501">
        <v>3</v>
      </c>
      <c r="Q49" s="507">
        <v>4</v>
      </c>
    </row>
    <row r="50" spans="1:17" ht="13.5">
      <c r="A50" s="487">
        <v>5</v>
      </c>
      <c r="B50" s="223" t="s">
        <v>714</v>
      </c>
      <c r="C50" s="506"/>
      <c r="D50" s="500">
        <v>3022</v>
      </c>
      <c r="E50" s="501">
        <v>2128</v>
      </c>
      <c r="F50" s="501">
        <v>894</v>
      </c>
      <c r="G50" s="501">
        <v>4914</v>
      </c>
      <c r="H50" s="501">
        <v>5808</v>
      </c>
      <c r="I50" s="501">
        <v>-894</v>
      </c>
      <c r="J50" s="501">
        <v>0</v>
      </c>
      <c r="K50" s="501">
        <v>0</v>
      </c>
      <c r="L50" s="501">
        <v>0</v>
      </c>
      <c r="M50" s="501">
        <v>0</v>
      </c>
      <c r="N50" s="501">
        <v>0</v>
      </c>
      <c r="O50" s="501">
        <v>0</v>
      </c>
      <c r="P50" s="501">
        <v>0</v>
      </c>
      <c r="Q50" s="507"/>
    </row>
    <row r="51" spans="1:17" ht="7.5" customHeight="1">
      <c r="A51" s="506"/>
      <c r="B51" s="506"/>
      <c r="C51" s="506"/>
      <c r="D51" s="508"/>
      <c r="E51" s="509"/>
      <c r="F51" s="509"/>
      <c r="G51" s="509"/>
      <c r="H51" s="509"/>
      <c r="I51" s="509"/>
      <c r="J51" s="509"/>
      <c r="K51" s="509"/>
      <c r="L51" s="509"/>
      <c r="M51" s="509"/>
      <c r="N51" s="509"/>
      <c r="O51" s="509"/>
      <c r="P51" s="509"/>
      <c r="Q51" s="510"/>
    </row>
    <row r="52" spans="1:17" ht="13.5">
      <c r="A52" s="677" t="s">
        <v>728</v>
      </c>
      <c r="B52" s="677"/>
      <c r="C52" s="506"/>
      <c r="D52" s="488">
        <v>52417</v>
      </c>
      <c r="E52" s="491">
        <v>39167</v>
      </c>
      <c r="F52" s="491">
        <v>13250</v>
      </c>
      <c r="G52" s="501">
        <v>17923</v>
      </c>
      <c r="H52" s="491">
        <v>22900</v>
      </c>
      <c r="I52" s="491">
        <v>-4977</v>
      </c>
      <c r="J52" s="491">
        <v>8273</v>
      </c>
      <c r="K52" s="491">
        <v>376</v>
      </c>
      <c r="L52" s="491">
        <v>671</v>
      </c>
      <c r="M52" s="491">
        <v>7769</v>
      </c>
      <c r="N52" s="491">
        <v>799</v>
      </c>
      <c r="O52" s="491">
        <v>799</v>
      </c>
      <c r="P52" s="491">
        <v>0</v>
      </c>
      <c r="Q52" s="507" t="s">
        <v>729</v>
      </c>
    </row>
    <row r="53" spans="1:17" ht="13.5">
      <c r="A53" s="223">
        <v>1</v>
      </c>
      <c r="B53" s="511" t="s">
        <v>730</v>
      </c>
      <c r="C53" s="506"/>
      <c r="D53" s="488">
        <v>52417</v>
      </c>
      <c r="E53" s="491">
        <v>39167</v>
      </c>
      <c r="F53" s="501">
        <v>13250</v>
      </c>
      <c r="G53" s="501">
        <v>17923</v>
      </c>
      <c r="H53" s="501">
        <v>22900</v>
      </c>
      <c r="I53" s="501">
        <v>-4977</v>
      </c>
      <c r="J53" s="501">
        <v>8273</v>
      </c>
      <c r="K53" s="491">
        <v>376</v>
      </c>
      <c r="L53" s="491">
        <v>671</v>
      </c>
      <c r="M53" s="501">
        <v>7769</v>
      </c>
      <c r="N53" s="491">
        <v>799</v>
      </c>
      <c r="O53" s="501">
        <v>799</v>
      </c>
      <c r="P53" s="444">
        <v>0</v>
      </c>
      <c r="Q53" s="507">
        <v>1</v>
      </c>
    </row>
    <row r="54" spans="1:17" ht="7.5" customHeight="1">
      <c r="A54" s="512"/>
      <c r="B54" s="512"/>
      <c r="C54" s="512"/>
      <c r="D54" s="513"/>
      <c r="E54" s="512"/>
      <c r="F54" s="512"/>
      <c r="G54" s="512"/>
      <c r="H54" s="512"/>
      <c r="I54" s="512"/>
      <c r="J54" s="512"/>
      <c r="K54" s="512"/>
      <c r="L54" s="512"/>
      <c r="M54" s="512"/>
      <c r="N54" s="512"/>
      <c r="O54" s="512"/>
      <c r="P54" s="512"/>
      <c r="Q54" s="513"/>
    </row>
    <row r="69" spans="1:20" ht="7.5" customHeight="1">
      <c r="A69" s="483"/>
      <c r="B69" s="483"/>
      <c r="C69" s="514"/>
      <c r="D69" s="515"/>
      <c r="E69" s="515"/>
      <c r="F69" s="515"/>
      <c r="G69" s="515"/>
      <c r="H69" s="515"/>
      <c r="I69" s="515"/>
      <c r="J69" s="515"/>
      <c r="K69" s="515"/>
      <c r="L69" s="515"/>
      <c r="M69" s="515"/>
      <c r="N69" s="515"/>
      <c r="O69" s="515"/>
      <c r="P69" s="515"/>
      <c r="Q69" s="516"/>
      <c r="R69" s="506"/>
      <c r="S69" s="506"/>
      <c r="T69" s="506"/>
    </row>
    <row r="70" spans="1:17" ht="13.5" customHeight="1">
      <c r="A70" s="472"/>
      <c r="B70" s="472"/>
      <c r="C70" s="472"/>
      <c r="D70" s="472"/>
      <c r="E70" s="472"/>
      <c r="F70" s="472"/>
      <c r="G70" s="472"/>
      <c r="H70" s="472"/>
      <c r="I70" s="472"/>
      <c r="J70" s="472"/>
      <c r="K70" s="472"/>
      <c r="L70" s="472"/>
      <c r="M70" s="472"/>
      <c r="N70" s="472"/>
      <c r="O70" s="472"/>
      <c r="P70" s="472"/>
      <c r="Q70" s="472"/>
    </row>
  </sheetData>
  <sheetProtection/>
  <mergeCells count="24">
    <mergeCell ref="A5:C7"/>
    <mergeCell ref="J5:J7"/>
    <mergeCell ref="K5:K7"/>
    <mergeCell ref="L5:L7"/>
    <mergeCell ref="M5:M7"/>
    <mergeCell ref="N5:N7"/>
    <mergeCell ref="O5:O7"/>
    <mergeCell ref="P5:P7"/>
    <mergeCell ref="Q5:Q7"/>
    <mergeCell ref="D6:D7"/>
    <mergeCell ref="E6:E7"/>
    <mergeCell ref="F6:F7"/>
    <mergeCell ref="G6:G7"/>
    <mergeCell ref="H6:H7"/>
    <mergeCell ref="I6:I7"/>
    <mergeCell ref="A38:B38"/>
    <mergeCell ref="A45:B45"/>
    <mergeCell ref="A52:B52"/>
    <mergeCell ref="A9:C9"/>
    <mergeCell ref="A10:C10"/>
    <mergeCell ref="A11:C11"/>
    <mergeCell ref="A12:C12"/>
    <mergeCell ref="A13:C13"/>
    <mergeCell ref="A15:B15"/>
  </mergeCells>
  <printOptions horizontalCentered="1" verticalCentered="1"/>
  <pageMargins left="0.5905511811023623" right="0.1968503937007874" top="0.1968503937007874" bottom="0" header="0.5118110236220472" footer="0.5118110236220472"/>
  <pageSetup fitToHeight="1" fitToWidth="1" horizontalDpi="600" verticalDpi="600" orientation="landscape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zoomScalePageLayoutView="0" workbookViewId="0" topLeftCell="A1">
      <pane xSplit="3" ySplit="7" topLeftCell="D50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ColWidth="9.140625" defaultRowHeight="15"/>
  <cols>
    <col min="1" max="1" width="4.57421875" style="473" customWidth="1"/>
    <col min="2" max="2" width="23.57421875" style="473" customWidth="1"/>
    <col min="3" max="3" width="1.57421875" style="473" customWidth="1"/>
    <col min="4" max="8" width="10.57421875" style="473" customWidth="1"/>
    <col min="9" max="9" width="12.28125" style="473" customWidth="1"/>
    <col min="10" max="14" width="10.57421875" style="473" customWidth="1"/>
    <col min="15" max="15" width="13.57421875" style="473" customWidth="1"/>
    <col min="16" max="16" width="10.57421875" style="473" customWidth="1"/>
    <col min="17" max="17" width="7.7109375" style="473" customWidth="1"/>
    <col min="18" max="16384" width="9.00390625" style="473" customWidth="1"/>
  </cols>
  <sheetData>
    <row r="1" spans="1:17" ht="13.5" customHeight="1">
      <c r="A1" s="471" t="s">
        <v>676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</row>
    <row r="2" spans="1:17" ht="13.5" customHeight="1">
      <c r="A2" s="474" t="s">
        <v>642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</row>
    <row r="3" spans="1:17" ht="13.5" customHeight="1">
      <c r="A3" s="475" t="s">
        <v>731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</row>
    <row r="4" spans="1:17" ht="13.5" customHeight="1" thickBot="1">
      <c r="A4" s="472"/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7" t="s">
        <v>165</v>
      </c>
    </row>
    <row r="5" spans="1:17" ht="13.5" customHeight="1" thickTop="1">
      <c r="A5" s="692" t="s">
        <v>732</v>
      </c>
      <c r="B5" s="692"/>
      <c r="C5" s="693"/>
      <c r="D5" s="478" t="s">
        <v>678</v>
      </c>
      <c r="E5" s="479"/>
      <c r="F5" s="480"/>
      <c r="G5" s="481" t="s">
        <v>679</v>
      </c>
      <c r="H5" s="482"/>
      <c r="I5" s="482"/>
      <c r="J5" s="684" t="s">
        <v>733</v>
      </c>
      <c r="K5" s="684" t="s">
        <v>734</v>
      </c>
      <c r="L5" s="684" t="s">
        <v>735</v>
      </c>
      <c r="M5" s="684" t="s">
        <v>736</v>
      </c>
      <c r="N5" s="684" t="s">
        <v>737</v>
      </c>
      <c r="O5" s="684" t="s">
        <v>738</v>
      </c>
      <c r="P5" s="684" t="s">
        <v>739</v>
      </c>
      <c r="Q5" s="687" t="s">
        <v>740</v>
      </c>
    </row>
    <row r="6" spans="1:17" ht="13.5" customHeight="1">
      <c r="A6" s="694"/>
      <c r="B6" s="694"/>
      <c r="C6" s="695"/>
      <c r="D6" s="690" t="s">
        <v>688</v>
      </c>
      <c r="E6" s="690" t="s">
        <v>689</v>
      </c>
      <c r="F6" s="690" t="s">
        <v>690</v>
      </c>
      <c r="G6" s="690" t="s">
        <v>691</v>
      </c>
      <c r="H6" s="690" t="s">
        <v>741</v>
      </c>
      <c r="I6" s="690" t="s">
        <v>693</v>
      </c>
      <c r="J6" s="685"/>
      <c r="K6" s="698"/>
      <c r="L6" s="698"/>
      <c r="M6" s="698"/>
      <c r="N6" s="698"/>
      <c r="O6" s="685"/>
      <c r="P6" s="685"/>
      <c r="Q6" s="688"/>
    </row>
    <row r="7" spans="1:17" ht="13.5" customHeight="1">
      <c r="A7" s="696"/>
      <c r="B7" s="696"/>
      <c r="C7" s="697"/>
      <c r="D7" s="691"/>
      <c r="E7" s="691"/>
      <c r="F7" s="691"/>
      <c r="G7" s="686"/>
      <c r="H7" s="686"/>
      <c r="I7" s="686"/>
      <c r="J7" s="686"/>
      <c r="K7" s="699"/>
      <c r="L7" s="699"/>
      <c r="M7" s="699"/>
      <c r="N7" s="699"/>
      <c r="O7" s="686"/>
      <c r="P7" s="686"/>
      <c r="Q7" s="689"/>
    </row>
    <row r="8" spans="1:17" ht="7.5" customHeight="1">
      <c r="A8" s="483"/>
      <c r="B8" s="483"/>
      <c r="C8" s="483"/>
      <c r="D8" s="484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6"/>
    </row>
    <row r="9" spans="1:17" ht="13.5" customHeight="1">
      <c r="A9" s="700" t="s">
        <v>742</v>
      </c>
      <c r="B9" s="700"/>
      <c r="C9" s="483"/>
      <c r="D9" s="500">
        <v>9290957</v>
      </c>
      <c r="E9" s="501">
        <v>6412051</v>
      </c>
      <c r="F9" s="501">
        <v>2878906</v>
      </c>
      <c r="G9" s="501">
        <v>19235769</v>
      </c>
      <c r="H9" s="501">
        <v>22337024</v>
      </c>
      <c r="I9" s="501">
        <v>-3101255</v>
      </c>
      <c r="J9" s="501">
        <v>-222349</v>
      </c>
      <c r="K9" s="501">
        <v>9720</v>
      </c>
      <c r="L9" s="501">
        <v>48751</v>
      </c>
      <c r="M9" s="501">
        <v>414567</v>
      </c>
      <c r="N9" s="501">
        <v>-184785</v>
      </c>
      <c r="O9" s="501">
        <v>30425</v>
      </c>
      <c r="P9" s="501">
        <v>-215210</v>
      </c>
      <c r="Q9" s="503" t="s">
        <v>743</v>
      </c>
    </row>
    <row r="10" spans="1:17" ht="13.5" customHeight="1">
      <c r="A10" s="487">
        <v>1</v>
      </c>
      <c r="B10" s="223" t="s">
        <v>139</v>
      </c>
      <c r="C10" s="483"/>
      <c r="D10" s="500">
        <v>5204869</v>
      </c>
      <c r="E10" s="501">
        <v>3078140</v>
      </c>
      <c r="F10" s="501">
        <v>2126729</v>
      </c>
      <c r="G10" s="501">
        <v>5503436</v>
      </c>
      <c r="H10" s="501">
        <v>7730501</v>
      </c>
      <c r="I10" s="501">
        <v>-2227065</v>
      </c>
      <c r="J10" s="501">
        <v>-100336</v>
      </c>
      <c r="K10" s="501">
        <v>0</v>
      </c>
      <c r="L10" s="501">
        <v>0</v>
      </c>
      <c r="M10" s="501">
        <v>414567</v>
      </c>
      <c r="N10" s="501">
        <v>-223403</v>
      </c>
      <c r="O10" s="501">
        <v>5100</v>
      </c>
      <c r="P10" s="444">
        <v>-228503</v>
      </c>
      <c r="Q10" s="503" t="s">
        <v>723</v>
      </c>
    </row>
    <row r="11" spans="1:17" ht="13.5" customHeight="1">
      <c r="A11" s="487">
        <v>3</v>
      </c>
      <c r="B11" s="223" t="s">
        <v>703</v>
      </c>
      <c r="C11" s="483"/>
      <c r="D11" s="500">
        <v>1966545</v>
      </c>
      <c r="E11" s="501">
        <v>1747058</v>
      </c>
      <c r="F11" s="501">
        <v>219487</v>
      </c>
      <c r="G11" s="501">
        <v>5493610</v>
      </c>
      <c r="H11" s="501">
        <v>5728552</v>
      </c>
      <c r="I11" s="501">
        <v>-234942</v>
      </c>
      <c r="J11" s="501">
        <v>-15455</v>
      </c>
      <c r="K11" s="501">
        <v>0</v>
      </c>
      <c r="L11" s="501">
        <v>40380</v>
      </c>
      <c r="M11" s="501">
        <v>0</v>
      </c>
      <c r="N11" s="501">
        <v>24925</v>
      </c>
      <c r="O11" s="501">
        <v>24925</v>
      </c>
      <c r="P11" s="444">
        <v>0</v>
      </c>
      <c r="Q11" s="503">
        <v>3</v>
      </c>
    </row>
    <row r="12" spans="1:17" ht="13.5" customHeight="1">
      <c r="A12" s="487">
        <v>4</v>
      </c>
      <c r="B12" s="223" t="s">
        <v>704</v>
      </c>
      <c r="C12" s="483"/>
      <c r="D12" s="500">
        <v>0</v>
      </c>
      <c r="E12" s="501">
        <v>0</v>
      </c>
      <c r="F12" s="501">
        <v>0</v>
      </c>
      <c r="G12" s="501">
        <v>1727545</v>
      </c>
      <c r="H12" s="501">
        <v>1727545</v>
      </c>
      <c r="I12" s="501">
        <v>0</v>
      </c>
      <c r="J12" s="501">
        <v>0</v>
      </c>
      <c r="K12" s="501">
        <v>0</v>
      </c>
      <c r="L12" s="501">
        <v>0</v>
      </c>
      <c r="M12" s="501">
        <v>0</v>
      </c>
      <c r="N12" s="501">
        <v>0</v>
      </c>
      <c r="O12" s="501">
        <v>0</v>
      </c>
      <c r="P12" s="444">
        <v>0</v>
      </c>
      <c r="Q12" s="503">
        <v>4</v>
      </c>
    </row>
    <row r="13" spans="1:17" ht="13.5" customHeight="1">
      <c r="A13" s="487">
        <v>5</v>
      </c>
      <c r="B13" s="223" t="s">
        <v>705</v>
      </c>
      <c r="C13" s="483"/>
      <c r="D13" s="500">
        <v>38351</v>
      </c>
      <c r="E13" s="501">
        <v>32793</v>
      </c>
      <c r="F13" s="501">
        <v>5558</v>
      </c>
      <c r="G13" s="501">
        <v>1402414</v>
      </c>
      <c r="H13" s="501">
        <v>1407972</v>
      </c>
      <c r="I13" s="501">
        <v>-5558</v>
      </c>
      <c r="J13" s="501">
        <v>0</v>
      </c>
      <c r="K13" s="501">
        <v>0</v>
      </c>
      <c r="L13" s="501">
        <v>0</v>
      </c>
      <c r="M13" s="501">
        <v>0</v>
      </c>
      <c r="N13" s="501">
        <v>0</v>
      </c>
      <c r="O13" s="501">
        <v>0</v>
      </c>
      <c r="P13" s="444">
        <v>0</v>
      </c>
      <c r="Q13" s="503">
        <v>5</v>
      </c>
    </row>
    <row r="14" spans="1:17" ht="13.5" customHeight="1">
      <c r="A14" s="487">
        <v>6</v>
      </c>
      <c r="B14" s="223" t="s">
        <v>706</v>
      </c>
      <c r="C14" s="483"/>
      <c r="D14" s="500">
        <v>627896</v>
      </c>
      <c r="E14" s="501">
        <v>391025</v>
      </c>
      <c r="F14" s="501">
        <v>236871</v>
      </c>
      <c r="G14" s="501">
        <v>1204016</v>
      </c>
      <c r="H14" s="501">
        <v>1540786</v>
      </c>
      <c r="I14" s="501">
        <v>-336770</v>
      </c>
      <c r="J14" s="501">
        <v>-99899</v>
      </c>
      <c r="K14" s="501">
        <v>0</v>
      </c>
      <c r="L14" s="501">
        <v>105</v>
      </c>
      <c r="M14" s="501">
        <v>0</v>
      </c>
      <c r="N14" s="501">
        <v>206</v>
      </c>
      <c r="O14" s="501">
        <v>0</v>
      </c>
      <c r="P14" s="444">
        <v>206</v>
      </c>
      <c r="Q14" s="503">
        <v>6</v>
      </c>
    </row>
    <row r="15" spans="1:17" ht="13.5" customHeight="1">
      <c r="A15" s="487">
        <v>7</v>
      </c>
      <c r="B15" s="223" t="s">
        <v>707</v>
      </c>
      <c r="C15" s="483"/>
      <c r="D15" s="500">
        <v>98819</v>
      </c>
      <c r="E15" s="501">
        <v>97883</v>
      </c>
      <c r="F15" s="501">
        <v>936</v>
      </c>
      <c r="G15" s="501">
        <v>700599</v>
      </c>
      <c r="H15" s="501">
        <v>697683</v>
      </c>
      <c r="I15" s="501">
        <v>2916</v>
      </c>
      <c r="J15" s="501">
        <v>3852</v>
      </c>
      <c r="K15" s="501">
        <v>5114</v>
      </c>
      <c r="L15" s="501">
        <v>1320</v>
      </c>
      <c r="M15" s="501">
        <v>0</v>
      </c>
      <c r="N15" s="501">
        <v>58</v>
      </c>
      <c r="O15" s="501">
        <v>0</v>
      </c>
      <c r="P15" s="444">
        <v>58</v>
      </c>
      <c r="Q15" s="503">
        <v>7</v>
      </c>
    </row>
    <row r="16" spans="1:17" ht="13.5" customHeight="1">
      <c r="A16" s="487">
        <v>8</v>
      </c>
      <c r="B16" s="223" t="s">
        <v>708</v>
      </c>
      <c r="C16" s="483"/>
      <c r="D16" s="500">
        <v>415129</v>
      </c>
      <c r="E16" s="501">
        <v>313429</v>
      </c>
      <c r="F16" s="501">
        <v>101700</v>
      </c>
      <c r="G16" s="501">
        <v>301660</v>
      </c>
      <c r="H16" s="501">
        <v>403371</v>
      </c>
      <c r="I16" s="501">
        <v>-101711</v>
      </c>
      <c r="J16" s="501">
        <v>-11</v>
      </c>
      <c r="K16" s="501">
        <v>0</v>
      </c>
      <c r="L16" s="501">
        <v>38</v>
      </c>
      <c r="M16" s="501">
        <v>0</v>
      </c>
      <c r="N16" s="501">
        <v>27</v>
      </c>
      <c r="O16" s="501">
        <v>0</v>
      </c>
      <c r="P16" s="444">
        <v>27</v>
      </c>
      <c r="Q16" s="503">
        <v>8</v>
      </c>
    </row>
    <row r="17" spans="1:17" ht="13.5" customHeight="1">
      <c r="A17" s="487">
        <v>9</v>
      </c>
      <c r="B17" s="223" t="s">
        <v>147</v>
      </c>
      <c r="C17" s="483"/>
      <c r="D17" s="500">
        <v>434754</v>
      </c>
      <c r="E17" s="501">
        <v>245792</v>
      </c>
      <c r="F17" s="501">
        <v>188962</v>
      </c>
      <c r="G17" s="501">
        <v>726755</v>
      </c>
      <c r="H17" s="501">
        <v>919757</v>
      </c>
      <c r="I17" s="501">
        <v>-193002</v>
      </c>
      <c r="J17" s="501">
        <v>-4040</v>
      </c>
      <c r="K17" s="501">
        <v>0</v>
      </c>
      <c r="L17" s="501">
        <v>4889</v>
      </c>
      <c r="M17" s="501">
        <v>0</v>
      </c>
      <c r="N17" s="501">
        <v>849</v>
      </c>
      <c r="O17" s="501">
        <v>400</v>
      </c>
      <c r="P17" s="444">
        <v>449</v>
      </c>
      <c r="Q17" s="503">
        <v>9</v>
      </c>
    </row>
    <row r="18" spans="1:17" ht="13.5" customHeight="1">
      <c r="A18" s="487">
        <v>10</v>
      </c>
      <c r="B18" s="223" t="s">
        <v>709</v>
      </c>
      <c r="C18" s="483"/>
      <c r="D18" s="500">
        <v>54670</v>
      </c>
      <c r="E18" s="501">
        <v>62520</v>
      </c>
      <c r="F18" s="501">
        <v>-7850</v>
      </c>
      <c r="G18" s="501">
        <v>217315</v>
      </c>
      <c r="H18" s="501">
        <v>226708</v>
      </c>
      <c r="I18" s="501">
        <v>-9393</v>
      </c>
      <c r="J18" s="501">
        <v>-17243</v>
      </c>
      <c r="K18" s="501">
        <v>4565</v>
      </c>
      <c r="L18" s="501">
        <v>427</v>
      </c>
      <c r="M18" s="501">
        <v>0</v>
      </c>
      <c r="N18" s="501">
        <v>219</v>
      </c>
      <c r="O18" s="501">
        <v>0</v>
      </c>
      <c r="P18" s="444">
        <v>219</v>
      </c>
      <c r="Q18" s="503">
        <v>10</v>
      </c>
    </row>
    <row r="19" spans="1:17" ht="13.5" customHeight="1">
      <c r="A19" s="487">
        <v>11</v>
      </c>
      <c r="B19" s="223" t="s">
        <v>711</v>
      </c>
      <c r="C19" s="483"/>
      <c r="D19" s="500">
        <v>449924</v>
      </c>
      <c r="E19" s="501">
        <v>443411</v>
      </c>
      <c r="F19" s="501">
        <v>6513</v>
      </c>
      <c r="G19" s="501">
        <v>1014419</v>
      </c>
      <c r="H19" s="501">
        <v>1010155</v>
      </c>
      <c r="I19" s="501">
        <v>4264</v>
      </c>
      <c r="J19" s="501">
        <v>10777</v>
      </c>
      <c r="K19" s="501">
        <v>41</v>
      </c>
      <c r="L19" s="501">
        <v>1591</v>
      </c>
      <c r="M19" s="501">
        <v>0</v>
      </c>
      <c r="N19" s="501">
        <v>12327</v>
      </c>
      <c r="O19" s="501">
        <v>0</v>
      </c>
      <c r="P19" s="444">
        <v>12327</v>
      </c>
      <c r="Q19" s="503">
        <v>12</v>
      </c>
    </row>
    <row r="20" spans="1:17" ht="13.5" customHeight="1">
      <c r="A20" s="487">
        <v>12</v>
      </c>
      <c r="B20" s="223" t="s">
        <v>718</v>
      </c>
      <c r="C20" s="483"/>
      <c r="D20" s="500">
        <v>0</v>
      </c>
      <c r="E20" s="501">
        <v>0</v>
      </c>
      <c r="F20" s="501">
        <v>0</v>
      </c>
      <c r="G20" s="501">
        <v>944000</v>
      </c>
      <c r="H20" s="501">
        <v>943994</v>
      </c>
      <c r="I20" s="501">
        <v>6</v>
      </c>
      <c r="J20" s="501">
        <v>6</v>
      </c>
      <c r="K20" s="501">
        <v>0</v>
      </c>
      <c r="L20" s="501">
        <v>1</v>
      </c>
      <c r="M20" s="501">
        <v>0</v>
      </c>
      <c r="N20" s="501">
        <v>7</v>
      </c>
      <c r="O20" s="501">
        <v>0</v>
      </c>
      <c r="P20" s="444">
        <v>7</v>
      </c>
      <c r="Q20" s="503">
        <v>24</v>
      </c>
    </row>
    <row r="21" spans="1:17" ht="7.5" customHeight="1">
      <c r="A21" s="487"/>
      <c r="B21" s="223"/>
      <c r="C21" s="483"/>
      <c r="D21" s="500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444"/>
      <c r="Q21" s="503"/>
    </row>
    <row r="22" spans="1:17" ht="13.5" customHeight="1">
      <c r="A22" s="700" t="s">
        <v>744</v>
      </c>
      <c r="B22" s="700"/>
      <c r="C22" s="483"/>
      <c r="D22" s="500">
        <v>1622209</v>
      </c>
      <c r="E22" s="501">
        <v>1458294</v>
      </c>
      <c r="F22" s="501">
        <v>163915</v>
      </c>
      <c r="G22" s="501">
        <v>3952530</v>
      </c>
      <c r="H22" s="501">
        <v>4380015</v>
      </c>
      <c r="I22" s="501">
        <v>-427485</v>
      </c>
      <c r="J22" s="501">
        <v>-263570</v>
      </c>
      <c r="K22" s="501">
        <v>60554</v>
      </c>
      <c r="L22" s="501">
        <v>29990</v>
      </c>
      <c r="M22" s="501">
        <v>441048</v>
      </c>
      <c r="N22" s="501">
        <v>-624282</v>
      </c>
      <c r="O22" s="501">
        <v>1685</v>
      </c>
      <c r="P22" s="501">
        <v>-625967</v>
      </c>
      <c r="Q22" s="503" t="s">
        <v>743</v>
      </c>
    </row>
    <row r="23" spans="1:17" ht="13.5" customHeight="1">
      <c r="A23" s="487">
        <v>1</v>
      </c>
      <c r="B23" s="223" t="s">
        <v>139</v>
      </c>
      <c r="C23" s="483"/>
      <c r="D23" s="500">
        <v>344197</v>
      </c>
      <c r="E23" s="501">
        <v>361370</v>
      </c>
      <c r="F23" s="501">
        <v>-17173</v>
      </c>
      <c r="G23" s="501">
        <v>819633</v>
      </c>
      <c r="H23" s="501">
        <v>994853</v>
      </c>
      <c r="I23" s="501">
        <v>-175220</v>
      </c>
      <c r="J23" s="501">
        <v>-192393</v>
      </c>
      <c r="K23" s="501">
        <v>0</v>
      </c>
      <c r="L23" s="501">
        <v>0</v>
      </c>
      <c r="M23" s="501">
        <v>441048</v>
      </c>
      <c r="N23" s="501">
        <v>-633441</v>
      </c>
      <c r="O23" s="501">
        <v>0</v>
      </c>
      <c r="P23" s="444">
        <v>-633441</v>
      </c>
      <c r="Q23" s="503" t="s">
        <v>723</v>
      </c>
    </row>
    <row r="24" spans="1:17" ht="13.5" customHeight="1">
      <c r="A24" s="487">
        <v>2</v>
      </c>
      <c r="B24" s="223" t="s">
        <v>702</v>
      </c>
      <c r="C24" s="483"/>
      <c r="D24" s="500">
        <v>197668</v>
      </c>
      <c r="E24" s="501">
        <v>194583</v>
      </c>
      <c r="F24" s="501">
        <v>3085</v>
      </c>
      <c r="G24" s="501">
        <v>320392</v>
      </c>
      <c r="H24" s="501">
        <v>387859</v>
      </c>
      <c r="I24" s="501">
        <v>-67467</v>
      </c>
      <c r="J24" s="501">
        <v>-64382</v>
      </c>
      <c r="K24" s="501">
        <v>0</v>
      </c>
      <c r="L24" s="501">
        <v>55</v>
      </c>
      <c r="M24" s="501">
        <v>0</v>
      </c>
      <c r="N24" s="501">
        <v>73</v>
      </c>
      <c r="O24" s="501">
        <v>0</v>
      </c>
      <c r="P24" s="444">
        <v>73</v>
      </c>
      <c r="Q24" s="503">
        <v>2</v>
      </c>
    </row>
    <row r="25" spans="1:17" ht="13.5" customHeight="1">
      <c r="A25" s="487">
        <v>3</v>
      </c>
      <c r="B25" s="223" t="s">
        <v>703</v>
      </c>
      <c r="C25" s="483"/>
      <c r="D25" s="500">
        <v>79053</v>
      </c>
      <c r="E25" s="501">
        <v>79053</v>
      </c>
      <c r="F25" s="501">
        <v>0</v>
      </c>
      <c r="G25" s="501">
        <v>430649</v>
      </c>
      <c r="H25" s="501">
        <v>442331</v>
      </c>
      <c r="I25" s="501">
        <v>-11682</v>
      </c>
      <c r="J25" s="501">
        <v>-11682</v>
      </c>
      <c r="K25" s="501">
        <v>0</v>
      </c>
      <c r="L25" s="501">
        <v>13362</v>
      </c>
      <c r="M25" s="501">
        <v>0</v>
      </c>
      <c r="N25" s="501">
        <v>1680</v>
      </c>
      <c r="O25" s="501">
        <v>1680</v>
      </c>
      <c r="P25" s="444">
        <v>0</v>
      </c>
      <c r="Q25" s="503">
        <v>3</v>
      </c>
    </row>
    <row r="26" spans="1:17" ht="13.5" customHeight="1">
      <c r="A26" s="487">
        <v>4</v>
      </c>
      <c r="B26" s="223" t="s">
        <v>705</v>
      </c>
      <c r="C26" s="483"/>
      <c r="D26" s="500">
        <v>77674</v>
      </c>
      <c r="E26" s="501">
        <v>62308</v>
      </c>
      <c r="F26" s="501">
        <v>15366</v>
      </c>
      <c r="G26" s="501">
        <v>515620</v>
      </c>
      <c r="H26" s="501">
        <v>498996</v>
      </c>
      <c r="I26" s="501">
        <v>16624</v>
      </c>
      <c r="J26" s="501">
        <v>31990</v>
      </c>
      <c r="K26" s="501">
        <v>31990</v>
      </c>
      <c r="L26" s="501">
        <v>0</v>
      </c>
      <c r="M26" s="501">
        <v>0</v>
      </c>
      <c r="N26" s="501">
        <v>0</v>
      </c>
      <c r="O26" s="501">
        <v>0</v>
      </c>
      <c r="P26" s="444">
        <v>0</v>
      </c>
      <c r="Q26" s="503">
        <v>5</v>
      </c>
    </row>
    <row r="27" spans="1:17" ht="13.5" customHeight="1">
      <c r="A27" s="487">
        <v>5</v>
      </c>
      <c r="B27" s="223" t="s">
        <v>706</v>
      </c>
      <c r="C27" s="483"/>
      <c r="D27" s="500">
        <v>98663</v>
      </c>
      <c r="E27" s="501">
        <v>84203</v>
      </c>
      <c r="F27" s="501">
        <v>14460</v>
      </c>
      <c r="G27" s="501">
        <v>209367</v>
      </c>
      <c r="H27" s="501">
        <v>243825</v>
      </c>
      <c r="I27" s="501">
        <v>-34458</v>
      </c>
      <c r="J27" s="501">
        <v>-19998</v>
      </c>
      <c r="K27" s="501">
        <v>0</v>
      </c>
      <c r="L27" s="501">
        <v>55</v>
      </c>
      <c r="M27" s="501">
        <v>0</v>
      </c>
      <c r="N27" s="501">
        <v>57</v>
      </c>
      <c r="O27" s="501">
        <v>0</v>
      </c>
      <c r="P27" s="444">
        <v>57</v>
      </c>
      <c r="Q27" s="503">
        <v>6</v>
      </c>
    </row>
    <row r="28" spans="1:17" ht="13.5" customHeight="1">
      <c r="A28" s="487">
        <v>6</v>
      </c>
      <c r="B28" s="223" t="s">
        <v>707</v>
      </c>
      <c r="C28" s="483"/>
      <c r="D28" s="500">
        <v>49338</v>
      </c>
      <c r="E28" s="501">
        <v>45074</v>
      </c>
      <c r="F28" s="501">
        <v>4264</v>
      </c>
      <c r="G28" s="501">
        <v>14054</v>
      </c>
      <c r="H28" s="501">
        <v>16547</v>
      </c>
      <c r="I28" s="501">
        <v>-2493</v>
      </c>
      <c r="J28" s="501">
        <v>1771</v>
      </c>
      <c r="K28" s="501">
        <v>2457</v>
      </c>
      <c r="L28" s="501">
        <v>732</v>
      </c>
      <c r="M28" s="501">
        <v>0</v>
      </c>
      <c r="N28" s="501">
        <v>46</v>
      </c>
      <c r="O28" s="501">
        <v>0</v>
      </c>
      <c r="P28" s="444">
        <v>46</v>
      </c>
      <c r="Q28" s="503">
        <v>7</v>
      </c>
    </row>
    <row r="29" spans="1:17" ht="13.5" customHeight="1">
      <c r="A29" s="487">
        <v>7</v>
      </c>
      <c r="B29" s="223" t="s">
        <v>708</v>
      </c>
      <c r="C29" s="483"/>
      <c r="D29" s="500">
        <v>159790</v>
      </c>
      <c r="E29" s="501">
        <v>116586</v>
      </c>
      <c r="F29" s="501">
        <v>43204</v>
      </c>
      <c r="G29" s="501">
        <v>198351</v>
      </c>
      <c r="H29" s="501">
        <v>241889</v>
      </c>
      <c r="I29" s="501">
        <v>-43538</v>
      </c>
      <c r="J29" s="501">
        <v>-334</v>
      </c>
      <c r="K29" s="501">
        <v>0</v>
      </c>
      <c r="L29" s="501">
        <v>1026</v>
      </c>
      <c r="M29" s="501">
        <v>0</v>
      </c>
      <c r="N29" s="501">
        <v>692</v>
      </c>
      <c r="O29" s="501">
        <v>0</v>
      </c>
      <c r="P29" s="444">
        <v>692</v>
      </c>
      <c r="Q29" s="503">
        <v>8</v>
      </c>
    </row>
    <row r="30" spans="1:17" ht="13.5" customHeight="1">
      <c r="A30" s="487">
        <v>8</v>
      </c>
      <c r="B30" s="223" t="s">
        <v>709</v>
      </c>
      <c r="C30" s="483"/>
      <c r="D30" s="500">
        <v>62147</v>
      </c>
      <c r="E30" s="517">
        <v>57064</v>
      </c>
      <c r="F30" s="501">
        <v>5083</v>
      </c>
      <c r="G30" s="501">
        <v>39386</v>
      </c>
      <c r="H30" s="501">
        <v>52836</v>
      </c>
      <c r="I30" s="501">
        <v>-13450</v>
      </c>
      <c r="J30" s="501">
        <v>-8367</v>
      </c>
      <c r="K30" s="501">
        <v>14</v>
      </c>
      <c r="L30" s="501">
        <v>156</v>
      </c>
      <c r="M30" s="501">
        <v>0</v>
      </c>
      <c r="N30" s="501">
        <v>275</v>
      </c>
      <c r="O30" s="501">
        <v>0</v>
      </c>
      <c r="P30" s="444">
        <v>275</v>
      </c>
      <c r="Q30" s="503">
        <v>10</v>
      </c>
    </row>
    <row r="31" spans="1:17" ht="13.5" customHeight="1">
      <c r="A31" s="487">
        <v>9</v>
      </c>
      <c r="B31" s="223" t="s">
        <v>710</v>
      </c>
      <c r="C31" s="483"/>
      <c r="D31" s="500">
        <v>127565</v>
      </c>
      <c r="E31" s="517">
        <v>98482</v>
      </c>
      <c r="F31" s="501">
        <v>29083</v>
      </c>
      <c r="G31" s="501">
        <v>212127</v>
      </c>
      <c r="H31" s="501">
        <v>242527</v>
      </c>
      <c r="I31" s="501">
        <v>-30400</v>
      </c>
      <c r="J31" s="501">
        <v>-1317</v>
      </c>
      <c r="K31" s="501">
        <v>0</v>
      </c>
      <c r="L31" s="501">
        <v>3985</v>
      </c>
      <c r="M31" s="501">
        <v>0</v>
      </c>
      <c r="N31" s="501">
        <v>2668</v>
      </c>
      <c r="O31" s="501">
        <v>0</v>
      </c>
      <c r="P31" s="444">
        <v>2668</v>
      </c>
      <c r="Q31" s="503">
        <v>11</v>
      </c>
    </row>
    <row r="32" spans="1:17" ht="13.5" customHeight="1">
      <c r="A32" s="487">
        <v>10</v>
      </c>
      <c r="B32" s="223" t="s">
        <v>713</v>
      </c>
      <c r="C32" s="483"/>
      <c r="D32" s="500">
        <v>82004</v>
      </c>
      <c r="E32" s="517">
        <v>35411</v>
      </c>
      <c r="F32" s="501">
        <v>46593</v>
      </c>
      <c r="G32" s="501">
        <v>9283</v>
      </c>
      <c r="H32" s="501">
        <v>55834</v>
      </c>
      <c r="I32" s="501">
        <v>-46551</v>
      </c>
      <c r="J32" s="501">
        <v>42</v>
      </c>
      <c r="K32" s="501">
        <v>0</v>
      </c>
      <c r="L32" s="501">
        <v>6</v>
      </c>
      <c r="M32" s="501">
        <v>0</v>
      </c>
      <c r="N32" s="501">
        <v>48</v>
      </c>
      <c r="O32" s="501">
        <v>0</v>
      </c>
      <c r="P32" s="444">
        <v>48</v>
      </c>
      <c r="Q32" s="503">
        <v>15</v>
      </c>
    </row>
    <row r="33" spans="1:17" ht="13.5" customHeight="1">
      <c r="A33" s="487">
        <v>11</v>
      </c>
      <c r="B33" s="223" t="s">
        <v>714</v>
      </c>
      <c r="C33" s="483"/>
      <c r="D33" s="500">
        <v>126892</v>
      </c>
      <c r="E33" s="517">
        <v>101411</v>
      </c>
      <c r="F33" s="501">
        <v>25481</v>
      </c>
      <c r="G33" s="501">
        <v>239368</v>
      </c>
      <c r="H33" s="501">
        <v>238833</v>
      </c>
      <c r="I33" s="501">
        <v>535</v>
      </c>
      <c r="J33" s="501">
        <v>26016</v>
      </c>
      <c r="K33" s="501">
        <v>25987</v>
      </c>
      <c r="L33" s="501">
        <v>1005</v>
      </c>
      <c r="M33" s="501">
        <v>0</v>
      </c>
      <c r="N33" s="501">
        <v>1034</v>
      </c>
      <c r="O33" s="501">
        <v>0</v>
      </c>
      <c r="P33" s="444">
        <v>1034</v>
      </c>
      <c r="Q33" s="503">
        <v>16</v>
      </c>
    </row>
    <row r="34" spans="1:17" ht="13.5" customHeight="1">
      <c r="A34" s="487">
        <v>12</v>
      </c>
      <c r="B34" s="223" t="s">
        <v>154</v>
      </c>
      <c r="C34" s="483"/>
      <c r="D34" s="500">
        <v>69381</v>
      </c>
      <c r="E34" s="517">
        <v>68447</v>
      </c>
      <c r="F34" s="501">
        <v>934</v>
      </c>
      <c r="G34" s="501">
        <v>203192</v>
      </c>
      <c r="H34" s="501">
        <v>203890</v>
      </c>
      <c r="I34" s="501">
        <v>-698</v>
      </c>
      <c r="J34" s="501">
        <v>236</v>
      </c>
      <c r="K34" s="501">
        <v>106</v>
      </c>
      <c r="L34" s="501">
        <v>1083</v>
      </c>
      <c r="M34" s="501">
        <v>0</v>
      </c>
      <c r="N34" s="501">
        <v>1213</v>
      </c>
      <c r="O34" s="501">
        <v>0</v>
      </c>
      <c r="P34" s="444">
        <v>1213</v>
      </c>
      <c r="Q34" s="503">
        <v>19</v>
      </c>
    </row>
    <row r="35" spans="1:17" ht="13.5" customHeight="1">
      <c r="A35" s="487">
        <v>13</v>
      </c>
      <c r="B35" s="223" t="s">
        <v>745</v>
      </c>
      <c r="C35" s="483"/>
      <c r="D35" s="500">
        <v>53108</v>
      </c>
      <c r="E35" s="517">
        <v>55052</v>
      </c>
      <c r="F35" s="501">
        <v>-1944</v>
      </c>
      <c r="G35" s="501">
        <v>261817</v>
      </c>
      <c r="H35" s="501">
        <v>277883</v>
      </c>
      <c r="I35" s="501">
        <v>-16066</v>
      </c>
      <c r="J35" s="501">
        <v>-18010</v>
      </c>
      <c r="K35" s="501">
        <v>0</v>
      </c>
      <c r="L35" s="501">
        <v>1006</v>
      </c>
      <c r="M35" s="501">
        <v>0</v>
      </c>
      <c r="N35" s="501">
        <v>996</v>
      </c>
      <c r="O35" s="501">
        <v>0</v>
      </c>
      <c r="P35" s="444">
        <v>996</v>
      </c>
      <c r="Q35" s="503">
        <v>21</v>
      </c>
    </row>
    <row r="36" spans="1:17" ht="13.5" customHeight="1">
      <c r="A36" s="487">
        <v>14</v>
      </c>
      <c r="B36" s="223" t="s">
        <v>716</v>
      </c>
      <c r="C36" s="483"/>
      <c r="D36" s="500">
        <v>57655</v>
      </c>
      <c r="E36" s="517">
        <v>57650</v>
      </c>
      <c r="F36" s="501">
        <v>5</v>
      </c>
      <c r="G36" s="501">
        <v>270354</v>
      </c>
      <c r="H36" s="501">
        <v>270354</v>
      </c>
      <c r="I36" s="501">
        <v>0</v>
      </c>
      <c r="J36" s="501">
        <v>5</v>
      </c>
      <c r="K36" s="501">
        <v>0</v>
      </c>
      <c r="L36" s="501">
        <v>0</v>
      </c>
      <c r="M36" s="501">
        <v>0</v>
      </c>
      <c r="N36" s="501">
        <v>5</v>
      </c>
      <c r="O36" s="501">
        <v>5</v>
      </c>
      <c r="P36" s="444">
        <v>0</v>
      </c>
      <c r="Q36" s="503">
        <v>22</v>
      </c>
    </row>
    <row r="37" spans="1:17" ht="13.5" customHeight="1">
      <c r="A37" s="487">
        <v>15</v>
      </c>
      <c r="B37" s="223" t="s">
        <v>157</v>
      </c>
      <c r="C37" s="483"/>
      <c r="D37" s="500">
        <v>14161</v>
      </c>
      <c r="E37" s="517">
        <v>18687</v>
      </c>
      <c r="F37" s="501">
        <v>-4526</v>
      </c>
      <c r="G37" s="501">
        <v>184836</v>
      </c>
      <c r="H37" s="501">
        <v>187457</v>
      </c>
      <c r="I37" s="501">
        <v>-2621</v>
      </c>
      <c r="J37" s="501">
        <v>-7147</v>
      </c>
      <c r="K37" s="501">
        <v>0</v>
      </c>
      <c r="L37" s="501">
        <v>7467</v>
      </c>
      <c r="M37" s="501">
        <v>0</v>
      </c>
      <c r="N37" s="501">
        <v>320</v>
      </c>
      <c r="O37" s="501">
        <v>0</v>
      </c>
      <c r="P37" s="444">
        <v>320</v>
      </c>
      <c r="Q37" s="503">
        <v>23</v>
      </c>
    </row>
    <row r="38" spans="1:17" ht="13.5" customHeight="1">
      <c r="A38" s="487">
        <v>16</v>
      </c>
      <c r="B38" s="223" t="s">
        <v>718</v>
      </c>
      <c r="C38" s="483"/>
      <c r="D38" s="500">
        <v>22913</v>
      </c>
      <c r="E38" s="517">
        <v>22913</v>
      </c>
      <c r="F38" s="501">
        <v>0</v>
      </c>
      <c r="G38" s="501">
        <v>24101</v>
      </c>
      <c r="H38" s="501">
        <v>24101</v>
      </c>
      <c r="I38" s="501">
        <v>0</v>
      </c>
      <c r="J38" s="501">
        <v>0</v>
      </c>
      <c r="K38" s="501">
        <v>0</v>
      </c>
      <c r="L38" s="501">
        <v>52</v>
      </c>
      <c r="M38" s="501">
        <v>0</v>
      </c>
      <c r="N38" s="501">
        <v>52</v>
      </c>
      <c r="O38" s="501">
        <v>0</v>
      </c>
      <c r="P38" s="444">
        <v>52</v>
      </c>
      <c r="Q38" s="503">
        <v>24</v>
      </c>
    </row>
    <row r="39" spans="1:17" ht="7.5" customHeight="1">
      <c r="A39" s="483"/>
      <c r="B39" s="483"/>
      <c r="C39" s="483"/>
      <c r="D39" s="518"/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20"/>
    </row>
    <row r="40" spans="1:17" ht="13.5" customHeight="1">
      <c r="A40" s="676" t="s">
        <v>746</v>
      </c>
      <c r="B40" s="676"/>
      <c r="C40" s="483"/>
      <c r="D40" s="500">
        <v>564908</v>
      </c>
      <c r="E40" s="501">
        <v>505896</v>
      </c>
      <c r="F40" s="501">
        <v>59012</v>
      </c>
      <c r="G40" s="501">
        <v>1394570</v>
      </c>
      <c r="H40" s="501">
        <v>1470488</v>
      </c>
      <c r="I40" s="501">
        <v>-75918</v>
      </c>
      <c r="J40" s="501">
        <v>-16906</v>
      </c>
      <c r="K40" s="501">
        <v>1</v>
      </c>
      <c r="L40" s="501">
        <v>8470</v>
      </c>
      <c r="M40" s="501">
        <v>142034</v>
      </c>
      <c r="N40" s="501">
        <v>46091</v>
      </c>
      <c r="O40" s="501">
        <v>12550</v>
      </c>
      <c r="P40" s="501">
        <v>33541</v>
      </c>
      <c r="Q40" s="503" t="s">
        <v>747</v>
      </c>
    </row>
    <row r="41" spans="1:17" ht="13.5" customHeight="1">
      <c r="A41" s="223">
        <v>1</v>
      </c>
      <c r="B41" s="223" t="s">
        <v>139</v>
      </c>
      <c r="C41" s="483"/>
      <c r="D41" s="500">
        <v>238934</v>
      </c>
      <c r="E41" s="501">
        <v>224083</v>
      </c>
      <c r="F41" s="501">
        <v>14851</v>
      </c>
      <c r="G41" s="501">
        <v>482169</v>
      </c>
      <c r="H41" s="501">
        <v>525629</v>
      </c>
      <c r="I41" s="501">
        <v>-43460</v>
      </c>
      <c r="J41" s="501">
        <v>-28609</v>
      </c>
      <c r="K41" s="501">
        <v>0</v>
      </c>
      <c r="L41" s="501">
        <v>0</v>
      </c>
      <c r="M41" s="501">
        <v>135154</v>
      </c>
      <c r="N41" s="501">
        <v>32799</v>
      </c>
      <c r="O41" s="501">
        <v>0</v>
      </c>
      <c r="P41" s="444">
        <v>32799</v>
      </c>
      <c r="Q41" s="503">
        <v>1</v>
      </c>
    </row>
    <row r="42" spans="1:17" ht="13.5" customHeight="1">
      <c r="A42" s="487">
        <v>2</v>
      </c>
      <c r="B42" s="223" t="s">
        <v>748</v>
      </c>
      <c r="C42" s="483"/>
      <c r="D42" s="500">
        <v>39819</v>
      </c>
      <c r="E42" s="501">
        <v>31915</v>
      </c>
      <c r="F42" s="501">
        <v>7904</v>
      </c>
      <c r="G42" s="501">
        <v>40161</v>
      </c>
      <c r="H42" s="501">
        <v>48104</v>
      </c>
      <c r="I42" s="501">
        <v>-7943</v>
      </c>
      <c r="J42" s="501">
        <v>-39</v>
      </c>
      <c r="K42" s="501">
        <v>0</v>
      </c>
      <c r="L42" s="501">
        <v>45</v>
      </c>
      <c r="M42" s="501">
        <v>0</v>
      </c>
      <c r="N42" s="501">
        <v>6</v>
      </c>
      <c r="O42" s="501">
        <v>0</v>
      </c>
      <c r="P42" s="444">
        <v>6</v>
      </c>
      <c r="Q42" s="503">
        <v>2</v>
      </c>
    </row>
    <row r="43" spans="1:17" ht="13.5" customHeight="1">
      <c r="A43" s="223">
        <v>3</v>
      </c>
      <c r="B43" s="223" t="s">
        <v>749</v>
      </c>
      <c r="C43" s="483"/>
      <c r="D43" s="500">
        <v>64810</v>
      </c>
      <c r="E43" s="501">
        <v>64810</v>
      </c>
      <c r="F43" s="501">
        <v>0</v>
      </c>
      <c r="G43" s="501">
        <v>539753</v>
      </c>
      <c r="H43" s="501">
        <v>535113</v>
      </c>
      <c r="I43" s="501">
        <v>4640</v>
      </c>
      <c r="J43" s="501">
        <v>4640</v>
      </c>
      <c r="K43" s="501">
        <v>0</v>
      </c>
      <c r="L43" s="501">
        <v>8010</v>
      </c>
      <c r="M43" s="501">
        <v>0</v>
      </c>
      <c r="N43" s="501">
        <v>12650</v>
      </c>
      <c r="O43" s="501">
        <v>12550</v>
      </c>
      <c r="P43" s="444">
        <v>100</v>
      </c>
      <c r="Q43" s="503">
        <v>3</v>
      </c>
    </row>
    <row r="44" spans="1:17" ht="13.5" customHeight="1">
      <c r="A44" s="487">
        <v>4</v>
      </c>
      <c r="B44" s="223" t="s">
        <v>716</v>
      </c>
      <c r="C44" s="483"/>
      <c r="D44" s="500">
        <v>22859</v>
      </c>
      <c r="E44" s="501">
        <v>22859</v>
      </c>
      <c r="F44" s="501">
        <v>0</v>
      </c>
      <c r="G44" s="501">
        <v>27011</v>
      </c>
      <c r="H44" s="501">
        <v>27011</v>
      </c>
      <c r="I44" s="501">
        <v>0</v>
      </c>
      <c r="J44" s="501">
        <v>0</v>
      </c>
      <c r="K44" s="501">
        <v>0</v>
      </c>
      <c r="L44" s="501">
        <v>0</v>
      </c>
      <c r="M44" s="501">
        <v>0</v>
      </c>
      <c r="N44" s="501">
        <v>0</v>
      </c>
      <c r="O44" s="501">
        <v>0</v>
      </c>
      <c r="P44" s="444">
        <v>0</v>
      </c>
      <c r="Q44" s="503">
        <v>4</v>
      </c>
    </row>
    <row r="45" spans="1:17" ht="13.5" customHeight="1">
      <c r="A45" s="223">
        <v>5</v>
      </c>
      <c r="B45" s="223" t="s">
        <v>157</v>
      </c>
      <c r="C45" s="483"/>
      <c r="D45" s="500">
        <v>67524</v>
      </c>
      <c r="E45" s="501">
        <v>31266</v>
      </c>
      <c r="F45" s="501">
        <v>36258</v>
      </c>
      <c r="G45" s="501">
        <v>119954</v>
      </c>
      <c r="H45" s="501">
        <v>149110</v>
      </c>
      <c r="I45" s="501">
        <v>-29156</v>
      </c>
      <c r="J45" s="501">
        <v>7102</v>
      </c>
      <c r="K45" s="501">
        <v>1</v>
      </c>
      <c r="L45" s="501">
        <v>0</v>
      </c>
      <c r="M45" s="501">
        <v>6880</v>
      </c>
      <c r="N45" s="501">
        <v>221</v>
      </c>
      <c r="O45" s="501">
        <v>0</v>
      </c>
      <c r="P45" s="444">
        <v>221</v>
      </c>
      <c r="Q45" s="503">
        <v>5</v>
      </c>
    </row>
    <row r="46" spans="1:17" ht="13.5" customHeight="1">
      <c r="A46" s="487">
        <v>6</v>
      </c>
      <c r="B46" s="223" t="s">
        <v>750</v>
      </c>
      <c r="C46" s="483"/>
      <c r="D46" s="500">
        <v>28197</v>
      </c>
      <c r="E46" s="501">
        <v>28197</v>
      </c>
      <c r="F46" s="501">
        <v>0</v>
      </c>
      <c r="G46" s="501">
        <v>27277</v>
      </c>
      <c r="H46" s="501">
        <v>27277</v>
      </c>
      <c r="I46" s="501">
        <v>0</v>
      </c>
      <c r="J46" s="501">
        <v>0</v>
      </c>
      <c r="K46" s="501">
        <v>0</v>
      </c>
      <c r="L46" s="501">
        <v>0</v>
      </c>
      <c r="M46" s="501">
        <v>0</v>
      </c>
      <c r="N46" s="501">
        <v>0</v>
      </c>
      <c r="O46" s="501">
        <v>0</v>
      </c>
      <c r="P46" s="444">
        <v>0</v>
      </c>
      <c r="Q46" s="503">
        <v>6</v>
      </c>
    </row>
    <row r="47" spans="1:17" ht="13.5" customHeight="1">
      <c r="A47" s="223">
        <v>7</v>
      </c>
      <c r="B47" s="223" t="s">
        <v>718</v>
      </c>
      <c r="C47" s="483"/>
      <c r="D47" s="500">
        <v>102765</v>
      </c>
      <c r="E47" s="501">
        <v>102766</v>
      </c>
      <c r="F47" s="501">
        <v>-1</v>
      </c>
      <c r="G47" s="501">
        <v>158245</v>
      </c>
      <c r="H47" s="501">
        <v>158244</v>
      </c>
      <c r="I47" s="501">
        <v>1</v>
      </c>
      <c r="J47" s="501">
        <v>0</v>
      </c>
      <c r="K47" s="501">
        <v>0</v>
      </c>
      <c r="L47" s="501">
        <v>415</v>
      </c>
      <c r="M47" s="501">
        <v>0</v>
      </c>
      <c r="N47" s="501">
        <v>415</v>
      </c>
      <c r="O47" s="501">
        <v>0</v>
      </c>
      <c r="P47" s="444">
        <v>415</v>
      </c>
      <c r="Q47" s="503">
        <v>7</v>
      </c>
    </row>
    <row r="48" spans="1:17" ht="7.5" customHeight="1">
      <c r="A48" s="483"/>
      <c r="B48" s="483"/>
      <c r="C48" s="483"/>
      <c r="D48" s="443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520"/>
    </row>
    <row r="49" spans="1:17" ht="13.5" customHeight="1">
      <c r="A49" s="676" t="s">
        <v>751</v>
      </c>
      <c r="B49" s="676"/>
      <c r="C49" s="506"/>
      <c r="D49" s="500">
        <v>14253</v>
      </c>
      <c r="E49" s="501">
        <v>9524</v>
      </c>
      <c r="F49" s="501">
        <v>4729</v>
      </c>
      <c r="G49" s="501">
        <v>4071</v>
      </c>
      <c r="H49" s="501">
        <v>8630</v>
      </c>
      <c r="I49" s="501">
        <v>-4559</v>
      </c>
      <c r="J49" s="501">
        <v>170</v>
      </c>
      <c r="K49" s="501">
        <v>0</v>
      </c>
      <c r="L49" s="501">
        <v>982</v>
      </c>
      <c r="M49" s="501">
        <v>0</v>
      </c>
      <c r="N49" s="501">
        <v>1152</v>
      </c>
      <c r="O49" s="501">
        <v>0</v>
      </c>
      <c r="P49" s="501">
        <v>1152</v>
      </c>
      <c r="Q49" s="507" t="s">
        <v>752</v>
      </c>
    </row>
    <row r="50" spans="1:17" ht="13.5">
      <c r="A50" s="487">
        <v>1</v>
      </c>
      <c r="B50" s="223" t="s">
        <v>706</v>
      </c>
      <c r="C50" s="506"/>
      <c r="D50" s="500">
        <v>6371</v>
      </c>
      <c r="E50" s="501">
        <v>4994</v>
      </c>
      <c r="F50" s="501">
        <v>1377</v>
      </c>
      <c r="G50" s="501">
        <v>1271</v>
      </c>
      <c r="H50" s="501">
        <v>2617</v>
      </c>
      <c r="I50" s="501">
        <v>-1346</v>
      </c>
      <c r="J50" s="501">
        <v>31</v>
      </c>
      <c r="K50" s="501">
        <v>0</v>
      </c>
      <c r="L50" s="501">
        <v>54</v>
      </c>
      <c r="M50" s="501">
        <v>0</v>
      </c>
      <c r="N50" s="501">
        <v>85</v>
      </c>
      <c r="O50" s="501">
        <v>0</v>
      </c>
      <c r="P50" s="444">
        <v>85</v>
      </c>
      <c r="Q50" s="507">
        <v>1</v>
      </c>
    </row>
    <row r="51" spans="1:17" ht="13.5">
      <c r="A51" s="487">
        <v>2</v>
      </c>
      <c r="B51" s="223" t="s">
        <v>708</v>
      </c>
      <c r="C51" s="506"/>
      <c r="D51" s="500">
        <v>4389</v>
      </c>
      <c r="E51" s="501">
        <v>2150</v>
      </c>
      <c r="F51" s="501">
        <v>2239</v>
      </c>
      <c r="G51" s="501">
        <v>0</v>
      </c>
      <c r="H51" s="501">
        <v>2100</v>
      </c>
      <c r="I51" s="501">
        <v>-2100</v>
      </c>
      <c r="J51" s="501">
        <v>139</v>
      </c>
      <c r="K51" s="501">
        <v>0</v>
      </c>
      <c r="L51" s="501">
        <v>928</v>
      </c>
      <c r="M51" s="501">
        <v>0</v>
      </c>
      <c r="N51" s="501">
        <v>1067</v>
      </c>
      <c r="O51" s="501">
        <v>0</v>
      </c>
      <c r="P51" s="444">
        <v>1067</v>
      </c>
      <c r="Q51" s="507">
        <v>2</v>
      </c>
    </row>
    <row r="52" spans="1:17" ht="13.5">
      <c r="A52" s="487">
        <v>3</v>
      </c>
      <c r="B52" s="223" t="s">
        <v>714</v>
      </c>
      <c r="C52" s="506"/>
      <c r="D52" s="500">
        <v>3493</v>
      </c>
      <c r="E52" s="501">
        <v>2380</v>
      </c>
      <c r="F52" s="501">
        <v>1113</v>
      </c>
      <c r="G52" s="501">
        <v>2800</v>
      </c>
      <c r="H52" s="501">
        <v>3913</v>
      </c>
      <c r="I52" s="501">
        <v>-1113</v>
      </c>
      <c r="J52" s="501">
        <v>0</v>
      </c>
      <c r="K52" s="501">
        <v>0</v>
      </c>
      <c r="L52" s="501">
        <v>0</v>
      </c>
      <c r="M52" s="501">
        <v>0</v>
      </c>
      <c r="N52" s="501">
        <v>0</v>
      </c>
      <c r="O52" s="501">
        <v>0</v>
      </c>
      <c r="P52" s="444">
        <v>0</v>
      </c>
      <c r="Q52" s="507">
        <v>3</v>
      </c>
    </row>
    <row r="53" spans="3:17" ht="7.5" customHeight="1">
      <c r="C53" s="506"/>
      <c r="D53" s="508"/>
      <c r="E53" s="521"/>
      <c r="F53" s="521"/>
      <c r="G53" s="521"/>
      <c r="H53" s="521"/>
      <c r="I53" s="521"/>
      <c r="J53" s="521"/>
      <c r="K53" s="521"/>
      <c r="L53" s="521"/>
      <c r="M53" s="521"/>
      <c r="N53" s="521"/>
      <c r="O53" s="521"/>
      <c r="P53" s="521"/>
      <c r="Q53" s="507"/>
    </row>
    <row r="54" spans="1:17" ht="13.5" customHeight="1">
      <c r="A54" s="676" t="s">
        <v>753</v>
      </c>
      <c r="B54" s="676"/>
      <c r="C54" s="506"/>
      <c r="D54" s="500">
        <v>60838</v>
      </c>
      <c r="E54" s="501">
        <v>49892</v>
      </c>
      <c r="F54" s="501">
        <v>10946</v>
      </c>
      <c r="G54" s="501">
        <v>26592</v>
      </c>
      <c r="H54" s="501">
        <v>36597</v>
      </c>
      <c r="I54" s="501">
        <v>-10005</v>
      </c>
      <c r="J54" s="501">
        <v>941</v>
      </c>
      <c r="K54" s="501">
        <v>539</v>
      </c>
      <c r="L54" s="501">
        <v>1045</v>
      </c>
      <c r="M54" s="501">
        <v>370</v>
      </c>
      <c r="N54" s="501">
        <v>1077</v>
      </c>
      <c r="O54" s="501">
        <v>0</v>
      </c>
      <c r="P54" s="501">
        <v>1077</v>
      </c>
      <c r="Q54" s="507" t="s">
        <v>754</v>
      </c>
    </row>
    <row r="55" spans="1:17" ht="13.5">
      <c r="A55" s="223">
        <v>1</v>
      </c>
      <c r="B55" s="223" t="s">
        <v>139</v>
      </c>
      <c r="C55" s="506"/>
      <c r="D55" s="500">
        <v>1227</v>
      </c>
      <c r="E55" s="501">
        <v>1244</v>
      </c>
      <c r="F55" s="501">
        <v>-17</v>
      </c>
      <c r="G55" s="501">
        <v>75</v>
      </c>
      <c r="H55" s="501">
        <v>226</v>
      </c>
      <c r="I55" s="501">
        <v>-151</v>
      </c>
      <c r="J55" s="501">
        <v>-168</v>
      </c>
      <c r="K55" s="501">
        <v>0</v>
      </c>
      <c r="L55" s="501">
        <v>984</v>
      </c>
      <c r="M55" s="501">
        <v>0</v>
      </c>
      <c r="N55" s="501">
        <v>816</v>
      </c>
      <c r="O55" s="501">
        <v>0</v>
      </c>
      <c r="P55" s="444">
        <v>816</v>
      </c>
      <c r="Q55" s="507">
        <v>1</v>
      </c>
    </row>
    <row r="56" spans="1:17" ht="13.5">
      <c r="A56" s="522">
        <v>2</v>
      </c>
      <c r="B56" s="223" t="s">
        <v>748</v>
      </c>
      <c r="C56" s="506"/>
      <c r="D56" s="500">
        <v>1030</v>
      </c>
      <c r="E56" s="501">
        <v>1030</v>
      </c>
      <c r="F56" s="501">
        <v>0</v>
      </c>
      <c r="G56" s="501">
        <v>0</v>
      </c>
      <c r="H56" s="501">
        <v>0</v>
      </c>
      <c r="I56" s="501">
        <v>0</v>
      </c>
      <c r="J56" s="501">
        <v>0</v>
      </c>
      <c r="K56" s="501">
        <v>0</v>
      </c>
      <c r="L56" s="501">
        <v>0</v>
      </c>
      <c r="M56" s="501">
        <v>0</v>
      </c>
      <c r="N56" s="501">
        <v>0</v>
      </c>
      <c r="O56" s="501">
        <v>0</v>
      </c>
      <c r="P56" s="444">
        <v>0</v>
      </c>
      <c r="Q56" s="507"/>
    </row>
    <row r="57" spans="1:17" ht="13.5">
      <c r="A57" s="223">
        <v>3</v>
      </c>
      <c r="B57" s="223" t="s">
        <v>703</v>
      </c>
      <c r="C57" s="506"/>
      <c r="D57" s="500">
        <v>12525</v>
      </c>
      <c r="E57" s="501">
        <v>12525</v>
      </c>
      <c r="F57" s="501">
        <v>0</v>
      </c>
      <c r="G57" s="501">
        <v>3368</v>
      </c>
      <c r="H57" s="501">
        <v>3368</v>
      </c>
      <c r="I57" s="501">
        <v>0</v>
      </c>
      <c r="J57" s="501">
        <v>0</v>
      </c>
      <c r="K57" s="501">
        <v>0</v>
      </c>
      <c r="L57" s="501">
        <v>0</v>
      </c>
      <c r="M57" s="501">
        <v>0</v>
      </c>
      <c r="N57" s="501">
        <v>0</v>
      </c>
      <c r="O57" s="501">
        <v>0</v>
      </c>
      <c r="P57" s="444">
        <v>0</v>
      </c>
      <c r="Q57" s="507">
        <v>2</v>
      </c>
    </row>
    <row r="58" spans="1:17" ht="13.5">
      <c r="A58" s="522">
        <v>4</v>
      </c>
      <c r="B58" s="223" t="s">
        <v>706</v>
      </c>
      <c r="C58" s="506"/>
      <c r="D58" s="500">
        <v>10734</v>
      </c>
      <c r="E58" s="501">
        <v>7836</v>
      </c>
      <c r="F58" s="501">
        <v>2898</v>
      </c>
      <c r="G58" s="501">
        <v>3575</v>
      </c>
      <c r="H58" s="501">
        <v>6472</v>
      </c>
      <c r="I58" s="501">
        <v>-2897</v>
      </c>
      <c r="J58" s="501">
        <v>1</v>
      </c>
      <c r="K58" s="501">
        <v>0</v>
      </c>
      <c r="L58" s="501">
        <v>47</v>
      </c>
      <c r="M58" s="501">
        <v>0</v>
      </c>
      <c r="N58" s="501">
        <v>48</v>
      </c>
      <c r="O58" s="501">
        <v>0</v>
      </c>
      <c r="P58" s="444">
        <v>48</v>
      </c>
      <c r="Q58" s="507">
        <v>3</v>
      </c>
    </row>
    <row r="59" spans="1:17" ht="13.5">
      <c r="A59" s="223">
        <v>5</v>
      </c>
      <c r="B59" s="223" t="s">
        <v>707</v>
      </c>
      <c r="C59" s="506"/>
      <c r="D59" s="500">
        <v>13896</v>
      </c>
      <c r="E59" s="501">
        <v>12526</v>
      </c>
      <c r="F59" s="501">
        <v>1370</v>
      </c>
      <c r="G59" s="501">
        <v>6503</v>
      </c>
      <c r="H59" s="501">
        <v>7334</v>
      </c>
      <c r="I59" s="501">
        <v>-831</v>
      </c>
      <c r="J59" s="501">
        <v>539</v>
      </c>
      <c r="K59" s="501">
        <v>539</v>
      </c>
      <c r="L59" s="501">
        <v>0</v>
      </c>
      <c r="M59" s="501">
        <v>0</v>
      </c>
      <c r="N59" s="501">
        <v>0</v>
      </c>
      <c r="O59" s="501">
        <v>0</v>
      </c>
      <c r="P59" s="444">
        <v>0</v>
      </c>
      <c r="Q59" s="507">
        <v>4</v>
      </c>
    </row>
    <row r="60" spans="1:17" ht="13.5">
      <c r="A60" s="522">
        <v>6</v>
      </c>
      <c r="B60" s="223" t="s">
        <v>708</v>
      </c>
      <c r="C60" s="506"/>
      <c r="D60" s="500">
        <v>8541</v>
      </c>
      <c r="E60" s="501">
        <v>5056</v>
      </c>
      <c r="F60" s="501">
        <v>3485</v>
      </c>
      <c r="G60" s="501">
        <v>1148</v>
      </c>
      <c r="H60" s="501">
        <v>4554</v>
      </c>
      <c r="I60" s="501">
        <v>-3406</v>
      </c>
      <c r="J60" s="501">
        <v>79</v>
      </c>
      <c r="K60" s="501">
        <v>0</v>
      </c>
      <c r="L60" s="501">
        <v>14</v>
      </c>
      <c r="M60" s="501">
        <v>0</v>
      </c>
      <c r="N60" s="501">
        <v>93</v>
      </c>
      <c r="O60" s="501">
        <v>0</v>
      </c>
      <c r="P60" s="444">
        <v>93</v>
      </c>
      <c r="Q60" s="507">
        <v>5</v>
      </c>
    </row>
    <row r="61" spans="1:17" ht="13.5">
      <c r="A61" s="223">
        <v>7</v>
      </c>
      <c r="B61" s="223" t="s">
        <v>710</v>
      </c>
      <c r="C61" s="506"/>
      <c r="D61" s="500">
        <v>3749</v>
      </c>
      <c r="E61" s="501">
        <v>2443</v>
      </c>
      <c r="F61" s="501">
        <v>1306</v>
      </c>
      <c r="G61" s="501">
        <v>542</v>
      </c>
      <c r="H61" s="501">
        <v>1848</v>
      </c>
      <c r="I61" s="501">
        <v>-1306</v>
      </c>
      <c r="J61" s="501">
        <v>0</v>
      </c>
      <c r="K61" s="501">
        <v>0</v>
      </c>
      <c r="L61" s="501">
        <v>0</v>
      </c>
      <c r="M61" s="501">
        <v>0</v>
      </c>
      <c r="N61" s="501">
        <v>0</v>
      </c>
      <c r="O61" s="501">
        <v>0</v>
      </c>
      <c r="P61" s="444">
        <v>0</v>
      </c>
      <c r="Q61" s="507">
        <v>6</v>
      </c>
    </row>
    <row r="62" spans="1:17" ht="13.5">
      <c r="A62" s="522">
        <v>8</v>
      </c>
      <c r="B62" s="223" t="s">
        <v>755</v>
      </c>
      <c r="C62" s="506"/>
      <c r="D62" s="500">
        <v>0</v>
      </c>
      <c r="E62" s="501">
        <v>0</v>
      </c>
      <c r="F62" s="501"/>
      <c r="G62" s="501">
        <v>5076</v>
      </c>
      <c r="H62" s="501">
        <v>5076</v>
      </c>
      <c r="I62" s="501">
        <v>0</v>
      </c>
      <c r="J62" s="501">
        <v>0</v>
      </c>
      <c r="K62" s="501">
        <v>0</v>
      </c>
      <c r="L62" s="501">
        <v>0</v>
      </c>
      <c r="M62" s="501">
        <v>0</v>
      </c>
      <c r="N62" s="501">
        <v>0</v>
      </c>
      <c r="O62" s="501">
        <v>0</v>
      </c>
      <c r="P62" s="444"/>
      <c r="Q62" s="507"/>
    </row>
    <row r="63" spans="1:17" ht="13.5">
      <c r="A63" s="522">
        <v>9</v>
      </c>
      <c r="B63" s="223" t="s">
        <v>713</v>
      </c>
      <c r="C63" s="506"/>
      <c r="D63" s="500">
        <v>3061</v>
      </c>
      <c r="E63" s="501">
        <v>2445</v>
      </c>
      <c r="F63" s="501">
        <v>616</v>
      </c>
      <c r="G63" s="501">
        <v>305</v>
      </c>
      <c r="H63" s="501">
        <v>921</v>
      </c>
      <c r="I63" s="501">
        <v>-616</v>
      </c>
      <c r="J63" s="501">
        <v>0</v>
      </c>
      <c r="K63" s="501">
        <v>0</v>
      </c>
      <c r="L63" s="501">
        <v>0</v>
      </c>
      <c r="M63" s="501">
        <v>0</v>
      </c>
      <c r="N63" s="501">
        <v>0</v>
      </c>
      <c r="O63" s="501">
        <v>0</v>
      </c>
      <c r="P63" s="444">
        <v>0</v>
      </c>
      <c r="Q63" s="507">
        <v>7</v>
      </c>
    </row>
    <row r="64" spans="1:17" ht="13.5">
      <c r="A64" s="522">
        <v>10</v>
      </c>
      <c r="B64" s="223" t="s">
        <v>714</v>
      </c>
      <c r="C64" s="506"/>
      <c r="D64" s="500">
        <v>4832</v>
      </c>
      <c r="E64" s="501">
        <v>3734</v>
      </c>
      <c r="F64" s="501">
        <v>1098</v>
      </c>
      <c r="G64" s="501">
        <v>800</v>
      </c>
      <c r="H64" s="501">
        <v>1898</v>
      </c>
      <c r="I64" s="501">
        <v>-1098</v>
      </c>
      <c r="J64" s="501">
        <v>0</v>
      </c>
      <c r="K64" s="501">
        <v>0</v>
      </c>
      <c r="L64" s="501">
        <v>0</v>
      </c>
      <c r="M64" s="501">
        <v>0</v>
      </c>
      <c r="N64" s="501">
        <v>0</v>
      </c>
      <c r="O64" s="501">
        <v>0</v>
      </c>
      <c r="P64" s="444">
        <v>0</v>
      </c>
      <c r="Q64" s="507">
        <v>8</v>
      </c>
    </row>
    <row r="65" spans="1:17" ht="13.5">
      <c r="A65" s="522">
        <v>11</v>
      </c>
      <c r="B65" s="223" t="s">
        <v>756</v>
      </c>
      <c r="C65" s="506"/>
      <c r="D65" s="500">
        <v>1243</v>
      </c>
      <c r="E65" s="501">
        <v>1053</v>
      </c>
      <c r="F65" s="501">
        <v>190</v>
      </c>
      <c r="G65" s="501">
        <v>5200</v>
      </c>
      <c r="H65" s="501">
        <v>4900</v>
      </c>
      <c r="I65" s="501">
        <v>300</v>
      </c>
      <c r="J65" s="501">
        <v>490</v>
      </c>
      <c r="K65" s="501">
        <v>0</v>
      </c>
      <c r="L65" s="501">
        <v>0</v>
      </c>
      <c r="M65" s="501">
        <v>370</v>
      </c>
      <c r="N65" s="501">
        <v>120</v>
      </c>
      <c r="O65" s="501">
        <v>0</v>
      </c>
      <c r="P65" s="444">
        <v>120</v>
      </c>
      <c r="Q65" s="507">
        <v>10</v>
      </c>
    </row>
    <row r="66" spans="1:17" ht="7.5" customHeight="1">
      <c r="A66" s="522"/>
      <c r="B66" s="223"/>
      <c r="C66" s="506"/>
      <c r="D66" s="500"/>
      <c r="E66" s="501"/>
      <c r="F66" s="501"/>
      <c r="G66" s="501"/>
      <c r="H66" s="501"/>
      <c r="I66" s="501"/>
      <c r="J66" s="501"/>
      <c r="K66" s="501"/>
      <c r="L66" s="501"/>
      <c r="M66" s="501"/>
      <c r="N66" s="501"/>
      <c r="O66" s="501"/>
      <c r="P66" s="501"/>
      <c r="Q66" s="507"/>
    </row>
    <row r="67" spans="1:17" ht="13.5" customHeight="1">
      <c r="A67" s="676" t="s">
        <v>675</v>
      </c>
      <c r="B67" s="676"/>
      <c r="C67" s="483"/>
      <c r="D67" s="500">
        <v>249762</v>
      </c>
      <c r="E67" s="501">
        <v>153028</v>
      </c>
      <c r="F67" s="501">
        <v>96734</v>
      </c>
      <c r="G67" s="501">
        <v>31527</v>
      </c>
      <c r="H67" s="501">
        <v>137384</v>
      </c>
      <c r="I67" s="501">
        <v>-105857</v>
      </c>
      <c r="J67" s="501">
        <v>-9123</v>
      </c>
      <c r="K67" s="501">
        <v>9833</v>
      </c>
      <c r="L67" s="501">
        <v>10092</v>
      </c>
      <c r="M67" s="501">
        <v>172705</v>
      </c>
      <c r="N67" s="501">
        <v>-181569</v>
      </c>
      <c r="O67" s="501">
        <v>0</v>
      </c>
      <c r="P67" s="501">
        <v>-181569</v>
      </c>
      <c r="Q67" s="503" t="s">
        <v>757</v>
      </c>
    </row>
    <row r="68" spans="1:17" ht="13.5" customHeight="1">
      <c r="A68" s="487">
        <v>1</v>
      </c>
      <c r="B68" s="223" t="s">
        <v>139</v>
      </c>
      <c r="C68" s="483"/>
      <c r="D68" s="500">
        <v>84947</v>
      </c>
      <c r="E68" s="501">
        <v>72631</v>
      </c>
      <c r="F68" s="501">
        <v>12316</v>
      </c>
      <c r="G68" s="501">
        <v>31527</v>
      </c>
      <c r="H68" s="501">
        <v>63054</v>
      </c>
      <c r="I68" s="501">
        <v>-31527</v>
      </c>
      <c r="J68" s="501">
        <v>-19211</v>
      </c>
      <c r="K68" s="501">
        <v>0</v>
      </c>
      <c r="L68" s="501">
        <v>0</v>
      </c>
      <c r="M68" s="501">
        <v>172705</v>
      </c>
      <c r="N68" s="501">
        <v>-191916</v>
      </c>
      <c r="O68" s="501">
        <v>0</v>
      </c>
      <c r="P68" s="444">
        <v>-191916</v>
      </c>
      <c r="Q68" s="490">
        <v>1</v>
      </c>
    </row>
    <row r="69" spans="1:17" ht="13.5" customHeight="1">
      <c r="A69" s="487">
        <v>2</v>
      </c>
      <c r="B69" s="223" t="s">
        <v>702</v>
      </c>
      <c r="C69" s="483"/>
      <c r="D69" s="500">
        <v>66179</v>
      </c>
      <c r="E69" s="501">
        <v>28927</v>
      </c>
      <c r="F69" s="501">
        <v>37252</v>
      </c>
      <c r="G69" s="501">
        <v>0</v>
      </c>
      <c r="H69" s="501">
        <v>33461</v>
      </c>
      <c r="I69" s="501">
        <v>-33461</v>
      </c>
      <c r="J69" s="501">
        <v>3791</v>
      </c>
      <c r="K69" s="501">
        <v>3451</v>
      </c>
      <c r="L69" s="501">
        <v>743</v>
      </c>
      <c r="M69" s="501">
        <v>0</v>
      </c>
      <c r="N69" s="501">
        <v>1083</v>
      </c>
      <c r="O69" s="501">
        <v>0</v>
      </c>
      <c r="P69" s="444">
        <v>1083</v>
      </c>
      <c r="Q69" s="490">
        <v>2</v>
      </c>
    </row>
    <row r="70" spans="1:17" ht="13.5" customHeight="1">
      <c r="A70" s="487">
        <v>3</v>
      </c>
      <c r="B70" s="223" t="s">
        <v>703</v>
      </c>
      <c r="C70" s="483"/>
      <c r="D70" s="500">
        <v>60593</v>
      </c>
      <c r="E70" s="501">
        <v>24901</v>
      </c>
      <c r="F70" s="501">
        <v>35692</v>
      </c>
      <c r="G70" s="501">
        <v>0</v>
      </c>
      <c r="H70" s="501">
        <v>35692</v>
      </c>
      <c r="I70" s="501">
        <v>-35692</v>
      </c>
      <c r="J70" s="501">
        <v>0</v>
      </c>
      <c r="K70" s="501">
        <v>0</v>
      </c>
      <c r="L70" s="501">
        <v>0</v>
      </c>
      <c r="M70" s="501">
        <v>0</v>
      </c>
      <c r="N70" s="501">
        <v>0</v>
      </c>
      <c r="O70" s="501">
        <v>0</v>
      </c>
      <c r="P70" s="444">
        <v>0</v>
      </c>
      <c r="Q70" s="490">
        <v>3</v>
      </c>
    </row>
    <row r="71" spans="1:17" ht="13.5" customHeight="1">
      <c r="A71" s="487">
        <v>4</v>
      </c>
      <c r="B71" s="223" t="s">
        <v>758</v>
      </c>
      <c r="C71" s="483"/>
      <c r="D71" s="500">
        <v>21271</v>
      </c>
      <c r="E71" s="501">
        <v>15131</v>
      </c>
      <c r="F71" s="501">
        <v>6140</v>
      </c>
      <c r="G71" s="501">
        <v>0</v>
      </c>
      <c r="H71" s="501">
        <v>0</v>
      </c>
      <c r="I71" s="501">
        <v>0</v>
      </c>
      <c r="J71" s="501">
        <v>6140</v>
      </c>
      <c r="K71" s="501">
        <v>6382</v>
      </c>
      <c r="L71" s="501">
        <v>6375</v>
      </c>
      <c r="M71" s="501">
        <v>0</v>
      </c>
      <c r="N71" s="501">
        <v>6133</v>
      </c>
      <c r="O71" s="501">
        <v>0</v>
      </c>
      <c r="P71" s="444">
        <v>6133</v>
      </c>
      <c r="Q71" s="490">
        <v>4</v>
      </c>
    </row>
    <row r="72" spans="1:17" ht="13.5" customHeight="1">
      <c r="A72" s="487">
        <v>5</v>
      </c>
      <c r="B72" s="223" t="s">
        <v>718</v>
      </c>
      <c r="C72" s="483"/>
      <c r="D72" s="500">
        <v>16772</v>
      </c>
      <c r="E72" s="501">
        <v>11438</v>
      </c>
      <c r="F72" s="501">
        <v>5334</v>
      </c>
      <c r="G72" s="501">
        <v>0</v>
      </c>
      <c r="H72" s="501">
        <v>5177</v>
      </c>
      <c r="I72" s="501">
        <v>-5177</v>
      </c>
      <c r="J72" s="501">
        <v>157</v>
      </c>
      <c r="K72" s="501">
        <v>0</v>
      </c>
      <c r="L72" s="501">
        <v>2974</v>
      </c>
      <c r="M72" s="501">
        <v>0</v>
      </c>
      <c r="N72" s="501">
        <v>3131</v>
      </c>
      <c r="O72" s="501">
        <v>0</v>
      </c>
      <c r="P72" s="444">
        <v>3131</v>
      </c>
      <c r="Q72" s="490">
        <v>5</v>
      </c>
    </row>
    <row r="73" spans="1:17" ht="7.5" customHeight="1">
      <c r="A73" s="523"/>
      <c r="B73" s="524"/>
      <c r="C73" s="512"/>
      <c r="D73" s="525"/>
      <c r="E73" s="526"/>
      <c r="F73" s="526"/>
      <c r="G73" s="526"/>
      <c r="H73" s="526"/>
      <c r="I73" s="526"/>
      <c r="J73" s="526"/>
      <c r="K73" s="526"/>
      <c r="L73" s="526"/>
      <c r="M73" s="526"/>
      <c r="N73" s="526"/>
      <c r="O73" s="526"/>
      <c r="P73" s="526"/>
      <c r="Q73" s="527"/>
    </row>
  </sheetData>
  <sheetProtection/>
  <mergeCells count="21">
    <mergeCell ref="A5:C7"/>
    <mergeCell ref="J5:J7"/>
    <mergeCell ref="K5:K7"/>
    <mergeCell ref="L5:L7"/>
    <mergeCell ref="M5:M7"/>
    <mergeCell ref="N5:N7"/>
    <mergeCell ref="O5:O7"/>
    <mergeCell ref="P5:P7"/>
    <mergeCell ref="Q5:Q7"/>
    <mergeCell ref="D6:D7"/>
    <mergeCell ref="E6:E7"/>
    <mergeCell ref="F6:F7"/>
    <mergeCell ref="G6:G7"/>
    <mergeCell ref="H6:H7"/>
    <mergeCell ref="I6:I7"/>
    <mergeCell ref="A9:B9"/>
    <mergeCell ref="A22:B22"/>
    <mergeCell ref="A40:B40"/>
    <mergeCell ref="A49:B49"/>
    <mergeCell ref="A54:B54"/>
    <mergeCell ref="A67:B67"/>
  </mergeCells>
  <printOptions horizontalCentered="1" verticalCentered="1"/>
  <pageMargins left="0.3937007874015748" right="0.1968503937007874" top="0.1968503937007874" bottom="0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pane xSplit="3" ySplit="7" topLeftCell="D46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ColWidth="9.140625" defaultRowHeight="15"/>
  <cols>
    <col min="1" max="1" width="4.57421875" style="473" customWidth="1"/>
    <col min="2" max="2" width="23.57421875" style="473" customWidth="1"/>
    <col min="3" max="3" width="1.57421875" style="473" customWidth="1"/>
    <col min="4" max="8" width="10.57421875" style="521" customWidth="1"/>
    <col min="9" max="9" width="11.57421875" style="521" customWidth="1"/>
    <col min="10" max="13" width="10.57421875" style="521" customWidth="1"/>
    <col min="14" max="14" width="12.140625" style="521" customWidth="1"/>
    <col min="15" max="15" width="10.57421875" style="521" customWidth="1"/>
    <col min="16" max="16" width="12.140625" style="521" customWidth="1"/>
    <col min="17" max="17" width="6.57421875" style="473" customWidth="1"/>
    <col min="18" max="16384" width="9.00390625" style="473" customWidth="1"/>
  </cols>
  <sheetData>
    <row r="1" spans="1:17" ht="13.5" customHeight="1">
      <c r="A1" s="471" t="s">
        <v>676</v>
      </c>
      <c r="B1" s="472"/>
      <c r="C1" s="472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2"/>
    </row>
    <row r="2" spans="1:17" ht="13.5" customHeight="1">
      <c r="A2" s="474" t="s">
        <v>642</v>
      </c>
      <c r="C2" s="472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2"/>
    </row>
    <row r="3" spans="1:17" ht="13.5" customHeight="1">
      <c r="A3" s="475" t="s">
        <v>731</v>
      </c>
      <c r="C3" s="472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2"/>
    </row>
    <row r="4" spans="1:17" ht="13.5" customHeight="1" thickBot="1">
      <c r="A4" s="472"/>
      <c r="B4" s="472"/>
      <c r="C4" s="472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7" t="s">
        <v>165</v>
      </c>
    </row>
    <row r="5" spans="1:17" ht="13.5" customHeight="1" thickTop="1">
      <c r="A5" s="692" t="s">
        <v>732</v>
      </c>
      <c r="B5" s="692"/>
      <c r="C5" s="693"/>
      <c r="D5" s="528" t="s">
        <v>678</v>
      </c>
      <c r="E5" s="529"/>
      <c r="F5" s="530"/>
      <c r="G5" s="531" t="s">
        <v>679</v>
      </c>
      <c r="H5" s="532"/>
      <c r="I5" s="532"/>
      <c r="J5" s="701" t="s">
        <v>733</v>
      </c>
      <c r="K5" s="701" t="s">
        <v>734</v>
      </c>
      <c r="L5" s="701" t="s">
        <v>735</v>
      </c>
      <c r="M5" s="701" t="s">
        <v>736</v>
      </c>
      <c r="N5" s="701" t="s">
        <v>737</v>
      </c>
      <c r="O5" s="701" t="s">
        <v>759</v>
      </c>
      <c r="P5" s="701" t="s">
        <v>739</v>
      </c>
      <c r="Q5" s="687" t="s">
        <v>740</v>
      </c>
    </row>
    <row r="6" spans="1:17" ht="13.5" customHeight="1">
      <c r="A6" s="694"/>
      <c r="B6" s="694"/>
      <c r="C6" s="695"/>
      <c r="D6" s="704" t="s">
        <v>688</v>
      </c>
      <c r="E6" s="704" t="s">
        <v>689</v>
      </c>
      <c r="F6" s="704" t="s">
        <v>690</v>
      </c>
      <c r="G6" s="704" t="s">
        <v>691</v>
      </c>
      <c r="H6" s="704" t="s">
        <v>741</v>
      </c>
      <c r="I6" s="704" t="s">
        <v>693</v>
      </c>
      <c r="J6" s="702"/>
      <c r="K6" s="706"/>
      <c r="L6" s="706"/>
      <c r="M6" s="706"/>
      <c r="N6" s="706"/>
      <c r="O6" s="702"/>
      <c r="P6" s="702"/>
      <c r="Q6" s="688"/>
    </row>
    <row r="7" spans="1:19" ht="13.5" customHeight="1">
      <c r="A7" s="696"/>
      <c r="B7" s="696"/>
      <c r="C7" s="697"/>
      <c r="D7" s="705"/>
      <c r="E7" s="705"/>
      <c r="F7" s="705"/>
      <c r="G7" s="703"/>
      <c r="H7" s="703"/>
      <c r="I7" s="703"/>
      <c r="J7" s="703"/>
      <c r="K7" s="707"/>
      <c r="L7" s="707"/>
      <c r="M7" s="707"/>
      <c r="N7" s="707"/>
      <c r="O7" s="703"/>
      <c r="P7" s="703"/>
      <c r="Q7" s="689"/>
      <c r="S7" s="497"/>
    </row>
    <row r="8" spans="3:17" ht="7.5" customHeight="1">
      <c r="C8" s="506"/>
      <c r="D8" s="533"/>
      <c r="P8" s="509"/>
      <c r="Q8" s="534"/>
    </row>
    <row r="9" spans="1:17" ht="13.5">
      <c r="A9" s="676" t="s">
        <v>760</v>
      </c>
      <c r="B9" s="676"/>
      <c r="C9" s="506"/>
      <c r="D9" s="500">
        <v>657810</v>
      </c>
      <c r="E9" s="501">
        <v>617163</v>
      </c>
      <c r="F9" s="501">
        <v>40647</v>
      </c>
      <c r="G9" s="501">
        <v>748640</v>
      </c>
      <c r="H9" s="501">
        <v>760439</v>
      </c>
      <c r="I9" s="501">
        <v>-11799</v>
      </c>
      <c r="J9" s="501">
        <v>28848</v>
      </c>
      <c r="K9" s="501">
        <v>28748</v>
      </c>
      <c r="L9" s="501">
        <v>2729</v>
      </c>
      <c r="M9" s="501">
        <v>949</v>
      </c>
      <c r="N9" s="501">
        <v>1880</v>
      </c>
      <c r="O9" s="501">
        <v>0</v>
      </c>
      <c r="P9" s="501">
        <v>1880</v>
      </c>
      <c r="Q9" s="507" t="s">
        <v>761</v>
      </c>
    </row>
    <row r="10" spans="1:17" ht="13.5">
      <c r="A10" s="223">
        <v>1</v>
      </c>
      <c r="B10" s="223" t="s">
        <v>139</v>
      </c>
      <c r="C10" s="506"/>
      <c r="D10" s="500">
        <v>118129</v>
      </c>
      <c r="E10" s="501">
        <v>115570</v>
      </c>
      <c r="F10" s="501">
        <v>2559</v>
      </c>
      <c r="G10" s="501">
        <v>41053</v>
      </c>
      <c r="H10" s="501">
        <v>44290</v>
      </c>
      <c r="I10" s="501">
        <v>-3237</v>
      </c>
      <c r="J10" s="501">
        <v>-678</v>
      </c>
      <c r="K10" s="501">
        <v>0</v>
      </c>
      <c r="L10" s="501">
        <v>0</v>
      </c>
      <c r="M10" s="501">
        <v>949</v>
      </c>
      <c r="N10" s="501">
        <v>-1627</v>
      </c>
      <c r="O10" s="501">
        <v>0</v>
      </c>
      <c r="P10" s="501">
        <v>-1627</v>
      </c>
      <c r="Q10" s="507">
        <v>1</v>
      </c>
    </row>
    <row r="11" spans="1:17" ht="13.5">
      <c r="A11" s="223">
        <v>2</v>
      </c>
      <c r="B11" s="223" t="s">
        <v>762</v>
      </c>
      <c r="C11" s="506"/>
      <c r="D11" s="500">
        <v>19448</v>
      </c>
      <c r="E11" s="501">
        <v>19423</v>
      </c>
      <c r="F11" s="501">
        <v>25</v>
      </c>
      <c r="G11" s="501">
        <v>41907</v>
      </c>
      <c r="H11" s="501">
        <v>41907</v>
      </c>
      <c r="I11" s="501">
        <v>0</v>
      </c>
      <c r="J11" s="501">
        <v>25</v>
      </c>
      <c r="K11" s="501">
        <v>0</v>
      </c>
      <c r="L11" s="501">
        <v>0</v>
      </c>
      <c r="M11" s="501">
        <v>0</v>
      </c>
      <c r="N11" s="501">
        <v>25</v>
      </c>
      <c r="O11" s="501">
        <v>0</v>
      </c>
      <c r="P11" s="501">
        <v>25</v>
      </c>
      <c r="Q11" s="507">
        <v>2</v>
      </c>
    </row>
    <row r="12" spans="1:17" ht="13.5">
      <c r="A12" s="223">
        <v>3</v>
      </c>
      <c r="B12" s="223" t="s">
        <v>703</v>
      </c>
      <c r="C12" s="506"/>
      <c r="D12" s="500">
        <v>59393</v>
      </c>
      <c r="E12" s="501">
        <v>71211</v>
      </c>
      <c r="F12" s="501">
        <v>-11818</v>
      </c>
      <c r="G12" s="501">
        <v>96423</v>
      </c>
      <c r="H12" s="501">
        <v>84605</v>
      </c>
      <c r="I12" s="501">
        <v>11818</v>
      </c>
      <c r="J12" s="501">
        <v>0</v>
      </c>
      <c r="K12" s="501">
        <v>0</v>
      </c>
      <c r="L12" s="501">
        <v>0</v>
      </c>
      <c r="M12" s="501">
        <v>0</v>
      </c>
      <c r="N12" s="501">
        <v>0</v>
      </c>
      <c r="O12" s="501">
        <v>0</v>
      </c>
      <c r="P12" s="501">
        <v>0</v>
      </c>
      <c r="Q12" s="507">
        <v>3</v>
      </c>
    </row>
    <row r="13" spans="1:17" ht="13.5">
      <c r="A13" s="223">
        <v>4</v>
      </c>
      <c r="B13" s="223" t="s">
        <v>763</v>
      </c>
      <c r="C13" s="506"/>
      <c r="D13" s="500">
        <v>15040</v>
      </c>
      <c r="E13" s="501">
        <v>13632</v>
      </c>
      <c r="F13" s="501">
        <v>1408</v>
      </c>
      <c r="G13" s="501">
        <v>40775</v>
      </c>
      <c r="H13" s="501">
        <v>36772</v>
      </c>
      <c r="I13" s="501">
        <v>4003</v>
      </c>
      <c r="J13" s="501">
        <v>5411</v>
      </c>
      <c r="K13" s="501">
        <v>5411</v>
      </c>
      <c r="L13" s="501">
        <v>0</v>
      </c>
      <c r="M13" s="501">
        <v>0</v>
      </c>
      <c r="N13" s="501">
        <v>0</v>
      </c>
      <c r="O13" s="501">
        <v>0</v>
      </c>
      <c r="P13" s="501">
        <v>0</v>
      </c>
      <c r="Q13" s="507">
        <v>4</v>
      </c>
    </row>
    <row r="14" spans="1:17" ht="13.5">
      <c r="A14" s="223">
        <v>5</v>
      </c>
      <c r="B14" s="223" t="s">
        <v>706</v>
      </c>
      <c r="C14" s="506"/>
      <c r="D14" s="500">
        <v>57730</v>
      </c>
      <c r="E14" s="501">
        <v>56779</v>
      </c>
      <c r="F14" s="501">
        <v>951</v>
      </c>
      <c r="G14" s="501">
        <v>119706</v>
      </c>
      <c r="H14" s="501">
        <v>120706</v>
      </c>
      <c r="I14" s="501">
        <v>-1000</v>
      </c>
      <c r="J14" s="501">
        <v>-49</v>
      </c>
      <c r="K14" s="501">
        <v>0</v>
      </c>
      <c r="L14" s="501">
        <v>102</v>
      </c>
      <c r="M14" s="501">
        <v>0</v>
      </c>
      <c r="N14" s="501">
        <v>53</v>
      </c>
      <c r="O14" s="501">
        <v>0</v>
      </c>
      <c r="P14" s="501">
        <v>53</v>
      </c>
      <c r="Q14" s="507">
        <v>5</v>
      </c>
    </row>
    <row r="15" spans="1:17" ht="13.5">
      <c r="A15" s="223">
        <v>6</v>
      </c>
      <c r="B15" s="223" t="s">
        <v>708</v>
      </c>
      <c r="C15" s="506"/>
      <c r="D15" s="500">
        <v>221429</v>
      </c>
      <c r="E15" s="501">
        <v>182010</v>
      </c>
      <c r="F15" s="501">
        <v>39419</v>
      </c>
      <c r="G15" s="501">
        <v>117662</v>
      </c>
      <c r="H15" s="501">
        <v>156037</v>
      </c>
      <c r="I15" s="501">
        <v>-38375</v>
      </c>
      <c r="J15" s="501">
        <v>1044</v>
      </c>
      <c r="K15" s="501">
        <v>0</v>
      </c>
      <c r="L15" s="501">
        <v>404</v>
      </c>
      <c r="M15" s="501">
        <v>0</v>
      </c>
      <c r="N15" s="501">
        <v>1448</v>
      </c>
      <c r="O15" s="501">
        <v>0</v>
      </c>
      <c r="P15" s="501">
        <v>1448</v>
      </c>
      <c r="Q15" s="507">
        <v>6</v>
      </c>
    </row>
    <row r="16" spans="1:17" ht="13.5">
      <c r="A16" s="223">
        <v>7</v>
      </c>
      <c r="B16" s="223" t="s">
        <v>764</v>
      </c>
      <c r="C16" s="506"/>
      <c r="D16" s="500">
        <v>2913</v>
      </c>
      <c r="E16" s="501">
        <v>2910</v>
      </c>
      <c r="F16" s="501">
        <v>3</v>
      </c>
      <c r="G16" s="501">
        <v>117</v>
      </c>
      <c r="H16" s="501">
        <v>0</v>
      </c>
      <c r="I16" s="501">
        <v>117</v>
      </c>
      <c r="J16" s="501">
        <v>120</v>
      </c>
      <c r="K16" s="501">
        <v>0</v>
      </c>
      <c r="L16" s="501">
        <v>100</v>
      </c>
      <c r="M16" s="501">
        <v>0</v>
      </c>
      <c r="N16" s="501">
        <v>220</v>
      </c>
      <c r="O16" s="501">
        <v>0</v>
      </c>
      <c r="P16" s="501">
        <v>220</v>
      </c>
      <c r="Q16" s="507">
        <v>7</v>
      </c>
    </row>
    <row r="17" spans="1:17" ht="13.5">
      <c r="A17" s="223">
        <v>8</v>
      </c>
      <c r="B17" s="223" t="s">
        <v>709</v>
      </c>
      <c r="C17" s="506"/>
      <c r="D17" s="500">
        <v>53672</v>
      </c>
      <c r="E17" s="501">
        <v>50853</v>
      </c>
      <c r="F17" s="501">
        <v>2819</v>
      </c>
      <c r="G17" s="501">
        <v>87057</v>
      </c>
      <c r="H17" s="501">
        <v>87937</v>
      </c>
      <c r="I17" s="501">
        <v>-880</v>
      </c>
      <c r="J17" s="501">
        <v>1939</v>
      </c>
      <c r="K17" s="501">
        <v>1996</v>
      </c>
      <c r="L17" s="501">
        <v>536</v>
      </c>
      <c r="M17" s="501">
        <v>0</v>
      </c>
      <c r="N17" s="501">
        <v>479</v>
      </c>
      <c r="O17" s="501">
        <v>0</v>
      </c>
      <c r="P17" s="501">
        <v>479</v>
      </c>
      <c r="Q17" s="507">
        <v>8</v>
      </c>
    </row>
    <row r="18" spans="1:17" ht="13.5">
      <c r="A18" s="223">
        <v>9</v>
      </c>
      <c r="B18" s="223" t="s">
        <v>710</v>
      </c>
      <c r="C18" s="506"/>
      <c r="D18" s="500">
        <v>27919</v>
      </c>
      <c r="E18" s="501">
        <v>22861</v>
      </c>
      <c r="F18" s="501">
        <v>5058</v>
      </c>
      <c r="G18" s="501">
        <v>35981</v>
      </c>
      <c r="H18" s="501">
        <v>40858</v>
      </c>
      <c r="I18" s="501">
        <v>-4877</v>
      </c>
      <c r="J18" s="501">
        <v>181</v>
      </c>
      <c r="K18" s="501">
        <v>0</v>
      </c>
      <c r="L18" s="501">
        <v>762</v>
      </c>
      <c r="M18" s="501">
        <v>0</v>
      </c>
      <c r="N18" s="501">
        <v>943</v>
      </c>
      <c r="O18" s="501">
        <v>0</v>
      </c>
      <c r="P18" s="501">
        <v>943</v>
      </c>
      <c r="Q18" s="507">
        <v>9</v>
      </c>
    </row>
    <row r="19" spans="1:17" ht="13.5">
      <c r="A19" s="223">
        <v>10</v>
      </c>
      <c r="B19" s="223" t="s">
        <v>713</v>
      </c>
      <c r="C19" s="506"/>
      <c r="D19" s="500">
        <v>16968</v>
      </c>
      <c r="E19" s="501">
        <v>16795</v>
      </c>
      <c r="F19" s="501">
        <v>173</v>
      </c>
      <c r="G19" s="501">
        <v>27024</v>
      </c>
      <c r="H19" s="501">
        <v>27024</v>
      </c>
      <c r="I19" s="501">
        <v>0</v>
      </c>
      <c r="J19" s="501">
        <v>173</v>
      </c>
      <c r="K19" s="501">
        <v>6</v>
      </c>
      <c r="L19" s="501">
        <v>52</v>
      </c>
      <c r="M19" s="501">
        <v>0</v>
      </c>
      <c r="N19" s="501">
        <v>219</v>
      </c>
      <c r="O19" s="501">
        <v>0</v>
      </c>
      <c r="P19" s="501">
        <v>219</v>
      </c>
      <c r="Q19" s="507">
        <v>10</v>
      </c>
    </row>
    <row r="20" spans="1:17" ht="13.5">
      <c r="A20" s="223">
        <v>11</v>
      </c>
      <c r="B20" s="223" t="s">
        <v>714</v>
      </c>
      <c r="C20" s="506"/>
      <c r="D20" s="500">
        <v>42180</v>
      </c>
      <c r="E20" s="501">
        <v>42180</v>
      </c>
      <c r="F20" s="501">
        <v>0</v>
      </c>
      <c r="G20" s="501">
        <v>106681</v>
      </c>
      <c r="H20" s="501">
        <v>86049</v>
      </c>
      <c r="I20" s="501">
        <v>20632</v>
      </c>
      <c r="J20" s="501">
        <v>20632</v>
      </c>
      <c r="K20" s="501">
        <v>21335</v>
      </c>
      <c r="L20" s="501">
        <v>703</v>
      </c>
      <c r="M20" s="501">
        <v>0</v>
      </c>
      <c r="N20" s="501">
        <v>0</v>
      </c>
      <c r="O20" s="501">
        <v>0</v>
      </c>
      <c r="P20" s="501">
        <v>0</v>
      </c>
      <c r="Q20" s="507">
        <v>11</v>
      </c>
    </row>
    <row r="21" spans="1:17" ht="13.5">
      <c r="A21" s="223">
        <v>12</v>
      </c>
      <c r="B21" s="223" t="s">
        <v>716</v>
      </c>
      <c r="C21" s="506"/>
      <c r="D21" s="500">
        <v>14618</v>
      </c>
      <c r="E21" s="501">
        <v>14618</v>
      </c>
      <c r="F21" s="501">
        <v>0</v>
      </c>
      <c r="G21" s="501">
        <v>16567</v>
      </c>
      <c r="H21" s="501">
        <v>16567</v>
      </c>
      <c r="I21" s="501">
        <v>0</v>
      </c>
      <c r="J21" s="501">
        <v>0</v>
      </c>
      <c r="K21" s="501">
        <v>0</v>
      </c>
      <c r="L21" s="501">
        <v>0</v>
      </c>
      <c r="M21" s="501">
        <v>0</v>
      </c>
      <c r="N21" s="501">
        <v>0</v>
      </c>
      <c r="O21" s="501">
        <v>0</v>
      </c>
      <c r="P21" s="501">
        <v>0</v>
      </c>
      <c r="Q21" s="507">
        <v>12</v>
      </c>
    </row>
    <row r="22" spans="1:17" ht="13.5">
      <c r="A22" s="223">
        <v>13</v>
      </c>
      <c r="B22" s="223" t="s">
        <v>157</v>
      </c>
      <c r="C22" s="506"/>
      <c r="D22" s="500">
        <v>1910</v>
      </c>
      <c r="E22" s="501">
        <v>1860</v>
      </c>
      <c r="F22" s="501">
        <v>50</v>
      </c>
      <c r="G22" s="501">
        <v>0</v>
      </c>
      <c r="H22" s="501">
        <v>0</v>
      </c>
      <c r="I22" s="501">
        <v>0</v>
      </c>
      <c r="J22" s="501">
        <v>50</v>
      </c>
      <c r="K22" s="501">
        <v>0</v>
      </c>
      <c r="L22" s="501">
        <v>70</v>
      </c>
      <c r="M22" s="501">
        <v>0</v>
      </c>
      <c r="N22" s="501">
        <v>120</v>
      </c>
      <c r="O22" s="501">
        <v>0</v>
      </c>
      <c r="P22" s="501">
        <v>120</v>
      </c>
      <c r="Q22" s="507">
        <v>13</v>
      </c>
    </row>
    <row r="23" spans="1:17" ht="13.5">
      <c r="A23" s="223">
        <v>14</v>
      </c>
      <c r="B23" s="223" t="s">
        <v>718</v>
      </c>
      <c r="C23" s="506"/>
      <c r="D23" s="500">
        <v>6461</v>
      </c>
      <c r="E23" s="501">
        <v>6461</v>
      </c>
      <c r="F23" s="501">
        <v>0</v>
      </c>
      <c r="G23" s="501">
        <v>17687</v>
      </c>
      <c r="H23" s="501">
        <v>17687</v>
      </c>
      <c r="I23" s="501">
        <v>0</v>
      </c>
      <c r="J23" s="501">
        <v>0</v>
      </c>
      <c r="K23" s="501">
        <v>0</v>
      </c>
      <c r="L23" s="501">
        <v>0</v>
      </c>
      <c r="M23" s="501">
        <v>0</v>
      </c>
      <c r="N23" s="501">
        <v>0</v>
      </c>
      <c r="O23" s="501">
        <v>0</v>
      </c>
      <c r="P23" s="501">
        <v>0</v>
      </c>
      <c r="Q23" s="507">
        <v>14</v>
      </c>
    </row>
    <row r="24" spans="2:17" ht="7.5" customHeight="1">
      <c r="B24" s="223"/>
      <c r="C24" s="506"/>
      <c r="D24" s="508"/>
      <c r="P24" s="509"/>
      <c r="Q24" s="507"/>
    </row>
    <row r="25" spans="1:17" ht="13.5" customHeight="1">
      <c r="A25" s="676" t="s">
        <v>765</v>
      </c>
      <c r="B25" s="676"/>
      <c r="C25" s="483"/>
      <c r="D25" s="500">
        <v>4908969</v>
      </c>
      <c r="E25" s="501">
        <v>3790014</v>
      </c>
      <c r="F25" s="501">
        <v>1118955</v>
      </c>
      <c r="G25" s="501">
        <v>5068128</v>
      </c>
      <c r="H25" s="501">
        <v>6388434</v>
      </c>
      <c r="I25" s="501">
        <v>-1320306</v>
      </c>
      <c r="J25" s="501">
        <v>-201351</v>
      </c>
      <c r="K25" s="501">
        <v>20615</v>
      </c>
      <c r="L25" s="501">
        <v>13508</v>
      </c>
      <c r="M25" s="501">
        <v>890040</v>
      </c>
      <c r="N25" s="501">
        <v>-17214</v>
      </c>
      <c r="O25" s="501">
        <v>100</v>
      </c>
      <c r="P25" s="501">
        <v>-17314</v>
      </c>
      <c r="Q25" s="503" t="s">
        <v>766</v>
      </c>
    </row>
    <row r="26" spans="1:17" ht="13.5" customHeight="1">
      <c r="A26" s="487">
        <v>1</v>
      </c>
      <c r="B26" s="223" t="s">
        <v>139</v>
      </c>
      <c r="C26" s="483"/>
      <c r="D26" s="500">
        <v>1422496</v>
      </c>
      <c r="E26" s="501">
        <v>1092957</v>
      </c>
      <c r="F26" s="501">
        <v>329539</v>
      </c>
      <c r="G26" s="501">
        <v>773016</v>
      </c>
      <c r="H26" s="501">
        <v>1183717</v>
      </c>
      <c r="I26" s="501">
        <v>-410701</v>
      </c>
      <c r="J26" s="501">
        <v>-81162</v>
      </c>
      <c r="K26" s="501">
        <v>0</v>
      </c>
      <c r="L26" s="501">
        <v>0</v>
      </c>
      <c r="M26" s="501">
        <v>890040</v>
      </c>
      <c r="N26" s="501">
        <v>-32799</v>
      </c>
      <c r="O26" s="501">
        <v>0</v>
      </c>
      <c r="P26" s="501">
        <v>-32799</v>
      </c>
      <c r="Q26" s="490">
        <v>1</v>
      </c>
    </row>
    <row r="27" spans="1:17" ht="13.5" customHeight="1">
      <c r="A27" s="487">
        <v>2</v>
      </c>
      <c r="B27" s="223" t="s">
        <v>702</v>
      </c>
      <c r="C27" s="483"/>
      <c r="D27" s="500">
        <v>175450</v>
      </c>
      <c r="E27" s="501">
        <v>166707</v>
      </c>
      <c r="F27" s="501">
        <v>8743</v>
      </c>
      <c r="G27" s="501">
        <v>996281</v>
      </c>
      <c r="H27" s="501">
        <v>1057069</v>
      </c>
      <c r="I27" s="501">
        <v>-60788</v>
      </c>
      <c r="J27" s="501">
        <v>-52045</v>
      </c>
      <c r="K27" s="501">
        <v>0</v>
      </c>
      <c r="L27" s="501">
        <v>180</v>
      </c>
      <c r="M27" s="501">
        <v>0</v>
      </c>
      <c r="N27" s="501">
        <v>1135</v>
      </c>
      <c r="O27" s="501">
        <v>100</v>
      </c>
      <c r="P27" s="501">
        <v>1035</v>
      </c>
      <c r="Q27" s="490">
        <v>2</v>
      </c>
    </row>
    <row r="28" spans="1:17" ht="13.5" customHeight="1">
      <c r="A28" s="487">
        <v>3</v>
      </c>
      <c r="B28" s="223" t="s">
        <v>703</v>
      </c>
      <c r="C28" s="483"/>
      <c r="D28" s="500">
        <v>867720</v>
      </c>
      <c r="E28" s="501">
        <v>691218</v>
      </c>
      <c r="F28" s="501">
        <v>176502</v>
      </c>
      <c r="G28" s="501">
        <v>647642</v>
      </c>
      <c r="H28" s="501">
        <v>827987</v>
      </c>
      <c r="I28" s="501">
        <v>-180345</v>
      </c>
      <c r="J28" s="501">
        <v>-3843</v>
      </c>
      <c r="K28" s="501">
        <v>0</v>
      </c>
      <c r="L28" s="501">
        <v>5008</v>
      </c>
      <c r="M28" s="501">
        <v>0</v>
      </c>
      <c r="N28" s="501">
        <v>1165</v>
      </c>
      <c r="O28" s="501">
        <v>0</v>
      </c>
      <c r="P28" s="501">
        <v>1165</v>
      </c>
      <c r="Q28" s="490">
        <v>3</v>
      </c>
    </row>
    <row r="29" spans="1:17" ht="13.5" customHeight="1">
      <c r="A29" s="487">
        <v>4</v>
      </c>
      <c r="B29" s="223" t="s">
        <v>704</v>
      </c>
      <c r="C29" s="483"/>
      <c r="D29" s="500">
        <v>97072</v>
      </c>
      <c r="E29" s="501">
        <v>93359</v>
      </c>
      <c r="F29" s="501">
        <v>3713</v>
      </c>
      <c r="G29" s="501">
        <v>84337</v>
      </c>
      <c r="H29" s="501">
        <v>88050</v>
      </c>
      <c r="I29" s="501">
        <v>-3713</v>
      </c>
      <c r="J29" s="501">
        <v>0</v>
      </c>
      <c r="K29" s="501">
        <v>0</v>
      </c>
      <c r="L29" s="501">
        <v>0</v>
      </c>
      <c r="M29" s="501">
        <v>0</v>
      </c>
      <c r="N29" s="501">
        <v>0</v>
      </c>
      <c r="O29" s="501">
        <v>0</v>
      </c>
      <c r="P29" s="501">
        <v>0</v>
      </c>
      <c r="Q29" s="490">
        <v>4</v>
      </c>
    </row>
    <row r="30" spans="1:17" ht="13.5" customHeight="1">
      <c r="A30" s="487">
        <v>5</v>
      </c>
      <c r="B30" s="223" t="s">
        <v>705</v>
      </c>
      <c r="C30" s="483"/>
      <c r="D30" s="500">
        <v>58119</v>
      </c>
      <c r="E30" s="501">
        <v>38152</v>
      </c>
      <c r="F30" s="501">
        <v>19967</v>
      </c>
      <c r="G30" s="501">
        <v>17204</v>
      </c>
      <c r="H30" s="501">
        <v>37171</v>
      </c>
      <c r="I30" s="501">
        <v>-19967</v>
      </c>
      <c r="J30" s="501">
        <v>0</v>
      </c>
      <c r="K30" s="501">
        <v>0</v>
      </c>
      <c r="L30" s="501">
        <v>0</v>
      </c>
      <c r="M30" s="501">
        <v>0</v>
      </c>
      <c r="N30" s="501">
        <v>0</v>
      </c>
      <c r="O30" s="501">
        <v>0</v>
      </c>
      <c r="P30" s="501">
        <v>0</v>
      </c>
      <c r="Q30" s="490">
        <v>5</v>
      </c>
    </row>
    <row r="31" spans="1:17" ht="13.5" customHeight="1">
      <c r="A31" s="487">
        <v>6</v>
      </c>
      <c r="B31" s="223" t="s">
        <v>706</v>
      </c>
      <c r="C31" s="483"/>
      <c r="D31" s="500">
        <v>330003</v>
      </c>
      <c r="E31" s="501">
        <v>259999</v>
      </c>
      <c r="F31" s="501">
        <v>70004</v>
      </c>
      <c r="G31" s="501">
        <v>323451</v>
      </c>
      <c r="H31" s="501">
        <v>392923</v>
      </c>
      <c r="I31" s="501">
        <v>-69472</v>
      </c>
      <c r="J31" s="501">
        <v>532</v>
      </c>
      <c r="K31" s="501">
        <v>0</v>
      </c>
      <c r="L31" s="501">
        <v>97</v>
      </c>
      <c r="M31" s="501">
        <v>0</v>
      </c>
      <c r="N31" s="501">
        <v>629</v>
      </c>
      <c r="O31" s="501">
        <v>0</v>
      </c>
      <c r="P31" s="501">
        <v>629</v>
      </c>
      <c r="Q31" s="490">
        <v>6</v>
      </c>
    </row>
    <row r="32" spans="1:17" ht="13.5" customHeight="1">
      <c r="A32" s="487">
        <v>7</v>
      </c>
      <c r="B32" s="223" t="s">
        <v>707</v>
      </c>
      <c r="C32" s="483"/>
      <c r="D32" s="500">
        <v>145586</v>
      </c>
      <c r="E32" s="501">
        <v>103374</v>
      </c>
      <c r="F32" s="501">
        <v>42212</v>
      </c>
      <c r="G32" s="501">
        <v>64252</v>
      </c>
      <c r="H32" s="501">
        <v>101311</v>
      </c>
      <c r="I32" s="501">
        <v>-37059</v>
      </c>
      <c r="J32" s="501">
        <v>5153</v>
      </c>
      <c r="K32" s="501">
        <v>4138</v>
      </c>
      <c r="L32" s="501">
        <v>571</v>
      </c>
      <c r="M32" s="501">
        <v>0</v>
      </c>
      <c r="N32" s="501">
        <v>1586</v>
      </c>
      <c r="O32" s="501">
        <v>0</v>
      </c>
      <c r="P32" s="501">
        <v>1586</v>
      </c>
      <c r="Q32" s="490">
        <v>7</v>
      </c>
    </row>
    <row r="33" spans="1:17" ht="13.5" customHeight="1">
      <c r="A33" s="487">
        <v>8</v>
      </c>
      <c r="B33" s="223" t="s">
        <v>708</v>
      </c>
      <c r="C33" s="483"/>
      <c r="D33" s="500">
        <v>648354</v>
      </c>
      <c r="E33" s="501">
        <v>446359</v>
      </c>
      <c r="F33" s="501">
        <v>201995</v>
      </c>
      <c r="G33" s="501">
        <v>586286</v>
      </c>
      <c r="H33" s="501">
        <v>786603</v>
      </c>
      <c r="I33" s="501">
        <v>-200317</v>
      </c>
      <c r="J33" s="501">
        <v>1678</v>
      </c>
      <c r="K33" s="501">
        <v>0</v>
      </c>
      <c r="L33" s="501">
        <v>615</v>
      </c>
      <c r="M33" s="501">
        <v>0</v>
      </c>
      <c r="N33" s="501">
        <v>2293</v>
      </c>
      <c r="O33" s="501">
        <v>0</v>
      </c>
      <c r="P33" s="501">
        <v>2293</v>
      </c>
      <c r="Q33" s="490">
        <v>8</v>
      </c>
    </row>
    <row r="34" spans="1:17" ht="13.5" customHeight="1">
      <c r="A34" s="487">
        <v>9</v>
      </c>
      <c r="B34" s="223" t="s">
        <v>147</v>
      </c>
      <c r="C34" s="483"/>
      <c r="D34" s="500">
        <v>71205</v>
      </c>
      <c r="E34" s="501">
        <v>52772</v>
      </c>
      <c r="F34" s="501">
        <v>18433</v>
      </c>
      <c r="G34" s="501">
        <v>121205</v>
      </c>
      <c r="H34" s="501">
        <v>139785</v>
      </c>
      <c r="I34" s="501">
        <v>-18580</v>
      </c>
      <c r="J34" s="501">
        <v>-147</v>
      </c>
      <c r="K34" s="501">
        <v>0</v>
      </c>
      <c r="L34" s="501">
        <v>234</v>
      </c>
      <c r="M34" s="501">
        <v>0</v>
      </c>
      <c r="N34" s="501">
        <v>87</v>
      </c>
      <c r="O34" s="501">
        <v>0</v>
      </c>
      <c r="P34" s="501">
        <v>87</v>
      </c>
      <c r="Q34" s="490">
        <v>9</v>
      </c>
    </row>
    <row r="35" spans="1:17" ht="13.5" customHeight="1">
      <c r="A35" s="487">
        <v>10</v>
      </c>
      <c r="B35" s="223" t="s">
        <v>709</v>
      </c>
      <c r="C35" s="483"/>
      <c r="D35" s="500">
        <v>233412</v>
      </c>
      <c r="E35" s="501">
        <v>197991</v>
      </c>
      <c r="F35" s="501">
        <v>35421</v>
      </c>
      <c r="G35" s="501">
        <v>276024</v>
      </c>
      <c r="H35" s="501">
        <v>388341</v>
      </c>
      <c r="I35" s="501">
        <v>-112317</v>
      </c>
      <c r="J35" s="501">
        <v>-76896</v>
      </c>
      <c r="K35" s="501">
        <v>1657</v>
      </c>
      <c r="L35" s="501">
        <v>717</v>
      </c>
      <c r="M35" s="501">
        <v>0</v>
      </c>
      <c r="N35" s="501">
        <v>964</v>
      </c>
      <c r="O35" s="501">
        <v>0</v>
      </c>
      <c r="P35" s="501">
        <v>964</v>
      </c>
      <c r="Q35" s="490">
        <v>10</v>
      </c>
    </row>
    <row r="36" spans="1:17" ht="13.5" customHeight="1">
      <c r="A36" s="487">
        <v>11</v>
      </c>
      <c r="B36" s="223" t="s">
        <v>710</v>
      </c>
      <c r="C36" s="483"/>
      <c r="D36" s="500">
        <v>22590</v>
      </c>
      <c r="E36" s="501">
        <v>16153</v>
      </c>
      <c r="F36" s="501">
        <v>6437</v>
      </c>
      <c r="G36" s="501">
        <v>2081</v>
      </c>
      <c r="H36" s="501">
        <v>8288</v>
      </c>
      <c r="I36" s="501">
        <v>-6207</v>
      </c>
      <c r="J36" s="501">
        <v>230</v>
      </c>
      <c r="K36" s="501">
        <v>0</v>
      </c>
      <c r="L36" s="501">
        <v>390</v>
      </c>
      <c r="M36" s="501">
        <v>0</v>
      </c>
      <c r="N36" s="501">
        <v>620</v>
      </c>
      <c r="O36" s="501">
        <v>0</v>
      </c>
      <c r="P36" s="501">
        <v>620</v>
      </c>
      <c r="Q36" s="490">
        <v>11</v>
      </c>
    </row>
    <row r="37" spans="1:17" ht="13.5" customHeight="1">
      <c r="A37" s="487">
        <v>12</v>
      </c>
      <c r="B37" s="223" t="s">
        <v>711</v>
      </c>
      <c r="C37" s="483"/>
      <c r="D37" s="500">
        <v>304492</v>
      </c>
      <c r="E37" s="501">
        <v>287706</v>
      </c>
      <c r="F37" s="501">
        <v>16786</v>
      </c>
      <c r="G37" s="501">
        <v>773855</v>
      </c>
      <c r="H37" s="501">
        <v>788226</v>
      </c>
      <c r="I37" s="501">
        <v>-14371</v>
      </c>
      <c r="J37" s="501">
        <v>2415</v>
      </c>
      <c r="K37" s="501">
        <v>0</v>
      </c>
      <c r="L37" s="501">
        <v>4117</v>
      </c>
      <c r="M37" s="501">
        <v>0</v>
      </c>
      <c r="N37" s="501">
        <v>6532</v>
      </c>
      <c r="O37" s="501">
        <v>0</v>
      </c>
      <c r="P37" s="501">
        <v>6532</v>
      </c>
      <c r="Q37" s="490">
        <v>12</v>
      </c>
    </row>
    <row r="38" spans="1:17" ht="13.5" customHeight="1">
      <c r="A38" s="487">
        <v>13</v>
      </c>
      <c r="B38" s="223" t="s">
        <v>767</v>
      </c>
      <c r="C38" s="483"/>
      <c r="D38" s="500">
        <v>44126</v>
      </c>
      <c r="E38" s="501">
        <v>25727</v>
      </c>
      <c r="F38" s="501">
        <v>18399</v>
      </c>
      <c r="G38" s="501">
        <v>58650</v>
      </c>
      <c r="H38" s="501">
        <v>82780</v>
      </c>
      <c r="I38" s="501">
        <v>-24130</v>
      </c>
      <c r="J38" s="501">
        <v>-5731</v>
      </c>
      <c r="K38" s="501">
        <v>969</v>
      </c>
      <c r="L38" s="501">
        <v>0</v>
      </c>
      <c r="M38" s="501">
        <v>0</v>
      </c>
      <c r="N38" s="501">
        <v>0</v>
      </c>
      <c r="O38" s="501">
        <v>0</v>
      </c>
      <c r="P38" s="501">
        <v>0</v>
      </c>
      <c r="Q38" s="490">
        <v>13</v>
      </c>
    </row>
    <row r="39" spans="1:17" ht="13.5" customHeight="1">
      <c r="A39" s="487">
        <v>14</v>
      </c>
      <c r="B39" s="223" t="s">
        <v>713</v>
      </c>
      <c r="C39" s="483"/>
      <c r="D39" s="500">
        <v>130368</v>
      </c>
      <c r="E39" s="501">
        <v>52297</v>
      </c>
      <c r="F39" s="501">
        <v>78071</v>
      </c>
      <c r="G39" s="501">
        <v>10493</v>
      </c>
      <c r="H39" s="501">
        <v>88557</v>
      </c>
      <c r="I39" s="501">
        <v>-78064</v>
      </c>
      <c r="J39" s="501">
        <v>7</v>
      </c>
      <c r="K39" s="501">
        <v>5</v>
      </c>
      <c r="L39" s="501">
        <v>13</v>
      </c>
      <c r="M39" s="501">
        <v>0</v>
      </c>
      <c r="N39" s="501">
        <v>15</v>
      </c>
      <c r="O39" s="501">
        <v>0</v>
      </c>
      <c r="P39" s="501">
        <v>15</v>
      </c>
      <c r="Q39" s="490">
        <v>14</v>
      </c>
    </row>
    <row r="40" spans="1:17" ht="13.5" customHeight="1">
      <c r="A40" s="487">
        <v>15</v>
      </c>
      <c r="B40" s="223" t="s">
        <v>714</v>
      </c>
      <c r="C40" s="483"/>
      <c r="D40" s="500">
        <v>288527</v>
      </c>
      <c r="E40" s="501">
        <v>197261</v>
      </c>
      <c r="F40" s="501">
        <v>91266</v>
      </c>
      <c r="G40" s="501">
        <v>256716</v>
      </c>
      <c r="H40" s="501">
        <v>335101</v>
      </c>
      <c r="I40" s="501">
        <v>-78385</v>
      </c>
      <c r="J40" s="501">
        <v>12881</v>
      </c>
      <c r="K40" s="501">
        <v>13846</v>
      </c>
      <c r="L40" s="501">
        <v>965</v>
      </c>
      <c r="M40" s="501">
        <v>0</v>
      </c>
      <c r="N40" s="501">
        <v>0</v>
      </c>
      <c r="O40" s="501">
        <v>0</v>
      </c>
      <c r="P40" s="501">
        <v>0</v>
      </c>
      <c r="Q40" s="490">
        <v>15</v>
      </c>
    </row>
    <row r="41" spans="1:17" ht="13.5" customHeight="1">
      <c r="A41" s="487">
        <v>16</v>
      </c>
      <c r="B41" s="223" t="s">
        <v>154</v>
      </c>
      <c r="C41" s="483"/>
      <c r="D41" s="500">
        <v>2122</v>
      </c>
      <c r="E41" s="501">
        <v>2122</v>
      </c>
      <c r="F41" s="501">
        <v>0</v>
      </c>
      <c r="G41" s="501">
        <v>1711</v>
      </c>
      <c r="H41" s="501">
        <v>1768</v>
      </c>
      <c r="I41" s="501">
        <v>-57</v>
      </c>
      <c r="J41" s="501">
        <v>-57</v>
      </c>
      <c r="K41" s="501">
        <v>0</v>
      </c>
      <c r="L41" s="501">
        <v>73</v>
      </c>
      <c r="M41" s="501">
        <v>0</v>
      </c>
      <c r="N41" s="501">
        <v>16</v>
      </c>
      <c r="O41" s="501">
        <v>0</v>
      </c>
      <c r="P41" s="501">
        <v>16</v>
      </c>
      <c r="Q41" s="490">
        <v>16</v>
      </c>
    </row>
    <row r="42" spans="1:17" ht="13.5" customHeight="1">
      <c r="A42" s="487">
        <v>17</v>
      </c>
      <c r="B42" s="223" t="s">
        <v>768</v>
      </c>
      <c r="C42" s="483"/>
      <c r="D42" s="500">
        <v>26895</v>
      </c>
      <c r="E42" s="501">
        <v>26247</v>
      </c>
      <c r="F42" s="501">
        <v>648</v>
      </c>
      <c r="G42" s="501">
        <v>44080</v>
      </c>
      <c r="H42" s="501">
        <v>49913</v>
      </c>
      <c r="I42" s="501">
        <v>-5833</v>
      </c>
      <c r="J42" s="501">
        <v>-5185</v>
      </c>
      <c r="K42" s="501">
        <v>0</v>
      </c>
      <c r="L42" s="501">
        <v>528</v>
      </c>
      <c r="M42" s="501">
        <v>0</v>
      </c>
      <c r="N42" s="501">
        <v>543</v>
      </c>
      <c r="O42" s="501">
        <v>0</v>
      </c>
      <c r="P42" s="501">
        <v>543</v>
      </c>
      <c r="Q42" s="490">
        <v>17</v>
      </c>
    </row>
    <row r="43" spans="1:17" ht="13.5" customHeight="1">
      <c r="A43" s="487">
        <v>18</v>
      </c>
      <c r="B43" s="223" t="s">
        <v>718</v>
      </c>
      <c r="C43" s="483"/>
      <c r="D43" s="500">
        <v>40432</v>
      </c>
      <c r="E43" s="501">
        <v>39613</v>
      </c>
      <c r="F43" s="501">
        <v>819</v>
      </c>
      <c r="G43" s="501">
        <v>30844</v>
      </c>
      <c r="H43" s="501">
        <v>30844</v>
      </c>
      <c r="I43" s="501">
        <v>0</v>
      </c>
      <c r="J43" s="501">
        <v>819</v>
      </c>
      <c r="K43" s="501">
        <v>0</v>
      </c>
      <c r="L43" s="501">
        <v>0</v>
      </c>
      <c r="M43" s="501">
        <v>0</v>
      </c>
      <c r="N43" s="501">
        <v>0</v>
      </c>
      <c r="O43" s="501">
        <v>0</v>
      </c>
      <c r="P43" s="501">
        <v>0</v>
      </c>
      <c r="Q43" s="490">
        <v>18</v>
      </c>
    </row>
    <row r="44" spans="3:17" ht="7.5" customHeight="1">
      <c r="C44" s="506"/>
      <c r="D44" s="508"/>
      <c r="P44" s="509"/>
      <c r="Q44" s="510"/>
    </row>
    <row r="45" spans="1:17" ht="13.5" customHeight="1">
      <c r="A45" s="676" t="s">
        <v>769</v>
      </c>
      <c r="B45" s="676"/>
      <c r="C45" s="483"/>
      <c r="D45" s="443">
        <v>17411</v>
      </c>
      <c r="E45" s="444">
        <v>9904</v>
      </c>
      <c r="F45" s="444">
        <v>7507</v>
      </c>
      <c r="G45" s="444">
        <v>0</v>
      </c>
      <c r="H45" s="444">
        <v>3041</v>
      </c>
      <c r="I45" s="444">
        <v>-3041</v>
      </c>
      <c r="J45" s="444">
        <v>4466</v>
      </c>
      <c r="K45" s="444">
        <v>5404</v>
      </c>
      <c r="L45" s="444">
        <v>1275</v>
      </c>
      <c r="M45" s="444">
        <v>0</v>
      </c>
      <c r="N45" s="444">
        <v>337</v>
      </c>
      <c r="O45" s="444">
        <v>0</v>
      </c>
      <c r="P45" s="444">
        <v>337</v>
      </c>
      <c r="Q45" s="503" t="s">
        <v>482</v>
      </c>
    </row>
    <row r="46" spans="1:17" ht="13.5" customHeight="1">
      <c r="A46" s="487">
        <v>1</v>
      </c>
      <c r="B46" s="223" t="s">
        <v>140</v>
      </c>
      <c r="C46" s="483"/>
      <c r="D46" s="443">
        <v>17411</v>
      </c>
      <c r="E46" s="444">
        <v>9904</v>
      </c>
      <c r="F46" s="501">
        <v>7507</v>
      </c>
      <c r="G46" s="444">
        <v>0</v>
      </c>
      <c r="H46" s="444">
        <v>3041</v>
      </c>
      <c r="I46" s="501">
        <v>-3041</v>
      </c>
      <c r="J46" s="501">
        <v>4466</v>
      </c>
      <c r="K46" s="444">
        <v>5404</v>
      </c>
      <c r="L46" s="444">
        <v>1275</v>
      </c>
      <c r="M46" s="444">
        <v>0</v>
      </c>
      <c r="N46" s="444">
        <v>337</v>
      </c>
      <c r="O46" s="501">
        <v>0</v>
      </c>
      <c r="P46" s="501">
        <v>337</v>
      </c>
      <c r="Q46" s="503" t="s">
        <v>723</v>
      </c>
    </row>
    <row r="47" spans="1:17" ht="7.5" customHeight="1">
      <c r="A47" s="483"/>
      <c r="B47" s="483"/>
      <c r="C47" s="483"/>
      <c r="D47" s="443"/>
      <c r="E47" s="444"/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520"/>
    </row>
    <row r="48" spans="1:17" ht="13.5" customHeight="1">
      <c r="A48" s="676" t="s">
        <v>770</v>
      </c>
      <c r="B48" s="676"/>
      <c r="C48" s="483"/>
      <c r="D48" s="500">
        <v>137926</v>
      </c>
      <c r="E48" s="501">
        <v>38360</v>
      </c>
      <c r="F48" s="501">
        <v>99566</v>
      </c>
      <c r="G48" s="501">
        <v>1079470</v>
      </c>
      <c r="H48" s="501">
        <v>846511</v>
      </c>
      <c r="I48" s="501">
        <v>232959</v>
      </c>
      <c r="J48" s="501">
        <v>332525</v>
      </c>
      <c r="K48" s="501">
        <v>301028</v>
      </c>
      <c r="L48" s="501">
        <v>76999</v>
      </c>
      <c r="M48" s="501">
        <v>43262</v>
      </c>
      <c r="N48" s="501">
        <v>65234</v>
      </c>
      <c r="O48" s="501">
        <v>109840</v>
      </c>
      <c r="P48" s="501">
        <v>-44606</v>
      </c>
      <c r="Q48" s="503" t="s">
        <v>771</v>
      </c>
    </row>
    <row r="49" spans="1:17" ht="13.5" customHeight="1">
      <c r="A49" s="487">
        <v>1</v>
      </c>
      <c r="B49" s="223" t="s">
        <v>772</v>
      </c>
      <c r="C49" s="483"/>
      <c r="D49" s="500">
        <v>94794</v>
      </c>
      <c r="E49" s="501">
        <v>2596</v>
      </c>
      <c r="F49" s="501">
        <v>92198</v>
      </c>
      <c r="G49" s="501">
        <v>9000</v>
      </c>
      <c r="H49" s="501">
        <v>102542</v>
      </c>
      <c r="I49" s="501">
        <v>-93542</v>
      </c>
      <c r="J49" s="501">
        <v>-1344</v>
      </c>
      <c r="K49" s="501">
        <v>0</v>
      </c>
      <c r="L49" s="501">
        <v>0</v>
      </c>
      <c r="M49" s="501">
        <v>43262</v>
      </c>
      <c r="N49" s="501">
        <v>-44606</v>
      </c>
      <c r="O49" s="501">
        <v>0</v>
      </c>
      <c r="P49" s="501">
        <v>-44606</v>
      </c>
      <c r="Q49" s="503" t="s">
        <v>723</v>
      </c>
    </row>
    <row r="50" spans="1:17" ht="13.5" customHeight="1">
      <c r="A50" s="487">
        <v>2</v>
      </c>
      <c r="B50" s="223" t="s">
        <v>730</v>
      </c>
      <c r="C50" s="483"/>
      <c r="D50" s="500">
        <v>7465</v>
      </c>
      <c r="E50" s="501">
        <v>1910</v>
      </c>
      <c r="F50" s="501">
        <v>5555</v>
      </c>
      <c r="G50" s="501">
        <v>22313</v>
      </c>
      <c r="H50" s="501">
        <v>27868</v>
      </c>
      <c r="I50" s="501">
        <v>-5555</v>
      </c>
      <c r="J50" s="501">
        <v>0</v>
      </c>
      <c r="K50" s="501">
        <v>0</v>
      </c>
      <c r="L50" s="501">
        <v>0</v>
      </c>
      <c r="M50" s="501">
        <v>0</v>
      </c>
      <c r="N50" s="501">
        <v>0</v>
      </c>
      <c r="O50" s="501">
        <v>0</v>
      </c>
      <c r="P50" s="501">
        <v>0</v>
      </c>
      <c r="Q50" s="503">
        <v>2</v>
      </c>
    </row>
    <row r="51" spans="1:17" ht="13.5" customHeight="1">
      <c r="A51" s="487">
        <v>3</v>
      </c>
      <c r="B51" s="223" t="s">
        <v>758</v>
      </c>
      <c r="C51" s="483"/>
      <c r="D51" s="500">
        <v>35667</v>
      </c>
      <c r="E51" s="501">
        <v>33854</v>
      </c>
      <c r="F51" s="501">
        <v>1813</v>
      </c>
      <c r="G51" s="501">
        <v>1048157</v>
      </c>
      <c r="H51" s="501">
        <v>716101</v>
      </c>
      <c r="I51" s="501">
        <v>332056</v>
      </c>
      <c r="J51" s="501">
        <v>333869</v>
      </c>
      <c r="K51" s="501">
        <v>301028</v>
      </c>
      <c r="L51" s="501">
        <v>76999</v>
      </c>
      <c r="M51" s="501">
        <v>0</v>
      </c>
      <c r="N51" s="501">
        <v>109840</v>
      </c>
      <c r="O51" s="501">
        <v>109840</v>
      </c>
      <c r="P51" s="501">
        <v>0</v>
      </c>
      <c r="Q51" s="503">
        <v>3</v>
      </c>
    </row>
    <row r="52" spans="1:17" ht="7.5" customHeight="1">
      <c r="A52" s="487"/>
      <c r="B52" s="223"/>
      <c r="C52" s="483"/>
      <c r="D52" s="500"/>
      <c r="E52" s="501"/>
      <c r="F52" s="501"/>
      <c r="G52" s="501"/>
      <c r="H52" s="501"/>
      <c r="I52" s="501"/>
      <c r="J52" s="501"/>
      <c r="K52" s="501"/>
      <c r="L52" s="501"/>
      <c r="M52" s="501"/>
      <c r="N52" s="501"/>
      <c r="O52" s="501"/>
      <c r="P52" s="444"/>
      <c r="Q52" s="503"/>
    </row>
    <row r="53" spans="1:17" ht="13.5" customHeight="1">
      <c r="A53" s="676" t="s">
        <v>773</v>
      </c>
      <c r="B53" s="676"/>
      <c r="C53" s="483"/>
      <c r="D53" s="443">
        <v>678597</v>
      </c>
      <c r="E53" s="444">
        <v>641814</v>
      </c>
      <c r="F53" s="444">
        <v>36783</v>
      </c>
      <c r="G53" s="501">
        <v>120007</v>
      </c>
      <c r="H53" s="501">
        <v>156230</v>
      </c>
      <c r="I53" s="501">
        <v>-36223</v>
      </c>
      <c r="J53" s="444">
        <v>560</v>
      </c>
      <c r="K53" s="444">
        <v>40</v>
      </c>
      <c r="L53" s="444">
        <v>2520</v>
      </c>
      <c r="M53" s="444">
        <v>0</v>
      </c>
      <c r="N53" s="444">
        <v>3040</v>
      </c>
      <c r="O53" s="501">
        <v>67</v>
      </c>
      <c r="P53" s="444">
        <v>2973</v>
      </c>
      <c r="Q53" s="503" t="s">
        <v>774</v>
      </c>
    </row>
    <row r="54" spans="1:17" ht="13.5" customHeight="1">
      <c r="A54" s="487">
        <v>1</v>
      </c>
      <c r="B54" s="223" t="s">
        <v>709</v>
      </c>
      <c r="C54" s="483"/>
      <c r="D54" s="443">
        <v>634264</v>
      </c>
      <c r="E54" s="444">
        <v>597934</v>
      </c>
      <c r="F54" s="501">
        <v>36330</v>
      </c>
      <c r="G54" s="444">
        <v>120007</v>
      </c>
      <c r="H54" s="444">
        <v>156230</v>
      </c>
      <c r="I54" s="501">
        <v>-36223</v>
      </c>
      <c r="J54" s="501">
        <v>107</v>
      </c>
      <c r="K54" s="501">
        <v>40</v>
      </c>
      <c r="L54" s="501">
        <v>0</v>
      </c>
      <c r="M54" s="501">
        <v>0</v>
      </c>
      <c r="N54" s="501">
        <v>67</v>
      </c>
      <c r="O54" s="501">
        <v>67</v>
      </c>
      <c r="P54" s="501">
        <v>0</v>
      </c>
      <c r="Q54" s="503">
        <v>1</v>
      </c>
    </row>
    <row r="55" spans="1:17" ht="13.5" customHeight="1">
      <c r="A55" s="487">
        <v>2</v>
      </c>
      <c r="B55" s="223" t="s">
        <v>710</v>
      </c>
      <c r="C55" s="483"/>
      <c r="D55" s="443">
        <v>24777</v>
      </c>
      <c r="E55" s="444">
        <v>24214</v>
      </c>
      <c r="F55" s="501">
        <v>563</v>
      </c>
      <c r="G55" s="444">
        <v>0</v>
      </c>
      <c r="H55" s="444">
        <v>0</v>
      </c>
      <c r="I55" s="501">
        <v>0</v>
      </c>
      <c r="J55" s="501">
        <v>563</v>
      </c>
      <c r="K55" s="501">
        <v>0</v>
      </c>
      <c r="L55" s="501">
        <v>1593</v>
      </c>
      <c r="M55" s="501">
        <v>0</v>
      </c>
      <c r="N55" s="501">
        <v>2156</v>
      </c>
      <c r="O55" s="501">
        <v>0</v>
      </c>
      <c r="P55" s="501">
        <v>2156</v>
      </c>
      <c r="Q55" s="503">
        <v>2</v>
      </c>
    </row>
    <row r="56" spans="1:17" ht="13.5" customHeight="1">
      <c r="A56" s="487">
        <v>3</v>
      </c>
      <c r="B56" s="223" t="s">
        <v>718</v>
      </c>
      <c r="C56" s="483"/>
      <c r="D56" s="443">
        <v>19556</v>
      </c>
      <c r="E56" s="444">
        <v>19666</v>
      </c>
      <c r="F56" s="501">
        <v>-110</v>
      </c>
      <c r="G56" s="444">
        <v>0</v>
      </c>
      <c r="H56" s="444">
        <v>0</v>
      </c>
      <c r="I56" s="501">
        <v>0</v>
      </c>
      <c r="J56" s="501">
        <v>-110</v>
      </c>
      <c r="K56" s="444">
        <v>0</v>
      </c>
      <c r="L56" s="444">
        <v>927</v>
      </c>
      <c r="M56" s="444">
        <v>0</v>
      </c>
      <c r="N56" s="444">
        <v>817</v>
      </c>
      <c r="O56" s="444">
        <v>0</v>
      </c>
      <c r="P56" s="501">
        <v>817</v>
      </c>
      <c r="Q56" s="503">
        <v>3</v>
      </c>
    </row>
    <row r="57" spans="1:17" ht="7.5" customHeight="1">
      <c r="A57" s="512"/>
      <c r="B57" s="512"/>
      <c r="C57" s="512"/>
      <c r="D57" s="535"/>
      <c r="E57" s="536"/>
      <c r="F57" s="536"/>
      <c r="G57" s="536"/>
      <c r="H57" s="536"/>
      <c r="I57" s="536"/>
      <c r="J57" s="536"/>
      <c r="K57" s="536"/>
      <c r="L57" s="536"/>
      <c r="M57" s="536"/>
      <c r="N57" s="536"/>
      <c r="O57" s="536"/>
      <c r="P57" s="536"/>
      <c r="Q57" s="513"/>
    </row>
    <row r="59" spans="4:16" ht="13.5">
      <c r="D59" s="473"/>
      <c r="E59" s="473"/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</row>
    <row r="60" spans="4:16" ht="13.5">
      <c r="D60" s="473"/>
      <c r="E60" s="473"/>
      <c r="F60" s="473"/>
      <c r="G60" s="473"/>
      <c r="H60" s="473"/>
      <c r="I60" s="473"/>
      <c r="J60" s="473"/>
      <c r="K60" s="473"/>
      <c r="L60" s="473"/>
      <c r="M60" s="473"/>
      <c r="N60" s="473"/>
      <c r="O60" s="473"/>
      <c r="P60" s="473"/>
    </row>
    <row r="61" spans="4:16" ht="13.5">
      <c r="D61" s="473"/>
      <c r="E61" s="473"/>
      <c r="F61" s="473"/>
      <c r="G61" s="473"/>
      <c r="H61" s="473"/>
      <c r="I61" s="473"/>
      <c r="J61" s="473"/>
      <c r="K61" s="473"/>
      <c r="L61" s="473"/>
      <c r="M61" s="473"/>
      <c r="N61" s="473"/>
      <c r="O61" s="473"/>
      <c r="P61" s="473"/>
    </row>
    <row r="62" spans="4:16" ht="13.5">
      <c r="D62" s="473"/>
      <c r="E62" s="473"/>
      <c r="F62" s="473"/>
      <c r="G62" s="473"/>
      <c r="H62" s="473"/>
      <c r="I62" s="473"/>
      <c r="J62" s="473"/>
      <c r="K62" s="473"/>
      <c r="L62" s="473"/>
      <c r="M62" s="473"/>
      <c r="N62" s="473"/>
      <c r="O62" s="473"/>
      <c r="P62" s="473"/>
    </row>
    <row r="63" spans="4:16" ht="13.5">
      <c r="D63" s="473"/>
      <c r="E63" s="473"/>
      <c r="F63" s="473"/>
      <c r="G63" s="473"/>
      <c r="H63" s="473"/>
      <c r="I63" s="473"/>
      <c r="J63" s="473"/>
      <c r="K63" s="473"/>
      <c r="L63" s="473"/>
      <c r="M63" s="473"/>
      <c r="N63" s="473"/>
      <c r="O63" s="473"/>
      <c r="P63" s="473"/>
    </row>
    <row r="64" spans="4:16" ht="13.5">
      <c r="D64" s="473"/>
      <c r="E64" s="473"/>
      <c r="F64" s="473"/>
      <c r="G64" s="473"/>
      <c r="H64" s="473"/>
      <c r="I64" s="473"/>
      <c r="J64" s="473"/>
      <c r="K64" s="473"/>
      <c r="L64" s="473"/>
      <c r="M64" s="473"/>
      <c r="N64" s="473"/>
      <c r="O64" s="473"/>
      <c r="P64" s="473"/>
    </row>
    <row r="65" spans="4:16" ht="13.5">
      <c r="D65" s="473"/>
      <c r="E65" s="473"/>
      <c r="F65" s="473"/>
      <c r="G65" s="473"/>
      <c r="H65" s="473"/>
      <c r="I65" s="473"/>
      <c r="J65" s="473"/>
      <c r="K65" s="473"/>
      <c r="L65" s="473"/>
      <c r="M65" s="473"/>
      <c r="N65" s="473"/>
      <c r="O65" s="473"/>
      <c r="P65" s="473"/>
    </row>
    <row r="66" spans="4:16" ht="13.5">
      <c r="D66" s="473"/>
      <c r="E66" s="473"/>
      <c r="F66" s="473"/>
      <c r="G66" s="473"/>
      <c r="H66" s="473"/>
      <c r="I66" s="473"/>
      <c r="J66" s="473"/>
      <c r="K66" s="473"/>
      <c r="L66" s="473"/>
      <c r="M66" s="473"/>
      <c r="N66" s="473"/>
      <c r="O66" s="473"/>
      <c r="P66" s="473"/>
    </row>
    <row r="67" spans="4:16" ht="13.5">
      <c r="D67" s="473"/>
      <c r="E67" s="473"/>
      <c r="F67" s="473"/>
      <c r="G67" s="473"/>
      <c r="H67" s="473"/>
      <c r="I67" s="473"/>
      <c r="J67" s="473"/>
      <c r="K67" s="473"/>
      <c r="L67" s="473"/>
      <c r="M67" s="473"/>
      <c r="N67" s="473"/>
      <c r="O67" s="473"/>
      <c r="P67" s="473"/>
    </row>
    <row r="68" spans="4:16" ht="13.5">
      <c r="D68" s="473"/>
      <c r="E68" s="473"/>
      <c r="F68" s="473"/>
      <c r="G68" s="473"/>
      <c r="H68" s="473"/>
      <c r="I68" s="473"/>
      <c r="J68" s="473"/>
      <c r="K68" s="473"/>
      <c r="L68" s="473"/>
      <c r="M68" s="473"/>
      <c r="N68" s="473"/>
      <c r="O68" s="473"/>
      <c r="P68" s="473"/>
    </row>
    <row r="69" spans="4:16" ht="13.5">
      <c r="D69" s="473"/>
      <c r="E69" s="473"/>
      <c r="F69" s="473"/>
      <c r="G69" s="473"/>
      <c r="H69" s="473"/>
      <c r="I69" s="473"/>
      <c r="J69" s="473"/>
      <c r="K69" s="473"/>
      <c r="L69" s="473"/>
      <c r="M69" s="473"/>
      <c r="N69" s="473"/>
      <c r="O69" s="473"/>
      <c r="P69" s="473"/>
    </row>
    <row r="70" spans="4:16" ht="13.5">
      <c r="D70" s="473"/>
      <c r="E70" s="473"/>
      <c r="F70" s="473"/>
      <c r="G70" s="473"/>
      <c r="H70" s="473"/>
      <c r="I70" s="473"/>
      <c r="J70" s="473"/>
      <c r="K70" s="473"/>
      <c r="L70" s="473"/>
      <c r="M70" s="473"/>
      <c r="N70" s="473"/>
      <c r="O70" s="473"/>
      <c r="P70" s="473"/>
    </row>
    <row r="71" spans="4:16" ht="13.5">
      <c r="D71" s="473"/>
      <c r="E71" s="473"/>
      <c r="F71" s="473"/>
      <c r="G71" s="473"/>
      <c r="H71" s="473"/>
      <c r="I71" s="473"/>
      <c r="J71" s="473"/>
      <c r="K71" s="473"/>
      <c r="L71" s="473"/>
      <c r="M71" s="473"/>
      <c r="N71" s="473"/>
      <c r="O71" s="473"/>
      <c r="P71" s="473"/>
    </row>
    <row r="72" spans="4:16" ht="13.5"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473"/>
      <c r="O72" s="473"/>
      <c r="P72" s="473"/>
    </row>
    <row r="73" spans="4:16" ht="13.5">
      <c r="D73" s="473"/>
      <c r="E73" s="473"/>
      <c r="F73" s="473"/>
      <c r="G73" s="473"/>
      <c r="H73" s="473"/>
      <c r="I73" s="473"/>
      <c r="J73" s="473"/>
      <c r="K73" s="473"/>
      <c r="L73" s="473"/>
      <c r="M73" s="473"/>
      <c r="N73" s="473"/>
      <c r="O73" s="473"/>
      <c r="P73" s="473"/>
    </row>
    <row r="74" spans="4:16" ht="13.5">
      <c r="D74" s="473"/>
      <c r="E74" s="473"/>
      <c r="F74" s="473"/>
      <c r="G74" s="473"/>
      <c r="H74" s="473"/>
      <c r="I74" s="473"/>
      <c r="J74" s="473"/>
      <c r="K74" s="473"/>
      <c r="L74" s="473"/>
      <c r="M74" s="473"/>
      <c r="N74" s="473"/>
      <c r="O74" s="473"/>
      <c r="P74" s="473"/>
    </row>
    <row r="75" spans="4:16" ht="13.5">
      <c r="D75" s="473"/>
      <c r="E75" s="473"/>
      <c r="F75" s="473"/>
      <c r="G75" s="473"/>
      <c r="H75" s="473"/>
      <c r="I75" s="473"/>
      <c r="J75" s="473"/>
      <c r="K75" s="473"/>
      <c r="L75" s="473"/>
      <c r="M75" s="473"/>
      <c r="N75" s="473"/>
      <c r="O75" s="473"/>
      <c r="P75" s="473"/>
    </row>
    <row r="76" spans="4:16" ht="13.5">
      <c r="D76" s="473"/>
      <c r="E76" s="473"/>
      <c r="F76" s="473"/>
      <c r="G76" s="473"/>
      <c r="H76" s="473"/>
      <c r="I76" s="473"/>
      <c r="J76" s="473"/>
      <c r="K76" s="473"/>
      <c r="L76" s="473"/>
      <c r="M76" s="473"/>
      <c r="N76" s="473"/>
      <c r="O76" s="473"/>
      <c r="P76" s="473"/>
    </row>
    <row r="77" spans="4:16" ht="13.5">
      <c r="D77" s="473"/>
      <c r="E77" s="473"/>
      <c r="F77" s="473"/>
      <c r="G77" s="473"/>
      <c r="H77" s="473"/>
      <c r="I77" s="473"/>
      <c r="J77" s="473"/>
      <c r="K77" s="473"/>
      <c r="L77" s="473"/>
      <c r="M77" s="473"/>
      <c r="N77" s="473"/>
      <c r="O77" s="473"/>
      <c r="P77" s="473"/>
    </row>
    <row r="78" spans="4:16" ht="13.5">
      <c r="D78" s="473"/>
      <c r="E78" s="473"/>
      <c r="F78" s="473"/>
      <c r="G78" s="473"/>
      <c r="H78" s="473"/>
      <c r="I78" s="473"/>
      <c r="J78" s="473"/>
      <c r="K78" s="473"/>
      <c r="L78" s="473"/>
      <c r="M78" s="473"/>
      <c r="N78" s="473"/>
      <c r="O78" s="473"/>
      <c r="P78" s="473"/>
    </row>
    <row r="79" spans="4:16" ht="13.5">
      <c r="D79" s="473"/>
      <c r="E79" s="473"/>
      <c r="F79" s="473"/>
      <c r="G79" s="473"/>
      <c r="H79" s="473"/>
      <c r="I79" s="473"/>
      <c r="J79" s="473"/>
      <c r="K79" s="473"/>
      <c r="L79" s="473"/>
      <c r="M79" s="473"/>
      <c r="N79" s="473"/>
      <c r="O79" s="473"/>
      <c r="P79" s="473"/>
    </row>
  </sheetData>
  <sheetProtection/>
  <mergeCells count="20">
    <mergeCell ref="P5:P7"/>
    <mergeCell ref="Q5:Q7"/>
    <mergeCell ref="D6:D7"/>
    <mergeCell ref="E6:E7"/>
    <mergeCell ref="F6:F7"/>
    <mergeCell ref="G6:G7"/>
    <mergeCell ref="H6:H7"/>
    <mergeCell ref="I6:I7"/>
    <mergeCell ref="J5:J7"/>
    <mergeCell ref="K5:K7"/>
    <mergeCell ref="A9:B9"/>
    <mergeCell ref="A25:B25"/>
    <mergeCell ref="A45:B45"/>
    <mergeCell ref="A48:B48"/>
    <mergeCell ref="A53:B53"/>
    <mergeCell ref="O5:O7"/>
    <mergeCell ref="A5:C7"/>
    <mergeCell ref="L5:L7"/>
    <mergeCell ref="M5:M7"/>
    <mergeCell ref="N5:N7"/>
  </mergeCells>
  <printOptions horizontalCentered="1" verticalCentered="1"/>
  <pageMargins left="0.7874015748031497" right="0.7874015748031497" top="0.1968503937007874" bottom="0" header="0.5118110236220472" footer="0.5118110236220472"/>
  <pageSetup fitToHeight="1" fitToWidth="1" horizontalDpi="600" verticalDpi="600" orientation="landscape" paperSize="9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E14" sqref="E14"/>
    </sheetView>
  </sheetViews>
  <sheetFormatPr defaultColWidth="9.140625" defaultRowHeight="15"/>
  <cols>
    <col min="1" max="1" width="5.57421875" style="175" customWidth="1"/>
    <col min="2" max="2" width="10.57421875" style="175" customWidth="1"/>
    <col min="3" max="3" width="1.57421875" style="175" customWidth="1"/>
    <col min="4" max="4" width="14.140625" style="175" bestFit="1" customWidth="1"/>
    <col min="5" max="5" width="13.28125" style="175" bestFit="1" customWidth="1"/>
    <col min="6" max="7" width="12.00390625" style="175" bestFit="1" customWidth="1"/>
    <col min="8" max="9" width="13.28125" style="175" bestFit="1" customWidth="1"/>
    <col min="10" max="11" width="10.140625" style="175" customWidth="1"/>
    <col min="12" max="12" width="13.28125" style="175" bestFit="1" customWidth="1"/>
    <col min="13" max="13" width="13.421875" style="175" bestFit="1" customWidth="1"/>
    <col min="14" max="16384" width="9.00390625" style="175" customWidth="1"/>
  </cols>
  <sheetData>
    <row r="1" spans="1:11" ht="13.5" customHeight="1">
      <c r="A1" s="172" t="s">
        <v>775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3.5" customHeight="1">
      <c r="A2" s="464" t="s">
        <v>642</v>
      </c>
      <c r="D2" s="173"/>
      <c r="E2" s="173"/>
      <c r="F2" s="173"/>
      <c r="G2" s="173"/>
      <c r="H2" s="173"/>
      <c r="I2" s="173"/>
      <c r="J2" s="173"/>
      <c r="K2" s="173"/>
    </row>
    <row r="3" spans="1:11" ht="13.5" customHeight="1">
      <c r="A3" s="176" t="s">
        <v>776</v>
      </c>
      <c r="D3" s="439"/>
      <c r="E3" s="439"/>
      <c r="F3" s="439"/>
      <c r="G3" s="439"/>
      <c r="H3" s="439"/>
      <c r="I3" s="439"/>
      <c r="J3" s="439"/>
      <c r="K3" s="439"/>
    </row>
    <row r="4" spans="1:13" ht="13.5" customHeight="1" thickBo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M4" s="178" t="s">
        <v>777</v>
      </c>
    </row>
    <row r="5" spans="1:13" ht="13.5" customHeight="1" thickTop="1">
      <c r="A5" s="646" t="s">
        <v>778</v>
      </c>
      <c r="B5" s="646"/>
      <c r="C5" s="647"/>
      <c r="D5" s="613" t="s">
        <v>779</v>
      </c>
      <c r="E5" s="712"/>
      <c r="F5" s="712"/>
      <c r="G5" s="713"/>
      <c r="H5" s="610" t="s">
        <v>780</v>
      </c>
      <c r="I5" s="607"/>
      <c r="J5" s="610" t="s">
        <v>781</v>
      </c>
      <c r="K5" s="607"/>
      <c r="L5" s="537" t="s">
        <v>782</v>
      </c>
      <c r="M5" s="537"/>
    </row>
    <row r="6" spans="1:13" ht="13.5" customHeight="1">
      <c r="A6" s="648"/>
      <c r="B6" s="648"/>
      <c r="C6" s="649"/>
      <c r="D6" s="538" t="s">
        <v>783</v>
      </c>
      <c r="E6" s="539"/>
      <c r="F6" s="538" t="s">
        <v>784</v>
      </c>
      <c r="G6" s="539"/>
      <c r="H6" s="611"/>
      <c r="I6" s="609"/>
      <c r="J6" s="611"/>
      <c r="K6" s="609"/>
      <c r="L6" s="540" t="s">
        <v>785</v>
      </c>
      <c r="M6" s="541"/>
    </row>
    <row r="7" spans="1:13" ht="13.5" customHeight="1">
      <c r="A7" s="650"/>
      <c r="B7" s="650"/>
      <c r="C7" s="651"/>
      <c r="D7" s="190" t="s">
        <v>786</v>
      </c>
      <c r="E7" s="190" t="s">
        <v>787</v>
      </c>
      <c r="F7" s="190" t="s">
        <v>786</v>
      </c>
      <c r="G7" s="190" t="s">
        <v>787</v>
      </c>
      <c r="H7" s="190" t="s">
        <v>786</v>
      </c>
      <c r="I7" s="190" t="s">
        <v>787</v>
      </c>
      <c r="J7" s="190" t="s">
        <v>786</v>
      </c>
      <c r="K7" s="190" t="s">
        <v>787</v>
      </c>
      <c r="L7" s="190" t="s">
        <v>788</v>
      </c>
      <c r="M7" s="189" t="s">
        <v>789</v>
      </c>
    </row>
    <row r="8" spans="1:11" ht="13.5" customHeight="1">
      <c r="A8" s="194"/>
      <c r="B8" s="194"/>
      <c r="C8" s="194"/>
      <c r="D8" s="427"/>
      <c r="E8" s="398"/>
      <c r="F8" s="398"/>
      <c r="G8" s="398"/>
      <c r="H8" s="398"/>
      <c r="I8" s="398"/>
      <c r="J8" s="398"/>
      <c r="K8" s="398"/>
    </row>
    <row r="9" spans="1:13" ht="13.5" customHeight="1">
      <c r="A9" s="678" t="s">
        <v>790</v>
      </c>
      <c r="B9" s="678"/>
      <c r="C9" s="678"/>
      <c r="D9" s="277">
        <v>63336576</v>
      </c>
      <c r="E9" s="398">
        <v>60877332</v>
      </c>
      <c r="F9" s="398">
        <v>2807904</v>
      </c>
      <c r="G9" s="398">
        <v>2812654</v>
      </c>
      <c r="H9" s="398">
        <v>90273788</v>
      </c>
      <c r="I9" s="398">
        <v>90457057</v>
      </c>
      <c r="J9" s="398">
        <v>97311</v>
      </c>
      <c r="K9" s="398">
        <v>97333</v>
      </c>
      <c r="L9" s="542">
        <v>30744811</v>
      </c>
      <c r="M9" s="542">
        <v>30332175</v>
      </c>
    </row>
    <row r="10" spans="1:13" ht="13.5" customHeight="1">
      <c r="A10" s="680" t="s">
        <v>791</v>
      </c>
      <c r="B10" s="680"/>
      <c r="C10" s="680"/>
      <c r="D10" s="277">
        <v>64654817</v>
      </c>
      <c r="E10" s="398">
        <v>62732082</v>
      </c>
      <c r="F10" s="398">
        <v>2420276</v>
      </c>
      <c r="G10" s="398">
        <v>2398563</v>
      </c>
      <c r="H10" s="398">
        <v>90713782</v>
      </c>
      <c r="I10" s="398">
        <v>91148918</v>
      </c>
      <c r="J10" s="398">
        <v>86659</v>
      </c>
      <c r="K10" s="398">
        <v>85542</v>
      </c>
      <c r="L10" s="398">
        <v>55641693</v>
      </c>
      <c r="M10" s="398">
        <v>54459291</v>
      </c>
    </row>
    <row r="11" spans="1:13" s="233" customFormat="1" ht="13.5" customHeight="1">
      <c r="A11" s="680" t="s">
        <v>792</v>
      </c>
      <c r="B11" s="680"/>
      <c r="C11" s="680"/>
      <c r="D11" s="543">
        <v>69690506</v>
      </c>
      <c r="E11" s="544">
        <v>67975151</v>
      </c>
      <c r="F11" s="544">
        <v>2264220</v>
      </c>
      <c r="G11" s="544">
        <v>2259378</v>
      </c>
      <c r="H11" s="544">
        <v>87769501</v>
      </c>
      <c r="I11" s="544">
        <v>88153608</v>
      </c>
      <c r="J11" s="544">
        <v>88040</v>
      </c>
      <c r="K11" s="544">
        <v>85895</v>
      </c>
      <c r="L11" s="544">
        <v>58489773</v>
      </c>
      <c r="M11" s="544">
        <v>56749758</v>
      </c>
    </row>
    <row r="12" spans="1:13" s="233" customFormat="1" ht="13.5" customHeight="1">
      <c r="A12" s="680" t="s">
        <v>793</v>
      </c>
      <c r="B12" s="680"/>
      <c r="C12" s="680"/>
      <c r="D12" s="543">
        <v>77391182</v>
      </c>
      <c r="E12" s="544">
        <v>76063230</v>
      </c>
      <c r="F12" s="545">
        <v>2194509</v>
      </c>
      <c r="G12" s="545">
        <v>2201232</v>
      </c>
      <c r="H12" s="544">
        <v>87988983</v>
      </c>
      <c r="I12" s="544">
        <v>88522433</v>
      </c>
      <c r="J12" s="544">
        <v>104886</v>
      </c>
      <c r="K12" s="544">
        <v>101427</v>
      </c>
      <c r="L12" s="545">
        <v>60537685</v>
      </c>
      <c r="M12" s="545">
        <v>59443747</v>
      </c>
    </row>
    <row r="13" spans="1:13" s="284" customFormat="1" ht="13.5" customHeight="1">
      <c r="A13" s="682" t="s">
        <v>794</v>
      </c>
      <c r="B13" s="682"/>
      <c r="C13" s="682"/>
      <c r="D13" s="546">
        <v>77391182</v>
      </c>
      <c r="E13" s="547">
        <v>76063230</v>
      </c>
      <c r="F13" s="547">
        <v>2194509</v>
      </c>
      <c r="G13" s="547">
        <v>2201232</v>
      </c>
      <c r="H13" s="547">
        <v>87988983</v>
      </c>
      <c r="I13" s="547">
        <v>88522433</v>
      </c>
      <c r="J13" s="547">
        <v>104886</v>
      </c>
      <c r="K13" s="547">
        <v>101427</v>
      </c>
      <c r="L13" s="547">
        <v>38951860</v>
      </c>
      <c r="M13" s="547">
        <v>38299429</v>
      </c>
    </row>
    <row r="14" spans="1:13" ht="13.5" customHeight="1">
      <c r="A14" s="192"/>
      <c r="B14" s="192"/>
      <c r="C14" s="192"/>
      <c r="D14" s="277"/>
      <c r="E14" s="398"/>
      <c r="F14" s="542"/>
      <c r="G14" s="542"/>
      <c r="H14" s="398"/>
      <c r="I14" s="398"/>
      <c r="J14" s="398"/>
      <c r="K14" s="398"/>
      <c r="L14" s="545"/>
      <c r="M14" s="545"/>
    </row>
    <row r="15" spans="1:13" ht="13.5" customHeight="1">
      <c r="A15" s="414">
        <v>201</v>
      </c>
      <c r="B15" s="415" t="s">
        <v>139</v>
      </c>
      <c r="C15" s="199"/>
      <c r="D15" s="277">
        <v>18674574</v>
      </c>
      <c r="E15" s="398">
        <v>18358247</v>
      </c>
      <c r="F15" s="542">
        <v>167527</v>
      </c>
      <c r="G15" s="542">
        <v>167464</v>
      </c>
      <c r="H15" s="398">
        <v>20048800</v>
      </c>
      <c r="I15" s="398">
        <v>19942015</v>
      </c>
      <c r="J15" s="398">
        <v>0</v>
      </c>
      <c r="K15" s="398">
        <v>0</v>
      </c>
      <c r="L15" s="545">
        <v>12318670</v>
      </c>
      <c r="M15" s="545">
        <v>12117880</v>
      </c>
    </row>
    <row r="16" spans="1:13" ht="13.5" customHeight="1">
      <c r="A16" s="414">
        <v>202</v>
      </c>
      <c r="B16" s="415" t="s">
        <v>140</v>
      </c>
      <c r="C16" s="199"/>
      <c r="D16" s="277">
        <v>7174032</v>
      </c>
      <c r="E16" s="398">
        <v>7095134</v>
      </c>
      <c r="F16" s="542">
        <v>255268</v>
      </c>
      <c r="G16" s="542">
        <v>255268</v>
      </c>
      <c r="H16" s="398">
        <v>7977444</v>
      </c>
      <c r="I16" s="398">
        <v>8055562</v>
      </c>
      <c r="J16" s="398">
        <v>0</v>
      </c>
      <c r="K16" s="398">
        <v>0</v>
      </c>
      <c r="L16" s="548">
        <v>0</v>
      </c>
      <c r="M16" s="548">
        <v>0</v>
      </c>
    </row>
    <row r="17" spans="1:13" ht="13.5" customHeight="1">
      <c r="A17" s="414">
        <v>203</v>
      </c>
      <c r="B17" s="415" t="s">
        <v>141</v>
      </c>
      <c r="C17" s="199"/>
      <c r="D17" s="455">
        <v>13957392</v>
      </c>
      <c r="E17" s="542">
        <v>13845100</v>
      </c>
      <c r="F17" s="542">
        <v>15463</v>
      </c>
      <c r="G17" s="542">
        <v>10091</v>
      </c>
      <c r="H17" s="542">
        <v>14903961</v>
      </c>
      <c r="I17" s="542">
        <v>15148124</v>
      </c>
      <c r="J17" s="398">
        <v>0</v>
      </c>
      <c r="K17" s="398">
        <v>0</v>
      </c>
      <c r="L17" s="542">
        <v>10759132</v>
      </c>
      <c r="M17" s="542">
        <v>10545089</v>
      </c>
    </row>
    <row r="18" spans="1:13" ht="13.5" customHeight="1">
      <c r="A18" s="414">
        <v>204</v>
      </c>
      <c r="B18" s="415" t="s">
        <v>142</v>
      </c>
      <c r="C18" s="199"/>
      <c r="D18" s="277">
        <v>6061591</v>
      </c>
      <c r="E18" s="398">
        <v>5943674</v>
      </c>
      <c r="F18" s="542">
        <v>45180</v>
      </c>
      <c r="G18" s="542">
        <v>45032</v>
      </c>
      <c r="H18" s="398">
        <v>6624550</v>
      </c>
      <c r="I18" s="398">
        <v>6731761</v>
      </c>
      <c r="J18" s="398">
        <v>0</v>
      </c>
      <c r="K18" s="398">
        <v>0</v>
      </c>
      <c r="L18" s="542">
        <v>4168811</v>
      </c>
      <c r="M18" s="542">
        <v>4124258</v>
      </c>
    </row>
    <row r="19" spans="1:13" ht="13.5" customHeight="1">
      <c r="A19" s="414">
        <v>205</v>
      </c>
      <c r="B19" s="415" t="s">
        <v>143</v>
      </c>
      <c r="C19" s="199"/>
      <c r="D19" s="277">
        <v>4966833</v>
      </c>
      <c r="E19" s="398">
        <v>4688625</v>
      </c>
      <c r="F19" s="542">
        <v>236824</v>
      </c>
      <c r="G19" s="542">
        <v>236824</v>
      </c>
      <c r="H19" s="398">
        <v>5661269</v>
      </c>
      <c r="I19" s="398">
        <v>5565216</v>
      </c>
      <c r="J19" s="398">
        <v>0</v>
      </c>
      <c r="K19" s="398">
        <v>0</v>
      </c>
      <c r="L19" s="542">
        <v>4145799</v>
      </c>
      <c r="M19" s="542">
        <v>4139907</v>
      </c>
    </row>
    <row r="20" spans="1:13" ht="13.5" customHeight="1">
      <c r="A20" s="414">
        <v>206</v>
      </c>
      <c r="B20" s="415" t="s">
        <v>144</v>
      </c>
      <c r="C20" s="199"/>
      <c r="D20" s="455">
        <v>4677413</v>
      </c>
      <c r="E20" s="542">
        <v>4675737</v>
      </c>
      <c r="F20" s="542">
        <v>0</v>
      </c>
      <c r="G20" s="542">
        <v>0</v>
      </c>
      <c r="H20" s="542">
        <v>5061536</v>
      </c>
      <c r="I20" s="542">
        <v>5101365</v>
      </c>
      <c r="J20" s="398">
        <v>0</v>
      </c>
      <c r="K20" s="398">
        <v>0</v>
      </c>
      <c r="L20" s="542">
        <v>3479636</v>
      </c>
      <c r="M20" s="542">
        <v>3449330</v>
      </c>
    </row>
    <row r="21" spans="1:13" ht="13.5" customHeight="1">
      <c r="A21" s="414">
        <v>207</v>
      </c>
      <c r="B21" s="415" t="s">
        <v>145</v>
      </c>
      <c r="C21" s="199"/>
      <c r="D21" s="455">
        <v>3175830</v>
      </c>
      <c r="E21" s="542">
        <v>3151175</v>
      </c>
      <c r="F21" s="542">
        <v>2801</v>
      </c>
      <c r="G21" s="542">
        <v>2706</v>
      </c>
      <c r="H21" s="542">
        <v>3946133</v>
      </c>
      <c r="I21" s="542">
        <v>4172791</v>
      </c>
      <c r="J21" s="398">
        <v>0</v>
      </c>
      <c r="K21" s="398">
        <v>0</v>
      </c>
      <c r="L21" s="542">
        <v>0</v>
      </c>
      <c r="M21" s="542">
        <v>0</v>
      </c>
    </row>
    <row r="22" spans="1:13" ht="13.5" customHeight="1">
      <c r="A22" s="414">
        <v>209</v>
      </c>
      <c r="B22" s="415" t="s">
        <v>146</v>
      </c>
      <c r="C22" s="199"/>
      <c r="D22" s="277">
        <v>4476823</v>
      </c>
      <c r="E22" s="398">
        <v>4422168</v>
      </c>
      <c r="F22" s="542">
        <v>159081</v>
      </c>
      <c r="G22" s="542">
        <v>153400</v>
      </c>
      <c r="H22" s="398">
        <v>5930416</v>
      </c>
      <c r="I22" s="398">
        <v>5948563</v>
      </c>
      <c r="J22" s="398">
        <v>0</v>
      </c>
      <c r="K22" s="398">
        <v>0</v>
      </c>
      <c r="L22" s="544">
        <v>0</v>
      </c>
      <c r="M22" s="544">
        <v>0</v>
      </c>
    </row>
    <row r="23" spans="1:13" ht="13.5" customHeight="1">
      <c r="A23" s="414"/>
      <c r="B23" s="415"/>
      <c r="C23" s="199"/>
      <c r="D23" s="277"/>
      <c r="E23" s="398"/>
      <c r="F23" s="542"/>
      <c r="G23" s="542"/>
      <c r="H23" s="398"/>
      <c r="I23" s="398"/>
      <c r="J23" s="544"/>
      <c r="K23" s="544"/>
      <c r="L23" s="544"/>
      <c r="M23" s="544"/>
    </row>
    <row r="24" spans="1:13" ht="13.5" customHeight="1">
      <c r="A24" s="414">
        <v>304</v>
      </c>
      <c r="B24" s="415" t="s">
        <v>147</v>
      </c>
      <c r="C24" s="199"/>
      <c r="D24" s="455">
        <v>1224233</v>
      </c>
      <c r="E24" s="542">
        <v>1191039</v>
      </c>
      <c r="F24" s="542">
        <v>0</v>
      </c>
      <c r="G24" s="542">
        <v>0</v>
      </c>
      <c r="H24" s="398">
        <v>1089304</v>
      </c>
      <c r="I24" s="544">
        <v>1089303</v>
      </c>
      <c r="J24" s="398">
        <v>0</v>
      </c>
      <c r="K24" s="398">
        <v>0</v>
      </c>
      <c r="L24" s="545">
        <v>689039</v>
      </c>
      <c r="M24" s="545">
        <v>666597</v>
      </c>
    </row>
    <row r="25" spans="1:13" ht="13.5" customHeight="1">
      <c r="A25" s="414">
        <v>343</v>
      </c>
      <c r="B25" s="415" t="s">
        <v>148</v>
      </c>
      <c r="C25" s="199"/>
      <c r="D25" s="543">
        <v>1768117</v>
      </c>
      <c r="E25" s="544">
        <v>1638184</v>
      </c>
      <c r="F25" s="542">
        <v>0</v>
      </c>
      <c r="G25" s="542">
        <v>0</v>
      </c>
      <c r="H25" s="398">
        <v>2274186</v>
      </c>
      <c r="I25" s="544">
        <v>2274186</v>
      </c>
      <c r="J25" s="398">
        <v>0</v>
      </c>
      <c r="K25" s="398">
        <v>0</v>
      </c>
      <c r="L25" s="545">
        <v>0</v>
      </c>
      <c r="M25" s="545">
        <v>0</v>
      </c>
    </row>
    <row r="26" spans="1:13" ht="13.5" customHeight="1">
      <c r="A26" s="414">
        <v>386</v>
      </c>
      <c r="B26" s="415" t="s">
        <v>149</v>
      </c>
      <c r="C26" s="199"/>
      <c r="D26" s="543">
        <v>779667</v>
      </c>
      <c r="E26" s="544">
        <v>758623</v>
      </c>
      <c r="F26" s="542">
        <v>0</v>
      </c>
      <c r="G26" s="542">
        <v>0</v>
      </c>
      <c r="H26" s="398">
        <v>1047125</v>
      </c>
      <c r="I26" s="544">
        <v>1096330</v>
      </c>
      <c r="J26" s="398">
        <v>0</v>
      </c>
      <c r="K26" s="398">
        <v>0</v>
      </c>
      <c r="L26" s="545">
        <v>0</v>
      </c>
      <c r="M26" s="545">
        <v>0</v>
      </c>
    </row>
    <row r="27" spans="1:13" ht="13.5" customHeight="1">
      <c r="A27" s="414">
        <v>401</v>
      </c>
      <c r="B27" s="415" t="s">
        <v>150</v>
      </c>
      <c r="C27" s="199"/>
      <c r="D27" s="455">
        <v>2527601</v>
      </c>
      <c r="E27" s="542">
        <v>2522945</v>
      </c>
      <c r="F27" s="542">
        <v>0</v>
      </c>
      <c r="G27" s="542">
        <v>0</v>
      </c>
      <c r="H27" s="542">
        <v>2716301</v>
      </c>
      <c r="I27" s="542">
        <v>2714796</v>
      </c>
      <c r="J27" s="398">
        <v>0</v>
      </c>
      <c r="K27" s="398">
        <v>0</v>
      </c>
      <c r="L27" s="545">
        <v>1532790</v>
      </c>
      <c r="M27" s="545">
        <v>1458061</v>
      </c>
    </row>
    <row r="28" spans="1:13" ht="13.5" customHeight="1">
      <c r="A28" s="414">
        <v>441</v>
      </c>
      <c r="B28" s="415" t="s">
        <v>151</v>
      </c>
      <c r="C28" s="199"/>
      <c r="D28" s="455">
        <v>525877</v>
      </c>
      <c r="E28" s="542">
        <v>523251</v>
      </c>
      <c r="F28" s="542">
        <v>0</v>
      </c>
      <c r="G28" s="542">
        <v>0</v>
      </c>
      <c r="H28" s="542">
        <v>809500</v>
      </c>
      <c r="I28" s="542">
        <v>809500</v>
      </c>
      <c r="J28" s="398">
        <v>0</v>
      </c>
      <c r="K28" s="398">
        <v>0</v>
      </c>
      <c r="L28" s="545">
        <v>0</v>
      </c>
      <c r="M28" s="545">
        <v>0</v>
      </c>
    </row>
    <row r="29" spans="1:13" ht="13.5" customHeight="1">
      <c r="A29" s="414">
        <v>448</v>
      </c>
      <c r="B29" s="415" t="s">
        <v>152</v>
      </c>
      <c r="C29" s="199"/>
      <c r="D29" s="455">
        <v>737057</v>
      </c>
      <c r="E29" s="542">
        <v>735528</v>
      </c>
      <c r="F29" s="542">
        <v>135847</v>
      </c>
      <c r="G29" s="542">
        <v>133051</v>
      </c>
      <c r="H29" s="542">
        <v>1233013</v>
      </c>
      <c r="I29" s="542">
        <v>1233013</v>
      </c>
      <c r="J29" s="398">
        <v>0</v>
      </c>
      <c r="K29" s="398">
        <v>0</v>
      </c>
      <c r="L29" s="545">
        <v>0</v>
      </c>
      <c r="M29" s="545">
        <v>0</v>
      </c>
    </row>
    <row r="30" spans="1:13" ht="13.5" customHeight="1">
      <c r="A30" s="414">
        <v>449</v>
      </c>
      <c r="B30" s="415" t="s">
        <v>153</v>
      </c>
      <c r="C30" s="199"/>
      <c r="D30" s="543">
        <v>1513554</v>
      </c>
      <c r="E30" s="544">
        <v>1479730</v>
      </c>
      <c r="F30" s="545">
        <v>93523</v>
      </c>
      <c r="G30" s="545">
        <v>92854</v>
      </c>
      <c r="H30" s="398">
        <v>2328041</v>
      </c>
      <c r="I30" s="544">
        <v>2327411</v>
      </c>
      <c r="J30" s="398">
        <v>0</v>
      </c>
      <c r="K30" s="398">
        <v>0</v>
      </c>
      <c r="L30" s="545">
        <v>0</v>
      </c>
      <c r="M30" s="545">
        <v>0</v>
      </c>
    </row>
    <row r="31" spans="1:13" ht="13.5" customHeight="1">
      <c r="A31" s="414">
        <v>501</v>
      </c>
      <c r="B31" s="415" t="s">
        <v>154</v>
      </c>
      <c r="C31" s="199"/>
      <c r="D31" s="543">
        <v>1338776</v>
      </c>
      <c r="E31" s="544">
        <v>1265692</v>
      </c>
      <c r="F31" s="545">
        <v>0</v>
      </c>
      <c r="G31" s="545">
        <v>0</v>
      </c>
      <c r="H31" s="398">
        <v>1808570</v>
      </c>
      <c r="I31" s="544">
        <v>1825672</v>
      </c>
      <c r="J31" s="398">
        <v>0</v>
      </c>
      <c r="K31" s="398">
        <v>0</v>
      </c>
      <c r="L31" s="542">
        <v>1113069</v>
      </c>
      <c r="M31" s="542">
        <v>1084373</v>
      </c>
    </row>
    <row r="32" spans="1:13" ht="13.5" customHeight="1">
      <c r="A32" s="414">
        <v>505</v>
      </c>
      <c r="B32" s="415" t="s">
        <v>155</v>
      </c>
      <c r="C32" s="199"/>
      <c r="D32" s="543">
        <v>894581</v>
      </c>
      <c r="E32" s="544">
        <v>893376</v>
      </c>
      <c r="F32" s="545">
        <v>0</v>
      </c>
      <c r="G32" s="545">
        <v>0</v>
      </c>
      <c r="H32" s="398">
        <v>1529053</v>
      </c>
      <c r="I32" s="544">
        <v>1557339</v>
      </c>
      <c r="J32" s="398">
        <v>0</v>
      </c>
      <c r="K32" s="398">
        <v>0</v>
      </c>
      <c r="L32" s="545">
        <v>744914</v>
      </c>
      <c r="M32" s="545">
        <v>713934</v>
      </c>
    </row>
    <row r="33" spans="1:13" ht="13.5" customHeight="1">
      <c r="A33" s="414">
        <v>525</v>
      </c>
      <c r="B33" s="415" t="s">
        <v>156</v>
      </c>
      <c r="C33" s="199"/>
      <c r="D33" s="543">
        <v>389003</v>
      </c>
      <c r="E33" s="544">
        <v>375175</v>
      </c>
      <c r="F33" s="545">
        <v>403771</v>
      </c>
      <c r="G33" s="545">
        <v>403517</v>
      </c>
      <c r="H33" s="398">
        <v>443675</v>
      </c>
      <c r="I33" s="544">
        <v>443664</v>
      </c>
      <c r="J33" s="398">
        <v>0</v>
      </c>
      <c r="K33" s="398">
        <v>0</v>
      </c>
      <c r="L33" s="545">
        <v>0</v>
      </c>
      <c r="M33" s="545">
        <v>0</v>
      </c>
    </row>
    <row r="34" spans="1:13" ht="13.5" customHeight="1">
      <c r="A34" s="414">
        <v>526</v>
      </c>
      <c r="B34" s="415" t="s">
        <v>157</v>
      </c>
      <c r="C34" s="199"/>
      <c r="D34" s="543">
        <v>499255</v>
      </c>
      <c r="E34" s="544">
        <v>482135</v>
      </c>
      <c r="F34" s="545">
        <v>83937</v>
      </c>
      <c r="G34" s="545">
        <v>112527</v>
      </c>
      <c r="H34" s="398">
        <v>533914</v>
      </c>
      <c r="I34" s="544">
        <v>518072</v>
      </c>
      <c r="J34" s="398">
        <v>0</v>
      </c>
      <c r="K34" s="398">
        <v>0</v>
      </c>
      <c r="L34" s="545">
        <v>0</v>
      </c>
      <c r="M34" s="545">
        <v>0</v>
      </c>
    </row>
    <row r="35" spans="1:13" ht="13.5" customHeight="1">
      <c r="A35" s="414">
        <v>527</v>
      </c>
      <c r="B35" s="415" t="s">
        <v>158</v>
      </c>
      <c r="C35" s="199"/>
      <c r="D35" s="543">
        <v>151556</v>
      </c>
      <c r="E35" s="544">
        <v>151126</v>
      </c>
      <c r="F35" s="545">
        <v>110830</v>
      </c>
      <c r="G35" s="545">
        <v>110830</v>
      </c>
      <c r="H35" s="398">
        <v>124827</v>
      </c>
      <c r="I35" s="544">
        <v>110120</v>
      </c>
      <c r="J35" s="398">
        <v>0</v>
      </c>
      <c r="K35" s="398">
        <v>0</v>
      </c>
      <c r="L35" s="545">
        <v>0</v>
      </c>
      <c r="M35" s="545">
        <v>0</v>
      </c>
    </row>
    <row r="36" spans="1:13" ht="13.5" customHeight="1">
      <c r="A36" s="414">
        <v>528</v>
      </c>
      <c r="B36" s="415" t="s">
        <v>159</v>
      </c>
      <c r="C36" s="199"/>
      <c r="D36" s="543">
        <v>1877417</v>
      </c>
      <c r="E36" s="544">
        <v>1866566</v>
      </c>
      <c r="F36" s="545">
        <v>484457</v>
      </c>
      <c r="G36" s="545">
        <v>477668</v>
      </c>
      <c r="H36" s="398">
        <v>1897365</v>
      </c>
      <c r="I36" s="544">
        <v>1857630</v>
      </c>
      <c r="J36" s="398">
        <v>0</v>
      </c>
      <c r="K36" s="398">
        <v>0</v>
      </c>
      <c r="L36" s="545">
        <v>0</v>
      </c>
      <c r="M36" s="545">
        <v>0</v>
      </c>
    </row>
    <row r="37" spans="1:13" ht="13.5" customHeight="1">
      <c r="A37" s="414"/>
      <c r="B37" s="415"/>
      <c r="C37" s="199"/>
      <c r="D37" s="543"/>
      <c r="E37" s="544"/>
      <c r="F37" s="545"/>
      <c r="G37" s="545"/>
      <c r="H37" s="398"/>
      <c r="I37" s="544"/>
      <c r="J37" s="544"/>
      <c r="K37" s="544"/>
      <c r="L37" s="548"/>
      <c r="M37" s="548"/>
    </row>
    <row r="38" spans="1:13" ht="13.5" customHeight="1">
      <c r="A38" s="710" t="s">
        <v>795</v>
      </c>
      <c r="B38" s="711"/>
      <c r="C38" s="549"/>
      <c r="D38" s="550">
        <v>0</v>
      </c>
      <c r="E38" s="551">
        <v>0</v>
      </c>
      <c r="F38" s="551">
        <v>0</v>
      </c>
      <c r="G38" s="551">
        <v>0</v>
      </c>
      <c r="H38" s="551">
        <v>0</v>
      </c>
      <c r="I38" s="551">
        <v>0</v>
      </c>
      <c r="J38" s="398">
        <v>0</v>
      </c>
      <c r="K38" s="398">
        <v>0</v>
      </c>
      <c r="L38" s="398">
        <v>0</v>
      </c>
      <c r="M38" s="398">
        <v>0</v>
      </c>
    </row>
    <row r="39" spans="1:13" ht="13.5" customHeight="1">
      <c r="A39" s="708" t="s">
        <v>796</v>
      </c>
      <c r="B39" s="709"/>
      <c r="C39" s="549"/>
      <c r="D39" s="550">
        <v>0</v>
      </c>
      <c r="E39" s="551">
        <v>0</v>
      </c>
      <c r="F39" s="551">
        <v>0</v>
      </c>
      <c r="G39" s="551">
        <v>0</v>
      </c>
      <c r="H39" s="551">
        <v>0</v>
      </c>
      <c r="I39" s="551">
        <v>0</v>
      </c>
      <c r="J39" s="398">
        <v>0</v>
      </c>
      <c r="K39" s="398">
        <v>0</v>
      </c>
      <c r="L39" s="398">
        <v>0</v>
      </c>
      <c r="M39" s="398">
        <v>0</v>
      </c>
    </row>
    <row r="40" spans="1:13" ht="13.5" customHeight="1">
      <c r="A40" s="708" t="s">
        <v>797</v>
      </c>
      <c r="B40" s="709"/>
      <c r="C40" s="549"/>
      <c r="D40" s="550">
        <v>0</v>
      </c>
      <c r="E40" s="551">
        <v>0</v>
      </c>
      <c r="F40" s="551">
        <v>0</v>
      </c>
      <c r="G40" s="551">
        <v>0</v>
      </c>
      <c r="H40" s="551">
        <v>0</v>
      </c>
      <c r="I40" s="551">
        <v>0</v>
      </c>
      <c r="J40" s="398">
        <v>0</v>
      </c>
      <c r="K40" s="398">
        <v>0</v>
      </c>
      <c r="L40" s="398">
        <v>0</v>
      </c>
      <c r="M40" s="398">
        <v>0</v>
      </c>
    </row>
    <row r="41" spans="1:13" ht="13.5" customHeight="1">
      <c r="A41" s="708" t="s">
        <v>798</v>
      </c>
      <c r="B41" s="709"/>
      <c r="C41" s="549"/>
      <c r="D41" s="550">
        <v>0</v>
      </c>
      <c r="E41" s="551">
        <v>0</v>
      </c>
      <c r="F41" s="551">
        <v>0</v>
      </c>
      <c r="G41" s="551">
        <v>0</v>
      </c>
      <c r="H41" s="551">
        <v>0</v>
      </c>
      <c r="I41" s="551">
        <v>0</v>
      </c>
      <c r="J41" s="398">
        <v>0</v>
      </c>
      <c r="K41" s="398">
        <v>0</v>
      </c>
      <c r="L41" s="398">
        <v>0</v>
      </c>
      <c r="M41" s="398">
        <v>0</v>
      </c>
    </row>
    <row r="42" spans="1:13" ht="13.5">
      <c r="A42" s="708" t="s">
        <v>799</v>
      </c>
      <c r="B42" s="709"/>
      <c r="C42" s="552"/>
      <c r="D42" s="550">
        <v>0</v>
      </c>
      <c r="E42" s="551">
        <v>0</v>
      </c>
      <c r="F42" s="551">
        <v>0</v>
      </c>
      <c r="G42" s="551">
        <v>0</v>
      </c>
      <c r="H42" s="551">
        <v>0</v>
      </c>
      <c r="I42" s="551">
        <v>0</v>
      </c>
      <c r="J42" s="553">
        <v>104886</v>
      </c>
      <c r="K42" s="553">
        <v>101427</v>
      </c>
      <c r="L42" s="398">
        <v>0</v>
      </c>
      <c r="M42" s="398">
        <v>0</v>
      </c>
    </row>
    <row r="43" spans="1:13" ht="13.5" customHeight="1">
      <c r="A43" s="419"/>
      <c r="B43" s="420"/>
      <c r="C43" s="269"/>
      <c r="D43" s="421"/>
      <c r="E43" s="422"/>
      <c r="F43" s="437"/>
      <c r="G43" s="422"/>
      <c r="H43" s="422"/>
      <c r="I43" s="422"/>
      <c r="J43" s="422"/>
      <c r="K43" s="422"/>
      <c r="L43" s="437"/>
      <c r="M43" s="437"/>
    </row>
    <row r="44" spans="1:11" ht="13.5" customHeight="1">
      <c r="A44" s="205"/>
      <c r="B44" s="192"/>
      <c r="C44" s="192"/>
      <c r="H44" s="225"/>
      <c r="J44" s="225"/>
      <c r="K44" s="225"/>
    </row>
    <row r="45" spans="1:11" ht="13.5" customHeight="1">
      <c r="A45" s="186"/>
      <c r="B45" s="186"/>
      <c r="C45" s="186"/>
      <c r="H45" s="201"/>
      <c r="J45" s="201"/>
      <c r="K45" s="201"/>
    </row>
    <row r="46" ht="13.5">
      <c r="A46" s="191"/>
    </row>
    <row r="47" ht="13.5">
      <c r="A47" s="191"/>
    </row>
    <row r="48" ht="13.5">
      <c r="A48" s="191"/>
    </row>
    <row r="49" ht="13.5">
      <c r="A49" s="191"/>
    </row>
    <row r="50" ht="13.5">
      <c r="A50" s="191"/>
    </row>
  </sheetData>
  <sheetProtection/>
  <mergeCells count="14">
    <mergeCell ref="A5:C7"/>
    <mergeCell ref="D5:G5"/>
    <mergeCell ref="H5:I6"/>
    <mergeCell ref="J5:K6"/>
    <mergeCell ref="A9:C9"/>
    <mergeCell ref="A10:C10"/>
    <mergeCell ref="A41:B41"/>
    <mergeCell ref="A42:B42"/>
    <mergeCell ref="A11:C11"/>
    <mergeCell ref="A12:C12"/>
    <mergeCell ref="A13:C13"/>
    <mergeCell ref="A38:B38"/>
    <mergeCell ref="A39:B39"/>
    <mergeCell ref="A40:B4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.57421875" style="21" customWidth="1"/>
    <col min="2" max="2" width="21.28125" style="21" bestFit="1" customWidth="1"/>
    <col min="3" max="3" width="1.421875" style="21" customWidth="1"/>
    <col min="4" max="6" width="13.57421875" style="21" customWidth="1"/>
    <col min="7" max="7" width="18.00390625" style="68" bestFit="1" customWidth="1"/>
    <col min="8" max="8" width="17.421875" style="68" bestFit="1" customWidth="1"/>
    <col min="9" max="12" width="15.421875" style="68" bestFit="1" customWidth="1"/>
    <col min="13" max="14" width="12.57421875" style="68" bestFit="1" customWidth="1"/>
    <col min="15" max="16" width="14.421875" style="68" bestFit="1" customWidth="1"/>
    <col min="17" max="18" width="11.421875" style="68" bestFit="1" customWidth="1"/>
    <col min="19" max="20" width="14.421875" style="68" bestFit="1" customWidth="1"/>
    <col min="21" max="22" width="12.57421875" style="68" bestFit="1" customWidth="1"/>
    <col min="23" max="26" width="9.00390625" style="69" customWidth="1"/>
    <col min="27" max="16384" width="9.00390625" style="21" customWidth="1"/>
  </cols>
  <sheetData>
    <row r="1" spans="1:6" ht="13.5" customHeight="1">
      <c r="A1" s="67" t="s">
        <v>69</v>
      </c>
      <c r="B1" s="20"/>
      <c r="C1" s="20"/>
      <c r="D1" s="20"/>
      <c r="E1" s="20"/>
      <c r="F1" s="20"/>
    </row>
    <row r="2" spans="1:6" ht="13.5" customHeight="1">
      <c r="A2" s="20"/>
      <c r="B2" s="20"/>
      <c r="C2" s="20"/>
      <c r="D2" s="20"/>
      <c r="E2" s="20"/>
      <c r="F2" s="20"/>
    </row>
    <row r="3" spans="1:6" ht="13.5" customHeight="1" thickBot="1">
      <c r="A3" s="29"/>
      <c r="B3" s="29"/>
      <c r="C3" s="29"/>
      <c r="D3" s="29"/>
      <c r="E3" s="33" t="s">
        <v>70</v>
      </c>
      <c r="F3" s="33"/>
    </row>
    <row r="4" spans="1:6" ht="18" customHeight="1" thickTop="1">
      <c r="A4" s="70"/>
      <c r="B4" s="71" t="s">
        <v>71</v>
      </c>
      <c r="C4" s="72"/>
      <c r="D4" s="23" t="s">
        <v>72</v>
      </c>
      <c r="E4" s="26" t="s">
        <v>73</v>
      </c>
      <c r="F4" s="73"/>
    </row>
    <row r="5" spans="1:6" ht="13.5" customHeight="1">
      <c r="A5" s="29"/>
      <c r="B5" s="29"/>
      <c r="C5" s="29"/>
      <c r="D5" s="74"/>
      <c r="E5" s="56"/>
      <c r="F5" s="56"/>
    </row>
    <row r="6" spans="1:6" ht="13.5" customHeight="1">
      <c r="A6" s="29"/>
      <c r="B6" s="33" t="s">
        <v>74</v>
      </c>
      <c r="C6" s="75"/>
      <c r="D6" s="76">
        <v>59298482</v>
      </c>
      <c r="E6" s="77">
        <v>57938514</v>
      </c>
      <c r="F6" s="77"/>
    </row>
    <row r="7" spans="1:6" ht="13.5" customHeight="1">
      <c r="A7" s="29"/>
      <c r="B7" s="39" t="s">
        <v>38</v>
      </c>
      <c r="C7" s="75"/>
      <c r="D7" s="76">
        <v>61277796</v>
      </c>
      <c r="E7" s="77">
        <v>60003566</v>
      </c>
      <c r="F7" s="77"/>
    </row>
    <row r="8" spans="1:26" s="38" customFormat="1" ht="13.5" customHeight="1">
      <c r="A8" s="29"/>
      <c r="B8" s="39" t="s">
        <v>39</v>
      </c>
      <c r="C8" s="75"/>
      <c r="D8" s="78">
        <v>62515821.576</v>
      </c>
      <c r="E8" s="79">
        <v>61275828.044</v>
      </c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1"/>
      <c r="X8" s="81"/>
      <c r="Y8" s="81"/>
      <c r="Z8" s="81"/>
    </row>
    <row r="9" spans="1:26" s="38" customFormat="1" ht="13.5" customHeight="1">
      <c r="A9" s="29"/>
      <c r="B9" s="39" t="s">
        <v>40</v>
      </c>
      <c r="C9" s="75"/>
      <c r="D9" s="78">
        <v>71427225.879</v>
      </c>
      <c r="E9" s="79">
        <v>70132866.58200002</v>
      </c>
      <c r="F9" s="79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1"/>
      <c r="X9" s="81"/>
      <c r="Y9" s="81"/>
      <c r="Z9" s="81"/>
    </row>
    <row r="10" spans="1:6" s="40" customFormat="1" ht="13.5" customHeight="1">
      <c r="A10" s="82"/>
      <c r="B10" s="41" t="s">
        <v>75</v>
      </c>
      <c r="C10" s="83"/>
      <c r="D10" s="84">
        <v>70958322.5</v>
      </c>
      <c r="E10" s="85">
        <v>69796358.236</v>
      </c>
      <c r="F10" s="85"/>
    </row>
    <row r="11" spans="1:26" ht="13.5" customHeight="1">
      <c r="A11" s="29"/>
      <c r="B11" s="29"/>
      <c r="C11" s="29"/>
      <c r="D11" s="76"/>
      <c r="E11" s="77"/>
      <c r="F11" s="77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3.5" customHeight="1">
      <c r="A12" s="29"/>
      <c r="B12" s="49" t="s">
        <v>76</v>
      </c>
      <c r="C12" s="66"/>
      <c r="D12" s="76">
        <v>24144539.019</v>
      </c>
      <c r="E12" s="77">
        <v>23446618.318</v>
      </c>
      <c r="F12" s="77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3.5" customHeight="1">
      <c r="A13" s="29"/>
      <c r="B13" s="49" t="s">
        <v>77</v>
      </c>
      <c r="C13" s="66"/>
      <c r="D13" s="76">
        <v>19446614.478</v>
      </c>
      <c r="E13" s="77">
        <v>19337732.515</v>
      </c>
      <c r="F13" s="77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3.5" customHeight="1">
      <c r="A14" s="29"/>
      <c r="B14" s="49" t="s">
        <v>78</v>
      </c>
      <c r="C14" s="66"/>
      <c r="D14" s="76">
        <v>6251347.377</v>
      </c>
      <c r="E14" s="77">
        <v>6251347.377</v>
      </c>
      <c r="F14" s="77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3.5" customHeight="1">
      <c r="A15" s="29"/>
      <c r="B15" s="49" t="s">
        <v>79</v>
      </c>
      <c r="C15" s="66"/>
      <c r="D15" s="76">
        <v>1791323.827</v>
      </c>
      <c r="E15" s="77">
        <v>1724375.578</v>
      </c>
      <c r="F15" s="77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3.5" customHeight="1">
      <c r="A16" s="29"/>
      <c r="B16" s="49" t="s">
        <v>80</v>
      </c>
      <c r="C16" s="66"/>
      <c r="D16" s="76">
        <v>1225601.248</v>
      </c>
      <c r="E16" s="77">
        <v>1225601.248</v>
      </c>
      <c r="F16" s="77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3.5" customHeight="1">
      <c r="A17" s="29"/>
      <c r="B17" s="49" t="s">
        <v>81</v>
      </c>
      <c r="C17" s="66"/>
      <c r="D17" s="76">
        <v>191580.8</v>
      </c>
      <c r="E17" s="77">
        <v>189437.25</v>
      </c>
      <c r="F17" s="77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3.5" customHeight="1">
      <c r="A18" s="29"/>
      <c r="B18" s="49" t="s">
        <v>82</v>
      </c>
      <c r="C18" s="66"/>
      <c r="D18" s="76">
        <v>9064537.74</v>
      </c>
      <c r="E18" s="77">
        <v>8822534.719</v>
      </c>
      <c r="F18" s="77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3.5" customHeight="1">
      <c r="A19" s="29"/>
      <c r="B19" s="49" t="s">
        <v>83</v>
      </c>
      <c r="C19" s="66"/>
      <c r="D19" s="76">
        <v>1371.4</v>
      </c>
      <c r="E19" s="77">
        <v>1327</v>
      </c>
      <c r="F19" s="77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3.5" customHeight="1">
      <c r="A20" s="29"/>
      <c r="B20" s="49" t="s">
        <v>84</v>
      </c>
      <c r="C20" s="66"/>
      <c r="D20" s="76">
        <v>1987902.7</v>
      </c>
      <c r="E20" s="77">
        <v>1987902.7</v>
      </c>
      <c r="F20" s="77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3.5" customHeight="1">
      <c r="A21" s="29"/>
      <c r="B21" s="49" t="s">
        <v>85</v>
      </c>
      <c r="C21" s="66"/>
      <c r="D21" s="76">
        <v>6161213.328</v>
      </c>
      <c r="E21" s="77">
        <v>6117376.327</v>
      </c>
      <c r="F21" s="77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3.5" customHeight="1">
      <c r="A22" s="29"/>
      <c r="B22" s="49" t="s">
        <v>86</v>
      </c>
      <c r="C22" s="66"/>
      <c r="D22" s="76">
        <v>31890</v>
      </c>
      <c r="E22" s="77">
        <v>31890</v>
      </c>
      <c r="F22" s="77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3.5" customHeight="1">
      <c r="A23" s="29"/>
      <c r="B23" s="49" t="s">
        <v>87</v>
      </c>
      <c r="C23" s="66"/>
      <c r="D23" s="76">
        <v>218257.5</v>
      </c>
      <c r="E23" s="77">
        <v>218257.5</v>
      </c>
      <c r="F23" s="77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3.5" customHeight="1">
      <c r="A24" s="29"/>
      <c r="B24" s="49" t="s">
        <v>88</v>
      </c>
      <c r="C24" s="66"/>
      <c r="D24" s="76">
        <v>441875.455</v>
      </c>
      <c r="E24" s="77">
        <v>441875.455</v>
      </c>
      <c r="F24" s="77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3.5" customHeight="1">
      <c r="A25" s="29"/>
      <c r="B25" s="49" t="s">
        <v>89</v>
      </c>
      <c r="C25" s="66"/>
      <c r="D25" s="76">
        <v>267.628</v>
      </c>
      <c r="E25" s="77">
        <v>82.249</v>
      </c>
      <c r="F25" s="77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3.5" customHeight="1">
      <c r="A26" s="59"/>
      <c r="B26" s="59"/>
      <c r="C26" s="59"/>
      <c r="D26" s="86"/>
      <c r="E26" s="87"/>
      <c r="F26" s="56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6" ht="39" customHeight="1">
      <c r="A27" s="88" t="s">
        <v>90</v>
      </c>
      <c r="B27" s="562" t="s">
        <v>91</v>
      </c>
      <c r="C27" s="562"/>
      <c r="D27" s="562"/>
      <c r="E27" s="562"/>
      <c r="F27" s="89"/>
    </row>
    <row r="28" spans="1:6" ht="13.5" customHeight="1">
      <c r="A28" s="66" t="s">
        <v>92</v>
      </c>
      <c r="B28" s="66"/>
      <c r="C28" s="66"/>
      <c r="D28" s="29"/>
      <c r="E28" s="29"/>
      <c r="F28" s="29"/>
    </row>
    <row r="29" ht="13.5" customHeight="1"/>
  </sheetData>
  <sheetProtection/>
  <mergeCells count="1">
    <mergeCell ref="B27:E2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2.7109375" style="21" customWidth="1"/>
    <col min="3" max="3" width="13.7109375" style="21" customWidth="1"/>
    <col min="4" max="4" width="1.57421875" style="21" customWidth="1"/>
    <col min="5" max="6" width="15.57421875" style="21" customWidth="1"/>
    <col min="7" max="7" width="9.00390625" style="21" customWidth="1"/>
    <col min="8" max="9" width="11.00390625" style="69" bestFit="1" customWidth="1"/>
    <col min="10" max="11" width="12.28125" style="69" bestFit="1" customWidth="1"/>
    <col min="12" max="13" width="11.00390625" style="69" bestFit="1" customWidth="1"/>
    <col min="14" max="15" width="11.00390625" style="21" bestFit="1" customWidth="1"/>
    <col min="16" max="16384" width="9.00390625" style="21" customWidth="1"/>
  </cols>
  <sheetData>
    <row r="1" spans="1:6" ht="13.5" customHeight="1">
      <c r="A1" s="67" t="s">
        <v>93</v>
      </c>
      <c r="B1" s="20"/>
      <c r="C1" s="20"/>
      <c r="D1" s="20"/>
      <c r="E1" s="20"/>
      <c r="F1" s="20"/>
    </row>
    <row r="2" spans="1:6" ht="13.5" customHeight="1" thickBot="1">
      <c r="A2" s="20"/>
      <c r="B2" s="20"/>
      <c r="C2" s="20"/>
      <c r="D2" s="20"/>
      <c r="E2" s="20"/>
      <c r="F2" s="22" t="s">
        <v>94</v>
      </c>
    </row>
    <row r="3" spans="1:6" ht="18" customHeight="1" thickTop="1">
      <c r="A3" s="90" t="s">
        <v>95</v>
      </c>
      <c r="B3" s="25"/>
      <c r="C3" s="25"/>
      <c r="D3" s="25"/>
      <c r="E3" s="23" t="s">
        <v>96</v>
      </c>
      <c r="F3" s="26" t="s">
        <v>97</v>
      </c>
    </row>
    <row r="4" spans="1:6" ht="7.5" customHeight="1">
      <c r="A4" s="29"/>
      <c r="B4" s="29"/>
      <c r="C4" s="29"/>
      <c r="D4" s="29"/>
      <c r="E4" s="30"/>
      <c r="F4" s="32"/>
    </row>
    <row r="5" spans="1:6" ht="13.5" customHeight="1">
      <c r="A5" s="566" t="s">
        <v>98</v>
      </c>
      <c r="B5" s="566"/>
      <c r="C5" s="566"/>
      <c r="D5" s="566"/>
      <c r="E5" s="91">
        <v>83873623</v>
      </c>
      <c r="F5" s="32">
        <v>79137553</v>
      </c>
    </row>
    <row r="6" spans="1:13" ht="13.5" customHeight="1">
      <c r="A6" s="567" t="s">
        <v>38</v>
      </c>
      <c r="B6" s="567"/>
      <c r="C6" s="567"/>
      <c r="D6" s="567"/>
      <c r="E6" s="91">
        <v>84251573</v>
      </c>
      <c r="F6" s="32">
        <v>79646796</v>
      </c>
      <c r="H6" s="21"/>
      <c r="I6" s="21"/>
      <c r="J6" s="21"/>
      <c r="K6" s="21"/>
      <c r="L6" s="21"/>
      <c r="M6" s="21"/>
    </row>
    <row r="7" spans="1:6" s="38" customFormat="1" ht="13.5" customHeight="1">
      <c r="A7" s="567" t="s">
        <v>39</v>
      </c>
      <c r="B7" s="567"/>
      <c r="C7" s="567"/>
      <c r="D7" s="567"/>
      <c r="E7" s="92">
        <v>82918598</v>
      </c>
      <c r="F7" s="93">
        <v>78662545</v>
      </c>
    </row>
    <row r="8" spans="1:6" s="38" customFormat="1" ht="13.5" customHeight="1">
      <c r="A8" s="567" t="s">
        <v>40</v>
      </c>
      <c r="B8" s="567"/>
      <c r="C8" s="567"/>
      <c r="D8" s="567"/>
      <c r="E8" s="92">
        <v>89451613</v>
      </c>
      <c r="F8" s="93">
        <v>85405833</v>
      </c>
    </row>
    <row r="9" spans="1:6" s="40" customFormat="1" ht="13.5" customHeight="1">
      <c r="A9" s="568" t="s">
        <v>99</v>
      </c>
      <c r="B9" s="568"/>
      <c r="C9" s="568"/>
      <c r="D9" s="568"/>
      <c r="E9" s="94">
        <v>90496525</v>
      </c>
      <c r="F9" s="95">
        <v>86469919</v>
      </c>
    </row>
    <row r="10" spans="1:13" ht="13.5" customHeight="1">
      <c r="A10" s="554" t="s">
        <v>100</v>
      </c>
      <c r="B10" s="554"/>
      <c r="C10" s="554"/>
      <c r="D10" s="29"/>
      <c r="E10" s="91">
        <v>88828932</v>
      </c>
      <c r="F10" s="32">
        <v>84866362</v>
      </c>
      <c r="H10" s="21"/>
      <c r="I10" s="21"/>
      <c r="J10" s="21"/>
      <c r="K10" s="21"/>
      <c r="L10" s="21"/>
      <c r="M10" s="21"/>
    </row>
    <row r="11" spans="1:13" ht="13.5" customHeight="1">
      <c r="A11" s="29"/>
      <c r="B11" s="554" t="s">
        <v>101</v>
      </c>
      <c r="C11" s="554"/>
      <c r="D11" s="29"/>
      <c r="E11" s="91">
        <v>39109208</v>
      </c>
      <c r="F11" s="32">
        <v>37825945</v>
      </c>
      <c r="H11" s="21"/>
      <c r="I11" s="21"/>
      <c r="J11" s="21"/>
      <c r="K11" s="21"/>
      <c r="L11" s="21"/>
      <c r="M11" s="21"/>
    </row>
    <row r="12" spans="1:13" ht="13.5" customHeight="1">
      <c r="A12" s="29"/>
      <c r="C12" s="49" t="s">
        <v>102</v>
      </c>
      <c r="D12" s="29"/>
      <c r="E12" s="91">
        <v>30529364</v>
      </c>
      <c r="F12" s="32">
        <v>29371065</v>
      </c>
      <c r="H12" s="21"/>
      <c r="I12" s="21"/>
      <c r="J12" s="21"/>
      <c r="K12" s="21"/>
      <c r="L12" s="21"/>
      <c r="M12" s="21"/>
    </row>
    <row r="13" spans="1:13" ht="13.5" customHeight="1">
      <c r="A13" s="29"/>
      <c r="C13" s="49" t="s">
        <v>103</v>
      </c>
      <c r="D13" s="29"/>
      <c r="E13" s="91">
        <v>8579844</v>
      </c>
      <c r="F13" s="32">
        <v>8454880</v>
      </c>
      <c r="H13" s="21"/>
      <c r="I13" s="21"/>
      <c r="J13" s="21"/>
      <c r="K13" s="21"/>
      <c r="L13" s="21"/>
      <c r="M13" s="21"/>
    </row>
    <row r="14" spans="1:6" ht="13.5" customHeight="1">
      <c r="A14" s="29"/>
      <c r="B14" s="554" t="s">
        <v>104</v>
      </c>
      <c r="C14" s="554"/>
      <c r="D14" s="29"/>
      <c r="E14" s="91">
        <v>44090886</v>
      </c>
      <c r="F14" s="32">
        <v>41507118</v>
      </c>
    </row>
    <row r="15" spans="1:6" ht="13.5" customHeight="1">
      <c r="A15" s="29"/>
      <c r="C15" s="49" t="s">
        <v>105</v>
      </c>
      <c r="D15" s="29"/>
      <c r="E15" s="91">
        <v>43642535</v>
      </c>
      <c r="F15" s="32">
        <v>41058767</v>
      </c>
    </row>
    <row r="16" spans="1:6" ht="13.5" customHeight="1">
      <c r="A16" s="29"/>
      <c r="C16" s="49" t="s">
        <v>106</v>
      </c>
      <c r="D16" s="29"/>
      <c r="E16" s="91">
        <v>448351</v>
      </c>
      <c r="F16" s="32">
        <v>448351</v>
      </c>
    </row>
    <row r="17" spans="1:6" ht="13.5" customHeight="1">
      <c r="A17" s="29"/>
      <c r="B17" s="554" t="s">
        <v>107</v>
      </c>
      <c r="C17" s="554"/>
      <c r="D17" s="29"/>
      <c r="E17" s="91">
        <v>1863450</v>
      </c>
      <c r="F17" s="32">
        <v>1767911</v>
      </c>
    </row>
    <row r="18" spans="1:6" ht="13.5" customHeight="1">
      <c r="A18" s="29"/>
      <c r="B18" s="554" t="s">
        <v>108</v>
      </c>
      <c r="C18" s="554"/>
      <c r="D18" s="29"/>
      <c r="E18" s="91">
        <v>3764841</v>
      </c>
      <c r="F18" s="32">
        <v>3764841</v>
      </c>
    </row>
    <row r="19" spans="1:6" ht="13.5" customHeight="1">
      <c r="A19" s="29"/>
      <c r="B19" s="554" t="s">
        <v>109</v>
      </c>
      <c r="C19" s="554"/>
      <c r="D19" s="29"/>
      <c r="E19" s="91">
        <v>547</v>
      </c>
      <c r="F19" s="32">
        <v>547</v>
      </c>
    </row>
    <row r="20" spans="1:6" ht="13.5" customHeight="1">
      <c r="A20" s="29"/>
      <c r="B20" s="554" t="s">
        <v>110</v>
      </c>
      <c r="C20" s="554"/>
      <c r="D20" s="29"/>
      <c r="E20" s="91">
        <v>0</v>
      </c>
      <c r="F20" s="96">
        <v>0</v>
      </c>
    </row>
    <row r="21" spans="1:6" ht="13.5" customHeight="1">
      <c r="A21" s="29"/>
      <c r="B21" s="554" t="s">
        <v>111</v>
      </c>
      <c r="C21" s="554"/>
      <c r="D21" s="29"/>
      <c r="E21" s="91">
        <v>0</v>
      </c>
      <c r="F21" s="96">
        <v>0</v>
      </c>
    </row>
    <row r="22" spans="1:6" ht="13.5" customHeight="1">
      <c r="A22" s="554" t="s">
        <v>112</v>
      </c>
      <c r="B22" s="554"/>
      <c r="C22" s="554"/>
      <c r="D22" s="29"/>
      <c r="E22" s="91">
        <v>1667593</v>
      </c>
      <c r="F22" s="32">
        <v>1603557</v>
      </c>
    </row>
    <row r="23" spans="1:6" ht="13.5" customHeight="1">
      <c r="A23" s="29"/>
      <c r="B23" s="554" t="s">
        <v>113</v>
      </c>
      <c r="C23" s="554"/>
      <c r="D23" s="29"/>
      <c r="E23" s="91">
        <v>210512</v>
      </c>
      <c r="F23" s="32">
        <v>210295</v>
      </c>
    </row>
    <row r="24" spans="1:6" ht="13.5" customHeight="1">
      <c r="A24" s="29"/>
      <c r="B24" s="554" t="s">
        <v>114</v>
      </c>
      <c r="C24" s="554"/>
      <c r="D24" s="29"/>
      <c r="E24" s="91">
        <v>1457076</v>
      </c>
      <c r="F24" s="32">
        <v>1393262</v>
      </c>
    </row>
    <row r="25" spans="1:6" ht="13.5" customHeight="1">
      <c r="A25" s="29"/>
      <c r="B25" s="554" t="s">
        <v>115</v>
      </c>
      <c r="C25" s="554"/>
      <c r="D25" s="29"/>
      <c r="E25" s="97">
        <v>5</v>
      </c>
      <c r="F25" s="96">
        <v>0</v>
      </c>
    </row>
    <row r="26" spans="1:6" ht="13.5" customHeight="1">
      <c r="A26" s="554" t="s">
        <v>116</v>
      </c>
      <c r="B26" s="554"/>
      <c r="C26" s="554"/>
      <c r="D26" s="29"/>
      <c r="E26" s="97">
        <v>0</v>
      </c>
      <c r="F26" s="96">
        <v>0</v>
      </c>
    </row>
    <row r="27" spans="1:6" ht="13.5" customHeight="1">
      <c r="A27" s="563" t="s">
        <v>117</v>
      </c>
      <c r="B27" s="564"/>
      <c r="C27" s="564"/>
      <c r="D27" s="29"/>
      <c r="E27" s="91">
        <v>4646704</v>
      </c>
      <c r="F27" s="32">
        <v>3620404</v>
      </c>
    </row>
    <row r="28" spans="1:6" ht="13.5" customHeight="1">
      <c r="A28" s="563" t="s">
        <v>118</v>
      </c>
      <c r="B28" s="565"/>
      <c r="C28" s="565"/>
      <c r="D28" s="29"/>
      <c r="E28" s="91">
        <v>12413493</v>
      </c>
      <c r="F28" s="32">
        <v>10625455</v>
      </c>
    </row>
    <row r="29" spans="1:6" ht="7.5" customHeight="1">
      <c r="A29" s="59"/>
      <c r="B29" s="59"/>
      <c r="C29" s="59"/>
      <c r="D29" s="59"/>
      <c r="E29" s="98"/>
      <c r="F29" s="99"/>
    </row>
    <row r="30" spans="1:6" ht="13.5" customHeight="1">
      <c r="A30" s="66" t="s">
        <v>119</v>
      </c>
      <c r="B30" s="29"/>
      <c r="C30" s="29"/>
      <c r="D30" s="29"/>
      <c r="E30" s="29"/>
      <c r="F30" s="29"/>
    </row>
    <row r="31" ht="13.5" customHeight="1"/>
  </sheetData>
  <sheetProtection/>
  <mergeCells count="20">
    <mergeCell ref="A5:D5"/>
    <mergeCell ref="A6:D6"/>
    <mergeCell ref="A7:D7"/>
    <mergeCell ref="A8:D8"/>
    <mergeCell ref="A9:D9"/>
    <mergeCell ref="A10:C10"/>
    <mergeCell ref="B11:C11"/>
    <mergeCell ref="B14:C14"/>
    <mergeCell ref="B17:C17"/>
    <mergeCell ref="B18:C18"/>
    <mergeCell ref="B19:C19"/>
    <mergeCell ref="B20:C20"/>
    <mergeCell ref="A27:C27"/>
    <mergeCell ref="A28:C28"/>
    <mergeCell ref="B21:C21"/>
    <mergeCell ref="A22:C22"/>
    <mergeCell ref="B23:C23"/>
    <mergeCell ref="B24:C24"/>
    <mergeCell ref="B25:C25"/>
    <mergeCell ref="A26:C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.57421875" style="123" customWidth="1"/>
    <col min="2" max="2" width="12.140625" style="21" customWidth="1"/>
    <col min="3" max="3" width="13.57421875" style="21" customWidth="1"/>
    <col min="4" max="4" width="13.421875" style="21" customWidth="1"/>
    <col min="5" max="6" width="10.57421875" style="21" customWidth="1"/>
    <col min="7" max="7" width="11.28125" style="21" customWidth="1"/>
    <col min="8" max="8" width="13.7109375" style="21" bestFit="1" customWidth="1"/>
    <col min="9" max="9" width="11.57421875" style="21" customWidth="1"/>
    <col min="10" max="10" width="12.28125" style="21" customWidth="1"/>
    <col min="11" max="11" width="12.421875" style="21" customWidth="1"/>
    <col min="12" max="12" width="12.28125" style="21" customWidth="1"/>
    <col min="13" max="13" width="11.421875" style="21" customWidth="1"/>
    <col min="14" max="14" width="13.421875" style="21" customWidth="1"/>
    <col min="15" max="15" width="9.00390625" style="21" customWidth="1"/>
    <col min="16" max="17" width="11.00390625" style="21" bestFit="1" customWidth="1"/>
    <col min="18" max="18" width="9.140625" style="21" bestFit="1" customWidth="1"/>
    <col min="19" max="19" width="9.7109375" style="21" bestFit="1" customWidth="1"/>
    <col min="20" max="16384" width="9.00390625" style="21" customWidth="1"/>
  </cols>
  <sheetData>
    <row r="1" spans="1:14" ht="13.5" customHeight="1">
      <c r="A1" s="19" t="s">
        <v>120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3.5" customHeight="1" thickBot="1">
      <c r="A2" s="10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2" t="s">
        <v>121</v>
      </c>
    </row>
    <row r="3" spans="1:14" ht="13.5" customHeight="1" thickTop="1">
      <c r="A3" s="569" t="s">
        <v>122</v>
      </c>
      <c r="B3" s="570"/>
      <c r="C3" s="570" t="s">
        <v>123</v>
      </c>
      <c r="D3" s="25" t="s">
        <v>124</v>
      </c>
      <c r="E3" s="24"/>
      <c r="F3" s="25"/>
      <c r="G3" s="25"/>
      <c r="H3" s="25"/>
      <c r="I3" s="25"/>
      <c r="J3" s="25"/>
      <c r="K3" s="25"/>
      <c r="L3" s="25"/>
      <c r="M3" s="25"/>
      <c r="N3" s="573" t="s">
        <v>125</v>
      </c>
    </row>
    <row r="4" spans="1:14" ht="13.5" customHeight="1">
      <c r="A4" s="571"/>
      <c r="B4" s="572"/>
      <c r="C4" s="572"/>
      <c r="D4" s="572" t="s">
        <v>126</v>
      </c>
      <c r="E4" s="558" t="s">
        <v>127</v>
      </c>
      <c r="F4" s="102" t="s">
        <v>128</v>
      </c>
      <c r="G4" s="103"/>
      <c r="H4" s="575" t="s">
        <v>129</v>
      </c>
      <c r="I4" s="575"/>
      <c r="J4" s="575"/>
      <c r="K4" s="575"/>
      <c r="L4" s="558" t="s">
        <v>130</v>
      </c>
      <c r="M4" s="558" t="s">
        <v>131</v>
      </c>
      <c r="N4" s="574"/>
    </row>
    <row r="5" spans="1:14" ht="13.5" customHeight="1">
      <c r="A5" s="571"/>
      <c r="B5" s="572"/>
      <c r="C5" s="572"/>
      <c r="D5" s="572"/>
      <c r="E5" s="558"/>
      <c r="F5" s="572" t="s">
        <v>132</v>
      </c>
      <c r="G5" s="558" t="s">
        <v>131</v>
      </c>
      <c r="H5" s="558" t="s">
        <v>133</v>
      </c>
      <c r="I5" s="558" t="s">
        <v>134</v>
      </c>
      <c r="J5" s="558" t="s">
        <v>135</v>
      </c>
      <c r="K5" s="558" t="s">
        <v>131</v>
      </c>
      <c r="L5" s="558"/>
      <c r="M5" s="558"/>
      <c r="N5" s="574"/>
    </row>
    <row r="6" spans="1:14" ht="13.5" customHeight="1">
      <c r="A6" s="571"/>
      <c r="B6" s="572"/>
      <c r="C6" s="572"/>
      <c r="D6" s="572"/>
      <c r="E6" s="558"/>
      <c r="F6" s="572"/>
      <c r="G6" s="558"/>
      <c r="H6" s="558"/>
      <c r="I6" s="558"/>
      <c r="J6" s="558"/>
      <c r="K6" s="558"/>
      <c r="L6" s="558"/>
      <c r="M6" s="558"/>
      <c r="N6" s="574"/>
    </row>
    <row r="7" spans="1:14" ht="13.5" customHeight="1">
      <c r="A7" s="104"/>
      <c r="B7" s="105"/>
      <c r="C7" s="30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3.5" customHeight="1">
      <c r="A8" s="66" t="s">
        <v>136</v>
      </c>
      <c r="B8" s="106">
        <v>16</v>
      </c>
      <c r="C8" s="91">
        <v>275583017</v>
      </c>
      <c r="D8" s="32">
        <v>100567419</v>
      </c>
      <c r="E8" s="32">
        <v>376674</v>
      </c>
      <c r="F8" s="32">
        <v>442055</v>
      </c>
      <c r="G8" s="32">
        <v>2564300</v>
      </c>
      <c r="H8" s="32">
        <v>6997040</v>
      </c>
      <c r="I8" s="32">
        <v>2253657</v>
      </c>
      <c r="J8" s="32">
        <v>16373806</v>
      </c>
      <c r="K8" s="32">
        <v>49255768</v>
      </c>
      <c r="L8" s="32">
        <v>16012278</v>
      </c>
      <c r="M8" s="32">
        <v>6291840</v>
      </c>
      <c r="N8" s="32">
        <v>175015598</v>
      </c>
    </row>
    <row r="9" spans="1:14" ht="13.5" customHeight="1">
      <c r="A9" s="104"/>
      <c r="B9" s="106">
        <v>17</v>
      </c>
      <c r="C9" s="92">
        <v>282396507</v>
      </c>
      <c r="D9" s="93">
        <v>104123837</v>
      </c>
      <c r="E9" s="93">
        <v>360997</v>
      </c>
      <c r="F9" s="93">
        <v>465007</v>
      </c>
      <c r="G9" s="93">
        <v>2539814</v>
      </c>
      <c r="H9" s="93">
        <v>7065141</v>
      </c>
      <c r="I9" s="93">
        <v>2238500</v>
      </c>
      <c r="J9" s="93">
        <v>16106100</v>
      </c>
      <c r="K9" s="93">
        <v>53057377</v>
      </c>
      <c r="L9" s="107">
        <v>16049533</v>
      </c>
      <c r="M9" s="93">
        <v>6241368</v>
      </c>
      <c r="N9" s="93">
        <v>178272670</v>
      </c>
    </row>
    <row r="10" spans="1:14" s="38" customFormat="1" ht="13.5" customHeight="1">
      <c r="A10" s="104"/>
      <c r="B10" s="106">
        <v>18</v>
      </c>
      <c r="C10" s="92">
        <v>280549322.65</v>
      </c>
      <c r="D10" s="93">
        <v>102420194.03</v>
      </c>
      <c r="E10" s="93">
        <v>375399.28</v>
      </c>
      <c r="F10" s="93">
        <v>477992.72</v>
      </c>
      <c r="G10" s="93">
        <v>2548362.6799999997</v>
      </c>
      <c r="H10" s="93">
        <v>6804048</v>
      </c>
      <c r="I10" s="93">
        <v>2240211.24</v>
      </c>
      <c r="J10" s="93">
        <v>16231455.82</v>
      </c>
      <c r="K10" s="93">
        <v>51334471.21</v>
      </c>
      <c r="L10" s="93">
        <v>16115145</v>
      </c>
      <c r="M10" s="93">
        <v>6293108.08</v>
      </c>
      <c r="N10" s="93">
        <v>178129128.62</v>
      </c>
    </row>
    <row r="11" spans="1:14" s="38" customFormat="1" ht="13.5" customHeight="1">
      <c r="A11" s="104"/>
      <c r="B11" s="106">
        <v>19</v>
      </c>
      <c r="C11" s="92">
        <v>281308107.49</v>
      </c>
      <c r="D11" s="93">
        <v>105729424.33000001</v>
      </c>
      <c r="E11" s="93">
        <v>387394.28</v>
      </c>
      <c r="F11" s="93">
        <v>497595.15</v>
      </c>
      <c r="G11" s="93">
        <v>2980999.34</v>
      </c>
      <c r="H11" s="93">
        <v>6654726</v>
      </c>
      <c r="I11" s="93">
        <v>2256602.85</v>
      </c>
      <c r="J11" s="93">
        <v>16709124.82</v>
      </c>
      <c r="K11" s="93">
        <v>50689969.010000005</v>
      </c>
      <c r="L11" s="93">
        <v>19294503</v>
      </c>
      <c r="M11" s="93">
        <v>6258509.88</v>
      </c>
      <c r="N11" s="93">
        <v>175578683.16</v>
      </c>
    </row>
    <row r="12" spans="1:14" s="40" customFormat="1" ht="13.5" customHeight="1">
      <c r="A12" s="108"/>
      <c r="B12" s="109">
        <v>20</v>
      </c>
      <c r="C12" s="110">
        <v>272994763</v>
      </c>
      <c r="D12" s="111">
        <v>100089399</v>
      </c>
      <c r="E12" s="111">
        <v>395547</v>
      </c>
      <c r="F12" s="111">
        <v>504137</v>
      </c>
      <c r="G12" s="111">
        <v>3152648</v>
      </c>
      <c r="H12" s="111">
        <v>6672526</v>
      </c>
      <c r="I12" s="111">
        <v>2241602</v>
      </c>
      <c r="J12" s="111">
        <v>10602791</v>
      </c>
      <c r="K12" s="111">
        <v>50606088</v>
      </c>
      <c r="L12" s="111">
        <v>19304588</v>
      </c>
      <c r="M12" s="111">
        <v>6609472</v>
      </c>
      <c r="N12" s="111">
        <v>172905364</v>
      </c>
    </row>
    <row r="13" spans="1:14" ht="13.5" customHeight="1">
      <c r="A13" s="104"/>
      <c r="B13" s="105"/>
      <c r="C13" s="9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3.5" customHeight="1">
      <c r="A14" s="66"/>
      <c r="B14" s="105" t="s">
        <v>137</v>
      </c>
      <c r="C14" s="91">
        <v>31148004</v>
      </c>
      <c r="D14" s="32">
        <v>28869381</v>
      </c>
      <c r="E14" s="32">
        <v>58942</v>
      </c>
      <c r="F14" s="32">
        <v>303635</v>
      </c>
      <c r="G14" s="32">
        <v>1797454</v>
      </c>
      <c r="H14" s="32">
        <v>0</v>
      </c>
      <c r="I14" s="32">
        <v>606159</v>
      </c>
      <c r="J14" s="32">
        <v>606329</v>
      </c>
      <c r="K14" s="32">
        <v>19218992</v>
      </c>
      <c r="L14" s="32">
        <v>1121462</v>
      </c>
      <c r="M14" s="32">
        <v>5156408</v>
      </c>
      <c r="N14" s="32">
        <v>2278623</v>
      </c>
    </row>
    <row r="15" spans="1:19" ht="13.5" customHeight="1">
      <c r="A15" s="104"/>
      <c r="B15" s="105"/>
      <c r="C15" s="9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S15" s="112"/>
    </row>
    <row r="16" spans="1:19" ht="13.5" customHeight="1">
      <c r="A16" s="66"/>
      <c r="B16" s="105" t="s">
        <v>138</v>
      </c>
      <c r="C16" s="91">
        <v>241846759</v>
      </c>
      <c r="D16" s="32">
        <v>71220018</v>
      </c>
      <c r="E16" s="32">
        <v>336605</v>
      </c>
      <c r="F16" s="32">
        <v>200502</v>
      </c>
      <c r="G16" s="32">
        <v>1355194</v>
      </c>
      <c r="H16" s="32">
        <v>6672526</v>
      </c>
      <c r="I16" s="32">
        <v>1635443</v>
      </c>
      <c r="J16" s="32">
        <v>9996462</v>
      </c>
      <c r="K16" s="32">
        <v>31387096</v>
      </c>
      <c r="L16" s="32">
        <v>18183126</v>
      </c>
      <c r="M16" s="32">
        <v>1453064</v>
      </c>
      <c r="N16" s="32">
        <v>170626741</v>
      </c>
      <c r="P16" s="113"/>
      <c r="Q16" s="113"/>
      <c r="R16" s="113"/>
      <c r="S16" s="114"/>
    </row>
    <row r="17" spans="1:18" ht="13.5" customHeight="1">
      <c r="A17" s="104"/>
      <c r="B17" s="105"/>
      <c r="C17" s="9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P17" s="115"/>
      <c r="Q17" s="115"/>
      <c r="R17" s="115"/>
    </row>
    <row r="18" spans="1:19" ht="13.5" customHeight="1">
      <c r="A18" s="116">
        <v>201</v>
      </c>
      <c r="B18" s="117" t="s">
        <v>139</v>
      </c>
      <c r="C18" s="91">
        <v>16014973</v>
      </c>
      <c r="D18" s="32">
        <v>7440785</v>
      </c>
      <c r="E18" s="32">
        <v>70920</v>
      </c>
      <c r="F18" s="32">
        <v>37645</v>
      </c>
      <c r="G18" s="32">
        <v>876668</v>
      </c>
      <c r="H18" s="32">
        <v>1169162</v>
      </c>
      <c r="I18" s="32">
        <v>251232</v>
      </c>
      <c r="J18" s="32">
        <v>1857634</v>
      </c>
      <c r="K18" s="32">
        <v>2236424</v>
      </c>
      <c r="L18" s="32">
        <v>535720</v>
      </c>
      <c r="M18" s="32">
        <v>405380</v>
      </c>
      <c r="N18" s="32">
        <v>8574188</v>
      </c>
      <c r="P18" s="113"/>
      <c r="Q18" s="113"/>
      <c r="R18" s="113"/>
      <c r="S18" s="114"/>
    </row>
    <row r="19" spans="1:19" ht="13.5" customHeight="1">
      <c r="A19" s="116">
        <v>202</v>
      </c>
      <c r="B19" s="117" t="s">
        <v>140</v>
      </c>
      <c r="C19" s="91">
        <v>23021439</v>
      </c>
      <c r="D19" s="32">
        <v>7380767</v>
      </c>
      <c r="E19" s="32">
        <v>14100</v>
      </c>
      <c r="F19" s="32">
        <v>32145</v>
      </c>
      <c r="G19" s="32">
        <v>23422</v>
      </c>
      <c r="H19" s="32">
        <v>707042</v>
      </c>
      <c r="I19" s="96">
        <v>82433</v>
      </c>
      <c r="J19" s="96">
        <v>984309</v>
      </c>
      <c r="K19" s="96">
        <v>1634926</v>
      </c>
      <c r="L19" s="96">
        <v>3902390</v>
      </c>
      <c r="M19" s="32">
        <v>0</v>
      </c>
      <c r="N19" s="32">
        <v>15640672</v>
      </c>
      <c r="P19" s="113"/>
      <c r="Q19" s="113"/>
      <c r="R19" s="115"/>
      <c r="S19" s="114"/>
    </row>
    <row r="20" spans="1:19" ht="13.5" customHeight="1">
      <c r="A20" s="116">
        <v>203</v>
      </c>
      <c r="B20" s="117" t="s">
        <v>141</v>
      </c>
      <c r="C20" s="91">
        <v>39703693</v>
      </c>
      <c r="D20" s="32">
        <v>5026630</v>
      </c>
      <c r="E20" s="96">
        <v>51644</v>
      </c>
      <c r="F20" s="96">
        <v>41533</v>
      </c>
      <c r="G20" s="96">
        <v>69347</v>
      </c>
      <c r="H20" s="32">
        <v>957337</v>
      </c>
      <c r="I20" s="96">
        <v>246020</v>
      </c>
      <c r="J20" s="96">
        <v>1668851</v>
      </c>
      <c r="K20" s="96">
        <v>1991898</v>
      </c>
      <c r="L20" s="32">
        <v>0</v>
      </c>
      <c r="M20" s="32">
        <v>0</v>
      </c>
      <c r="N20" s="96">
        <v>34677063</v>
      </c>
      <c r="P20" s="113"/>
      <c r="Q20" s="113"/>
      <c r="R20" s="115"/>
      <c r="S20" s="114"/>
    </row>
    <row r="21" spans="1:19" ht="13.5" customHeight="1">
      <c r="A21" s="116">
        <v>204</v>
      </c>
      <c r="B21" s="117" t="s">
        <v>142</v>
      </c>
      <c r="C21" s="91">
        <v>14865940</v>
      </c>
      <c r="D21" s="32">
        <v>2870275</v>
      </c>
      <c r="E21" s="32">
        <v>19244</v>
      </c>
      <c r="F21" s="32">
        <v>3793</v>
      </c>
      <c r="G21" s="32">
        <v>10489</v>
      </c>
      <c r="H21" s="32">
        <v>492254</v>
      </c>
      <c r="I21" s="96">
        <v>124420</v>
      </c>
      <c r="J21" s="96">
        <v>811229</v>
      </c>
      <c r="K21" s="96">
        <v>1256918</v>
      </c>
      <c r="L21" s="96">
        <v>151928</v>
      </c>
      <c r="M21" s="32">
        <v>0</v>
      </c>
      <c r="N21" s="32">
        <v>11995665</v>
      </c>
      <c r="P21" s="113"/>
      <c r="Q21" s="113"/>
      <c r="R21" s="115"/>
      <c r="S21" s="114"/>
    </row>
    <row r="22" spans="1:19" ht="13.5" customHeight="1">
      <c r="A22" s="116">
        <v>205</v>
      </c>
      <c r="B22" s="117" t="s">
        <v>143</v>
      </c>
      <c r="C22" s="91">
        <v>17054378</v>
      </c>
      <c r="D22" s="32">
        <v>7457701</v>
      </c>
      <c r="E22" s="32">
        <v>24577</v>
      </c>
      <c r="F22" s="32">
        <v>15361</v>
      </c>
      <c r="G22" s="96">
        <v>5846</v>
      </c>
      <c r="H22" s="32">
        <v>537542</v>
      </c>
      <c r="I22" s="96">
        <v>46953</v>
      </c>
      <c r="J22" s="96">
        <v>577252</v>
      </c>
      <c r="K22" s="96">
        <v>1348361</v>
      </c>
      <c r="L22" s="96">
        <v>4901809</v>
      </c>
      <c r="M22" s="32">
        <v>0</v>
      </c>
      <c r="N22" s="32">
        <v>9596677</v>
      </c>
      <c r="P22" s="113"/>
      <c r="Q22" s="113"/>
      <c r="R22" s="115"/>
      <c r="S22" s="114"/>
    </row>
    <row r="23" spans="1:19" ht="13.5" customHeight="1">
      <c r="A23" s="116">
        <v>206</v>
      </c>
      <c r="B23" s="117" t="s">
        <v>144</v>
      </c>
      <c r="C23" s="91">
        <v>6833544</v>
      </c>
      <c r="D23" s="32">
        <v>6699995</v>
      </c>
      <c r="E23" s="96">
        <v>18182</v>
      </c>
      <c r="F23" s="96">
        <v>11339</v>
      </c>
      <c r="G23" s="96">
        <v>220351</v>
      </c>
      <c r="H23" s="32">
        <v>410424</v>
      </c>
      <c r="I23" s="96">
        <v>143870</v>
      </c>
      <c r="J23" s="96">
        <v>554817</v>
      </c>
      <c r="K23" s="96">
        <v>726765</v>
      </c>
      <c r="L23" s="96">
        <v>4614247</v>
      </c>
      <c r="M23" s="32">
        <v>0</v>
      </c>
      <c r="N23" s="96">
        <v>133549</v>
      </c>
      <c r="P23" s="113"/>
      <c r="Q23" s="113"/>
      <c r="R23" s="115"/>
      <c r="S23" s="114"/>
    </row>
    <row r="24" spans="1:19" ht="13.5" customHeight="1">
      <c r="A24" s="116">
        <v>207</v>
      </c>
      <c r="B24" s="117" t="s">
        <v>145</v>
      </c>
      <c r="C24" s="91">
        <v>11078699</v>
      </c>
      <c r="D24" s="32">
        <v>3177023</v>
      </c>
      <c r="E24" s="96">
        <v>19610</v>
      </c>
      <c r="F24" s="96">
        <v>2217</v>
      </c>
      <c r="G24" s="96">
        <v>827</v>
      </c>
      <c r="H24" s="32">
        <v>346489</v>
      </c>
      <c r="I24" s="96">
        <v>75403</v>
      </c>
      <c r="J24" s="96">
        <v>867880</v>
      </c>
      <c r="K24" s="96">
        <v>352482</v>
      </c>
      <c r="L24" s="96">
        <v>1512115</v>
      </c>
      <c r="M24" s="32">
        <v>0</v>
      </c>
      <c r="N24" s="96">
        <v>7901676</v>
      </c>
      <c r="P24" s="113"/>
      <c r="Q24" s="113"/>
      <c r="R24" s="115"/>
      <c r="S24" s="114"/>
    </row>
    <row r="25" spans="1:19" ht="13.5" customHeight="1">
      <c r="A25" s="116">
        <v>209</v>
      </c>
      <c r="B25" s="117" t="s">
        <v>146</v>
      </c>
      <c r="C25" s="91">
        <v>14635060</v>
      </c>
      <c r="D25" s="32">
        <v>3224732</v>
      </c>
      <c r="E25" s="96">
        <v>2495</v>
      </c>
      <c r="F25" s="96">
        <v>16053</v>
      </c>
      <c r="G25" s="96">
        <v>40429</v>
      </c>
      <c r="H25" s="32">
        <v>576698</v>
      </c>
      <c r="I25" s="96">
        <v>134874</v>
      </c>
      <c r="J25" s="96">
        <v>685069</v>
      </c>
      <c r="K25" s="96">
        <v>1041384</v>
      </c>
      <c r="L25" s="96">
        <v>552506</v>
      </c>
      <c r="M25" s="96">
        <v>175224</v>
      </c>
      <c r="N25" s="96">
        <v>11410328</v>
      </c>
      <c r="P25" s="113"/>
      <c r="Q25" s="113"/>
      <c r="R25" s="115"/>
      <c r="S25" s="114"/>
    </row>
    <row r="26" spans="1:19" ht="13.5" customHeight="1">
      <c r="A26" s="116">
        <v>304</v>
      </c>
      <c r="B26" s="117" t="s">
        <v>147</v>
      </c>
      <c r="C26" s="91">
        <v>3215153</v>
      </c>
      <c r="D26" s="32">
        <v>346605</v>
      </c>
      <c r="E26" s="96">
        <v>5560</v>
      </c>
      <c r="F26" s="96">
        <v>4663</v>
      </c>
      <c r="G26" s="96">
        <v>0</v>
      </c>
      <c r="H26" s="32">
        <v>90161</v>
      </c>
      <c r="I26" s="96">
        <v>23820</v>
      </c>
      <c r="J26" s="96">
        <v>75613</v>
      </c>
      <c r="K26" s="96">
        <v>87856</v>
      </c>
      <c r="L26" s="32">
        <v>0</v>
      </c>
      <c r="M26" s="96">
        <v>58932</v>
      </c>
      <c r="N26" s="96">
        <v>2868548</v>
      </c>
      <c r="P26" s="113"/>
      <c r="Q26" s="113"/>
      <c r="R26" s="113"/>
      <c r="S26" s="114"/>
    </row>
    <row r="27" spans="1:19" ht="13.5" customHeight="1">
      <c r="A27" s="116">
        <v>343</v>
      </c>
      <c r="B27" s="117" t="s">
        <v>148</v>
      </c>
      <c r="C27" s="91">
        <v>15943084</v>
      </c>
      <c r="D27" s="32">
        <v>13935665</v>
      </c>
      <c r="E27" s="96">
        <v>12753</v>
      </c>
      <c r="F27" s="96">
        <v>7096</v>
      </c>
      <c r="G27" s="96">
        <v>0</v>
      </c>
      <c r="H27" s="32">
        <v>181647</v>
      </c>
      <c r="I27" s="96">
        <v>53238</v>
      </c>
      <c r="J27" s="96">
        <v>445322</v>
      </c>
      <c r="K27" s="96">
        <v>13209398</v>
      </c>
      <c r="L27" s="32">
        <v>0</v>
      </c>
      <c r="M27" s="96">
        <v>26211</v>
      </c>
      <c r="N27" s="96">
        <v>2007419</v>
      </c>
      <c r="P27" s="113"/>
      <c r="Q27" s="113"/>
      <c r="R27" s="113"/>
      <c r="S27" s="114"/>
    </row>
    <row r="28" spans="1:19" ht="13.5" customHeight="1">
      <c r="A28" s="116">
        <v>386</v>
      </c>
      <c r="B28" s="117" t="s">
        <v>149</v>
      </c>
      <c r="C28" s="91">
        <v>13953312</v>
      </c>
      <c r="D28" s="32">
        <v>717997</v>
      </c>
      <c r="E28" s="96">
        <v>3973</v>
      </c>
      <c r="F28" s="96">
        <v>3238</v>
      </c>
      <c r="G28" s="96">
        <v>0</v>
      </c>
      <c r="H28" s="32">
        <v>132463</v>
      </c>
      <c r="I28" s="96">
        <v>28729</v>
      </c>
      <c r="J28" s="32">
        <v>0</v>
      </c>
      <c r="K28" s="96">
        <v>549594</v>
      </c>
      <c r="L28" s="32">
        <v>0</v>
      </c>
      <c r="M28" s="32">
        <v>0</v>
      </c>
      <c r="N28" s="96">
        <v>13235315</v>
      </c>
      <c r="P28" s="113"/>
      <c r="Q28" s="113"/>
      <c r="R28" s="115"/>
      <c r="S28" s="114"/>
    </row>
    <row r="29" spans="1:19" ht="13.5" customHeight="1">
      <c r="A29" s="116">
        <v>401</v>
      </c>
      <c r="B29" s="117" t="s">
        <v>150</v>
      </c>
      <c r="C29" s="91">
        <v>11234488</v>
      </c>
      <c r="D29" s="32">
        <v>2063005</v>
      </c>
      <c r="E29" s="96">
        <v>9522</v>
      </c>
      <c r="F29" s="96">
        <v>10405</v>
      </c>
      <c r="G29" s="96">
        <v>0</v>
      </c>
      <c r="H29" s="32">
        <v>207871</v>
      </c>
      <c r="I29" s="96">
        <v>35785</v>
      </c>
      <c r="J29" s="96">
        <v>412576</v>
      </c>
      <c r="K29" s="96">
        <v>603530</v>
      </c>
      <c r="L29" s="32">
        <v>0</v>
      </c>
      <c r="M29" s="96">
        <v>783316</v>
      </c>
      <c r="N29" s="96">
        <v>9171483</v>
      </c>
      <c r="P29" s="115"/>
      <c r="Q29" s="113"/>
      <c r="R29" s="115"/>
      <c r="S29" s="114"/>
    </row>
    <row r="30" spans="1:19" ht="13.5" customHeight="1">
      <c r="A30" s="116">
        <v>441</v>
      </c>
      <c r="B30" s="117" t="s">
        <v>151</v>
      </c>
      <c r="C30" s="91">
        <v>3025036</v>
      </c>
      <c r="D30" s="32">
        <v>431590</v>
      </c>
      <c r="E30" s="96">
        <v>2205</v>
      </c>
      <c r="F30" s="96">
        <v>1375</v>
      </c>
      <c r="G30" s="96">
        <v>60</v>
      </c>
      <c r="H30" s="32">
        <v>108521</v>
      </c>
      <c r="I30" s="96">
        <v>44242</v>
      </c>
      <c r="J30" s="96">
        <v>174704</v>
      </c>
      <c r="K30" s="96">
        <v>100483</v>
      </c>
      <c r="L30" s="32">
        <v>0</v>
      </c>
      <c r="M30" s="32">
        <v>0</v>
      </c>
      <c r="N30" s="96">
        <v>2593446</v>
      </c>
      <c r="P30" s="113"/>
      <c r="Q30" s="113"/>
      <c r="R30" s="115"/>
      <c r="S30" s="114"/>
    </row>
    <row r="31" spans="1:19" ht="13.5" customHeight="1">
      <c r="A31" s="116">
        <v>448</v>
      </c>
      <c r="B31" s="117" t="s">
        <v>152</v>
      </c>
      <c r="C31" s="91">
        <v>10916407</v>
      </c>
      <c r="D31" s="32">
        <v>255514</v>
      </c>
      <c r="E31" s="96">
        <v>7133</v>
      </c>
      <c r="F31" s="96">
        <v>376</v>
      </c>
      <c r="G31" s="96">
        <v>5343</v>
      </c>
      <c r="H31" s="32">
        <v>55736</v>
      </c>
      <c r="I31" s="96">
        <v>31948</v>
      </c>
      <c r="J31" s="96">
        <v>0</v>
      </c>
      <c r="K31" s="96">
        <v>154978</v>
      </c>
      <c r="L31" s="32">
        <v>0</v>
      </c>
      <c r="M31" s="32">
        <v>0</v>
      </c>
      <c r="N31" s="96">
        <v>10660893</v>
      </c>
      <c r="P31" s="113"/>
      <c r="Q31" s="113"/>
      <c r="R31" s="115"/>
      <c r="S31" s="114"/>
    </row>
    <row r="32" spans="1:19" ht="13.5" customHeight="1">
      <c r="A32" s="116">
        <v>449</v>
      </c>
      <c r="B32" s="117" t="s">
        <v>153</v>
      </c>
      <c r="C32" s="91">
        <v>6587488</v>
      </c>
      <c r="D32" s="32">
        <v>3750348</v>
      </c>
      <c r="E32" s="96">
        <v>18397</v>
      </c>
      <c r="F32" s="96">
        <v>4004</v>
      </c>
      <c r="G32" s="96">
        <v>84287</v>
      </c>
      <c r="H32" s="32">
        <v>178190</v>
      </c>
      <c r="I32" s="96">
        <v>109570</v>
      </c>
      <c r="J32" s="96">
        <v>386352</v>
      </c>
      <c r="K32" s="96">
        <v>962518</v>
      </c>
      <c r="L32" s="96">
        <v>2007030</v>
      </c>
      <c r="M32" s="32">
        <v>0</v>
      </c>
      <c r="N32" s="96">
        <v>2837140</v>
      </c>
      <c r="P32" s="113"/>
      <c r="Q32" s="113"/>
      <c r="R32" s="115"/>
      <c r="S32" s="114"/>
    </row>
    <row r="33" spans="1:19" ht="13.5" customHeight="1">
      <c r="A33" s="116">
        <v>501</v>
      </c>
      <c r="B33" s="117" t="s">
        <v>154</v>
      </c>
      <c r="C33" s="91">
        <v>5499402</v>
      </c>
      <c r="D33" s="32">
        <v>557991</v>
      </c>
      <c r="E33" s="96">
        <v>7834</v>
      </c>
      <c r="F33" s="96">
        <v>1531</v>
      </c>
      <c r="G33" s="96">
        <v>14123</v>
      </c>
      <c r="H33" s="32">
        <v>110823</v>
      </c>
      <c r="I33" s="96">
        <v>40110</v>
      </c>
      <c r="J33" s="96">
        <v>171510</v>
      </c>
      <c r="K33" s="96">
        <v>212060</v>
      </c>
      <c r="L33" s="32">
        <v>0</v>
      </c>
      <c r="M33" s="32">
        <v>0</v>
      </c>
      <c r="N33" s="96">
        <v>4941411</v>
      </c>
      <c r="P33" s="113"/>
      <c r="Q33" s="113"/>
      <c r="R33" s="115"/>
      <c r="S33" s="114"/>
    </row>
    <row r="34" spans="1:19" ht="13.5" customHeight="1">
      <c r="A34" s="116">
        <v>505</v>
      </c>
      <c r="B34" s="117" t="s">
        <v>155</v>
      </c>
      <c r="C34" s="91">
        <v>6179073</v>
      </c>
      <c r="D34" s="32">
        <v>750559</v>
      </c>
      <c r="E34" s="96">
        <v>16239</v>
      </c>
      <c r="F34" s="96">
        <v>5054</v>
      </c>
      <c r="G34" s="96">
        <v>0</v>
      </c>
      <c r="H34" s="32">
        <v>100419</v>
      </c>
      <c r="I34" s="96">
        <v>50244</v>
      </c>
      <c r="J34" s="96">
        <v>30274</v>
      </c>
      <c r="K34" s="96">
        <v>546197</v>
      </c>
      <c r="L34" s="32">
        <v>0</v>
      </c>
      <c r="M34" s="96">
        <v>2132</v>
      </c>
      <c r="N34" s="96">
        <v>5428514</v>
      </c>
      <c r="P34" s="113"/>
      <c r="Q34" s="113"/>
      <c r="R34" s="115"/>
      <c r="S34" s="114"/>
    </row>
    <row r="35" spans="1:19" ht="13.5" customHeight="1">
      <c r="A35" s="116">
        <v>525</v>
      </c>
      <c r="B35" s="117" t="s">
        <v>156</v>
      </c>
      <c r="C35" s="91">
        <v>1474629</v>
      </c>
      <c r="D35" s="32">
        <v>703571</v>
      </c>
      <c r="E35" s="96">
        <v>7726</v>
      </c>
      <c r="F35" s="96">
        <v>0</v>
      </c>
      <c r="G35" s="96">
        <v>0</v>
      </c>
      <c r="H35" s="32">
        <v>51099</v>
      </c>
      <c r="I35" s="96">
        <v>11822</v>
      </c>
      <c r="J35" s="96">
        <v>19913</v>
      </c>
      <c r="K35" s="96">
        <v>613011</v>
      </c>
      <c r="L35" s="32">
        <v>0</v>
      </c>
      <c r="M35" s="32">
        <v>0</v>
      </c>
      <c r="N35" s="96">
        <v>771058</v>
      </c>
      <c r="P35" s="113"/>
      <c r="Q35" s="113"/>
      <c r="R35" s="115"/>
      <c r="S35" s="114"/>
    </row>
    <row r="36" spans="1:19" ht="13.5" customHeight="1">
      <c r="A36" s="116">
        <v>526</v>
      </c>
      <c r="B36" s="117" t="s">
        <v>157</v>
      </c>
      <c r="C36" s="91">
        <v>2464098</v>
      </c>
      <c r="D36" s="32">
        <v>1738794</v>
      </c>
      <c r="E36" s="96">
        <v>713</v>
      </c>
      <c r="F36" s="96">
        <v>37</v>
      </c>
      <c r="G36" s="96">
        <v>0</v>
      </c>
      <c r="H36" s="32">
        <v>54444</v>
      </c>
      <c r="I36" s="96">
        <v>25326</v>
      </c>
      <c r="J36" s="96">
        <v>119833</v>
      </c>
      <c r="K36" s="96">
        <v>1533060</v>
      </c>
      <c r="L36" s="96">
        <v>5381</v>
      </c>
      <c r="M36" s="32">
        <v>0</v>
      </c>
      <c r="N36" s="96">
        <v>725304</v>
      </c>
      <c r="P36" s="113"/>
      <c r="Q36" s="113"/>
      <c r="R36" s="115"/>
      <c r="S36" s="114"/>
    </row>
    <row r="37" spans="1:19" ht="13.5" customHeight="1">
      <c r="A37" s="118">
        <v>527</v>
      </c>
      <c r="B37" s="119" t="s">
        <v>158</v>
      </c>
      <c r="C37" s="91">
        <v>805369</v>
      </c>
      <c r="D37" s="32">
        <v>38084</v>
      </c>
      <c r="E37" s="96">
        <v>2717</v>
      </c>
      <c r="F37" s="96">
        <v>0</v>
      </c>
      <c r="G37" s="96">
        <v>0</v>
      </c>
      <c r="H37" s="32">
        <v>8983</v>
      </c>
      <c r="I37" s="32">
        <v>0</v>
      </c>
      <c r="J37" s="32">
        <v>0</v>
      </c>
      <c r="K37" s="96">
        <v>24515</v>
      </c>
      <c r="L37" s="32">
        <v>0</v>
      </c>
      <c r="M37" s="96">
        <v>1869</v>
      </c>
      <c r="N37" s="96">
        <v>767285</v>
      </c>
      <c r="P37" s="114"/>
      <c r="Q37" s="114"/>
      <c r="R37" s="115"/>
      <c r="S37" s="114"/>
    </row>
    <row r="38" spans="1:19" ht="13.5" customHeight="1">
      <c r="A38" s="118">
        <v>528</v>
      </c>
      <c r="B38" s="119" t="s">
        <v>159</v>
      </c>
      <c r="C38" s="91">
        <v>17341494</v>
      </c>
      <c r="D38" s="32">
        <v>2652387</v>
      </c>
      <c r="E38" s="96">
        <v>21061</v>
      </c>
      <c r="F38" s="96">
        <v>2637</v>
      </c>
      <c r="G38" s="96">
        <v>4002</v>
      </c>
      <c r="H38" s="32">
        <v>195221</v>
      </c>
      <c r="I38" s="96">
        <v>75404</v>
      </c>
      <c r="J38" s="96">
        <v>153324</v>
      </c>
      <c r="K38" s="96">
        <v>2200738</v>
      </c>
      <c r="L38" s="32">
        <v>0</v>
      </c>
      <c r="M38" s="32">
        <v>0</v>
      </c>
      <c r="N38" s="96">
        <v>14689107</v>
      </c>
      <c r="P38" s="114"/>
      <c r="Q38" s="114"/>
      <c r="R38" s="115"/>
      <c r="S38" s="114"/>
    </row>
    <row r="39" spans="1:14" ht="13.5" customHeight="1">
      <c r="A39" s="120"/>
      <c r="B39" s="121"/>
      <c r="C39" s="60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</row>
    <row r="40" spans="1:14" ht="13.5" customHeight="1">
      <c r="A40" s="123" t="s">
        <v>90</v>
      </c>
      <c r="B40" s="66" t="s">
        <v>160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13.5" customHeight="1">
      <c r="A41" s="66"/>
      <c r="B41" s="29" t="s">
        <v>161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 customHeight="1">
      <c r="A42" s="66" t="s">
        <v>162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ht="13.5" customHeight="1"/>
  </sheetData>
  <sheetProtection/>
  <mergeCells count="14">
    <mergeCell ref="N3:N6"/>
    <mergeCell ref="D4:D6"/>
    <mergeCell ref="E4:E6"/>
    <mergeCell ref="H4:K4"/>
    <mergeCell ref="L4:L6"/>
    <mergeCell ref="M4:M6"/>
    <mergeCell ref="F5:F6"/>
    <mergeCell ref="G5:G6"/>
    <mergeCell ref="H5:H6"/>
    <mergeCell ref="I5:I6"/>
    <mergeCell ref="J5:J6"/>
    <mergeCell ref="K5:K6"/>
    <mergeCell ref="A3:B6"/>
    <mergeCell ref="C3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3.57421875" style="21" customWidth="1"/>
    <col min="2" max="2" width="4.140625" style="21" customWidth="1"/>
    <col min="3" max="3" width="22.57421875" style="21" customWidth="1"/>
    <col min="4" max="4" width="1.57421875" style="21" customWidth="1"/>
    <col min="5" max="5" width="15.57421875" style="21" customWidth="1"/>
    <col min="6" max="6" width="10.57421875" style="21" customWidth="1"/>
    <col min="7" max="7" width="15.57421875" style="21" customWidth="1"/>
    <col min="8" max="8" width="10.57421875" style="21" customWidth="1"/>
    <col min="9" max="9" width="15.57421875" style="21" customWidth="1"/>
    <col min="10" max="10" width="10.57421875" style="21" customWidth="1"/>
    <col min="11" max="11" width="15.57421875" style="21" customWidth="1"/>
    <col min="12" max="12" width="10.57421875" style="21" customWidth="1"/>
    <col min="13" max="13" width="14.421875" style="21" bestFit="1" customWidth="1"/>
    <col min="14" max="14" width="8.421875" style="21" bestFit="1" customWidth="1"/>
    <col min="15" max="15" width="5.57421875" style="21" customWidth="1"/>
    <col min="16" max="16" width="11.00390625" style="21" bestFit="1" customWidth="1"/>
    <col min="17" max="17" width="17.28125" style="68" bestFit="1" customWidth="1"/>
    <col min="18" max="19" width="12.57421875" style="68" bestFit="1" customWidth="1"/>
    <col min="20" max="16384" width="9.00390625" style="21" customWidth="1"/>
  </cols>
  <sheetData>
    <row r="1" spans="1:15" ht="13.5" customHeight="1">
      <c r="A1" s="67" t="s">
        <v>163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>
      <c r="A2" s="67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3.5" customHeight="1">
      <c r="A3" s="20"/>
      <c r="B3" s="19" t="s">
        <v>164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3.5" customHeight="1" thickBot="1">
      <c r="A4" s="20"/>
      <c r="B4" s="20"/>
      <c r="C4" s="20"/>
      <c r="D4" s="20"/>
      <c r="E4" s="20"/>
      <c r="F4" s="20"/>
      <c r="G4" s="20"/>
      <c r="H4" s="20"/>
      <c r="I4" s="20"/>
      <c r="K4" s="20"/>
      <c r="O4" s="124" t="s">
        <v>165</v>
      </c>
    </row>
    <row r="5" spans="1:15" ht="15" customHeight="1" thickTop="1">
      <c r="A5" s="555" t="s">
        <v>166</v>
      </c>
      <c r="B5" s="556"/>
      <c r="C5" s="556"/>
      <c r="D5" s="556"/>
      <c r="E5" s="559" t="s">
        <v>167</v>
      </c>
      <c r="F5" s="555"/>
      <c r="G5" s="559" t="s">
        <v>168</v>
      </c>
      <c r="H5" s="555"/>
      <c r="I5" s="559" t="s">
        <v>169</v>
      </c>
      <c r="J5" s="555"/>
      <c r="K5" s="556" t="s">
        <v>170</v>
      </c>
      <c r="L5" s="556"/>
      <c r="M5" s="556" t="s">
        <v>171</v>
      </c>
      <c r="N5" s="556"/>
      <c r="O5" s="573" t="s">
        <v>172</v>
      </c>
    </row>
    <row r="6" spans="1:15" ht="15" customHeight="1">
      <c r="A6" s="557"/>
      <c r="B6" s="558"/>
      <c r="C6" s="558"/>
      <c r="D6" s="558"/>
      <c r="E6" s="27" t="s">
        <v>173</v>
      </c>
      <c r="F6" s="27" t="s">
        <v>174</v>
      </c>
      <c r="G6" s="27" t="s">
        <v>175</v>
      </c>
      <c r="H6" s="27" t="s">
        <v>176</v>
      </c>
      <c r="I6" s="27" t="s">
        <v>175</v>
      </c>
      <c r="J6" s="27" t="s">
        <v>176</v>
      </c>
      <c r="K6" s="27" t="s">
        <v>175</v>
      </c>
      <c r="L6" s="27" t="s">
        <v>176</v>
      </c>
      <c r="M6" s="27" t="s">
        <v>175</v>
      </c>
      <c r="N6" s="27" t="s">
        <v>176</v>
      </c>
      <c r="O6" s="580"/>
    </row>
    <row r="7" spans="1:15" ht="13.5" customHeight="1">
      <c r="A7" s="29"/>
      <c r="B7" s="29"/>
      <c r="C7" s="29"/>
      <c r="D7" s="29"/>
      <c r="E7" s="29"/>
      <c r="F7" s="33" t="s">
        <v>177</v>
      </c>
      <c r="G7" s="33"/>
      <c r="H7" s="33" t="s">
        <v>178</v>
      </c>
      <c r="I7" s="29"/>
      <c r="J7" s="33" t="s">
        <v>178</v>
      </c>
      <c r="K7" s="29"/>
      <c r="L7" s="33" t="s">
        <v>178</v>
      </c>
      <c r="M7" s="33"/>
      <c r="N7" s="33" t="s">
        <v>178</v>
      </c>
      <c r="O7" s="125"/>
    </row>
    <row r="8" spans="1:15" ht="6" customHeight="1">
      <c r="A8" s="29"/>
      <c r="B8" s="29"/>
      <c r="C8" s="29"/>
      <c r="D8" s="29"/>
      <c r="E8" s="29"/>
      <c r="F8" s="33"/>
      <c r="G8" s="33"/>
      <c r="H8" s="33"/>
      <c r="I8" s="29"/>
      <c r="J8" s="33"/>
      <c r="K8" s="29"/>
      <c r="L8" s="33"/>
      <c r="M8" s="33"/>
      <c r="N8" s="33"/>
      <c r="O8" s="126"/>
    </row>
    <row r="9" spans="1:19" s="40" customFormat="1" ht="13.5" customHeight="1">
      <c r="A9" s="581" t="s">
        <v>179</v>
      </c>
      <c r="B9" s="581"/>
      <c r="C9" s="581"/>
      <c r="D9" s="82"/>
      <c r="E9" s="127">
        <v>592813041</v>
      </c>
      <c r="F9" s="128">
        <v>100</v>
      </c>
      <c r="G9" s="85">
        <v>561393887</v>
      </c>
      <c r="H9" s="129">
        <v>100</v>
      </c>
      <c r="I9" s="85">
        <v>533990999.96599996</v>
      </c>
      <c r="J9" s="128">
        <v>100</v>
      </c>
      <c r="K9" s="85">
        <v>516580907.163</v>
      </c>
      <c r="L9" s="128">
        <v>100</v>
      </c>
      <c r="M9" s="85">
        <v>512697436</v>
      </c>
      <c r="N9" s="128">
        <v>100</v>
      </c>
      <c r="O9" s="130" t="s">
        <v>180</v>
      </c>
      <c r="Q9" s="131"/>
      <c r="R9" s="131"/>
      <c r="S9" s="131"/>
    </row>
    <row r="10" spans="1:15" ht="9" customHeight="1">
      <c r="A10" s="29"/>
      <c r="B10" s="29"/>
      <c r="C10" s="29"/>
      <c r="D10" s="29"/>
      <c r="F10" s="132"/>
      <c r="G10" s="133"/>
      <c r="I10" s="133"/>
      <c r="J10" s="132"/>
      <c r="K10" s="133"/>
      <c r="L10" s="132"/>
      <c r="M10" s="133"/>
      <c r="N10" s="132"/>
      <c r="O10" s="126"/>
    </row>
    <row r="11" spans="1:15" ht="13.5" customHeight="1">
      <c r="A11" s="73">
        <v>1</v>
      </c>
      <c r="B11" s="554" t="s">
        <v>181</v>
      </c>
      <c r="C11" s="554"/>
      <c r="D11" s="29"/>
      <c r="E11" s="134">
        <v>440163825</v>
      </c>
      <c r="F11" s="132">
        <v>74.25002396328863</v>
      </c>
      <c r="G11" s="133">
        <v>401741339</v>
      </c>
      <c r="H11" s="135">
        <v>71.56140248459812</v>
      </c>
      <c r="I11" s="133">
        <v>372802695.331</v>
      </c>
      <c r="J11" s="136">
        <v>69.81441547792696</v>
      </c>
      <c r="K11" s="133">
        <v>352122252.726</v>
      </c>
      <c r="L11" s="136">
        <v>68.16400835637015</v>
      </c>
      <c r="M11" s="133">
        <v>356822696</v>
      </c>
      <c r="N11" s="136">
        <v>69.59712901704467</v>
      </c>
      <c r="O11" s="137">
        <v>1</v>
      </c>
    </row>
    <row r="12" spans="1:15" ht="7.5" customHeight="1">
      <c r="A12" s="29"/>
      <c r="B12" s="29"/>
      <c r="C12" s="29"/>
      <c r="D12" s="29"/>
      <c r="F12" s="132"/>
      <c r="G12" s="133"/>
      <c r="H12" s="135"/>
      <c r="I12" s="133"/>
      <c r="J12" s="136"/>
      <c r="K12" s="133"/>
      <c r="L12" s="136"/>
      <c r="M12" s="133"/>
      <c r="N12" s="136"/>
      <c r="O12" s="126"/>
    </row>
    <row r="13" spans="1:15" ht="12.75" customHeight="1">
      <c r="A13" s="29"/>
      <c r="B13" s="73" t="s">
        <v>10</v>
      </c>
      <c r="C13" s="138" t="s">
        <v>182</v>
      </c>
      <c r="D13" s="29"/>
      <c r="E13" s="134">
        <v>15298444</v>
      </c>
      <c r="F13" s="132">
        <v>2.5806524050472097</v>
      </c>
      <c r="G13" s="133">
        <v>14082481</v>
      </c>
      <c r="H13" s="135">
        <v>2.5084849204993214</v>
      </c>
      <c r="I13" s="133">
        <v>14449890.872</v>
      </c>
      <c r="J13" s="136">
        <v>2.706017680620094</v>
      </c>
      <c r="K13" s="133">
        <v>14197099.031</v>
      </c>
      <c r="L13" s="136">
        <v>2.748281795579468</v>
      </c>
      <c r="M13" s="133">
        <v>13109877</v>
      </c>
      <c r="N13" s="136">
        <v>2.5570397040175563</v>
      </c>
      <c r="O13" s="137" t="s">
        <v>10</v>
      </c>
    </row>
    <row r="14" spans="1:15" ht="13.5" customHeight="1">
      <c r="A14" s="29"/>
      <c r="B14" s="73" t="s">
        <v>12</v>
      </c>
      <c r="C14" s="49" t="s">
        <v>183</v>
      </c>
      <c r="D14" s="29"/>
      <c r="E14" s="134">
        <v>4529072</v>
      </c>
      <c r="F14" s="132">
        <v>0.7639966881227904</v>
      </c>
      <c r="G14" s="133">
        <v>7188518</v>
      </c>
      <c r="H14" s="135">
        <v>1.2804767145603067</v>
      </c>
      <c r="I14" s="133">
        <v>15932830.237</v>
      </c>
      <c r="J14" s="136">
        <v>2.9837263620575007</v>
      </c>
      <c r="K14" s="133">
        <v>3189676</v>
      </c>
      <c r="L14" s="136">
        <v>0.6174591348172962</v>
      </c>
      <c r="M14" s="133">
        <v>2939420</v>
      </c>
      <c r="N14" s="136">
        <v>0.5733244977647987</v>
      </c>
      <c r="O14" s="137" t="s">
        <v>12</v>
      </c>
    </row>
    <row r="15" spans="1:15" ht="13.5" customHeight="1">
      <c r="A15" s="29"/>
      <c r="B15" s="73" t="s">
        <v>184</v>
      </c>
      <c r="C15" s="49" t="s">
        <v>185</v>
      </c>
      <c r="D15" s="29"/>
      <c r="E15" s="134">
        <v>2078100</v>
      </c>
      <c r="F15" s="132">
        <v>0.35054896843944433</v>
      </c>
      <c r="G15" s="133">
        <v>5405388</v>
      </c>
      <c r="H15" s="135">
        <v>0.9628512395967718</v>
      </c>
      <c r="I15" s="133">
        <v>330146</v>
      </c>
      <c r="J15" s="136">
        <v>0.061826135650417495</v>
      </c>
      <c r="K15" s="133">
        <v>584589</v>
      </c>
      <c r="L15" s="136">
        <v>0.11316504189256475</v>
      </c>
      <c r="M15" s="133">
        <v>1213182</v>
      </c>
      <c r="N15" s="136">
        <v>0.23662728049999457</v>
      </c>
      <c r="O15" s="137" t="s">
        <v>184</v>
      </c>
    </row>
    <row r="16" spans="1:15" ht="13.5" customHeight="1">
      <c r="A16" s="29"/>
      <c r="B16" s="73" t="s">
        <v>186</v>
      </c>
      <c r="C16" s="49" t="s">
        <v>187</v>
      </c>
      <c r="D16" s="29"/>
      <c r="E16" s="134">
        <v>182187796</v>
      </c>
      <c r="F16" s="132">
        <v>30.73275778357919</v>
      </c>
      <c r="G16" s="133">
        <v>184584109</v>
      </c>
      <c r="H16" s="135">
        <v>32.87960793203293</v>
      </c>
      <c r="I16" s="133">
        <v>183378601</v>
      </c>
      <c r="J16" s="136">
        <v>34.341140770476656</v>
      </c>
      <c r="K16" s="133">
        <v>183662693</v>
      </c>
      <c r="L16" s="136">
        <v>35.55351939130955</v>
      </c>
      <c r="M16" s="133">
        <v>181544409</v>
      </c>
      <c r="N16" s="136">
        <v>35.40965806585387</v>
      </c>
      <c r="O16" s="137" t="s">
        <v>186</v>
      </c>
    </row>
    <row r="17" spans="1:15" ht="13.5" customHeight="1">
      <c r="A17" s="29"/>
      <c r="B17" s="73" t="s">
        <v>188</v>
      </c>
      <c r="C17" s="49" t="s">
        <v>189</v>
      </c>
      <c r="D17" s="29"/>
      <c r="E17" s="134">
        <v>305192</v>
      </c>
      <c r="F17" s="132">
        <v>0.051481998352327064</v>
      </c>
      <c r="G17" s="133">
        <v>302040</v>
      </c>
      <c r="H17" s="135">
        <v>0.05380179709723131</v>
      </c>
      <c r="I17" s="133">
        <v>314652</v>
      </c>
      <c r="J17" s="136">
        <v>0.0589245886204139</v>
      </c>
      <c r="K17" s="133">
        <v>307742</v>
      </c>
      <c r="L17" s="136">
        <v>0.05957285601012278</v>
      </c>
      <c r="M17" s="133">
        <v>276880</v>
      </c>
      <c r="N17" s="136">
        <v>0.05400456108385921</v>
      </c>
      <c r="O17" s="137" t="s">
        <v>188</v>
      </c>
    </row>
    <row r="18" spans="1:15" ht="13.5" customHeight="1">
      <c r="A18" s="29"/>
      <c r="B18" s="73" t="s">
        <v>190</v>
      </c>
      <c r="C18" s="49" t="s">
        <v>191</v>
      </c>
      <c r="D18" s="29"/>
      <c r="E18" s="134">
        <v>116371921</v>
      </c>
      <c r="F18" s="132">
        <v>19.630459006720805</v>
      </c>
      <c r="G18" s="133">
        <v>100838803</v>
      </c>
      <c r="H18" s="135">
        <v>17.962219634928086</v>
      </c>
      <c r="I18" s="133">
        <v>85364575.222</v>
      </c>
      <c r="J18" s="136">
        <v>15.98614494016478</v>
      </c>
      <c r="K18" s="133">
        <v>81054853.69500001</v>
      </c>
      <c r="L18" s="136">
        <v>15.690640627843466</v>
      </c>
      <c r="M18" s="133">
        <v>87950681</v>
      </c>
      <c r="N18" s="136">
        <v>17.15449987153827</v>
      </c>
      <c r="O18" s="137" t="s">
        <v>190</v>
      </c>
    </row>
    <row r="19" spans="1:15" ht="13.5" customHeight="1">
      <c r="A19" s="29"/>
      <c r="B19" s="73" t="s">
        <v>192</v>
      </c>
      <c r="C19" s="49" t="s">
        <v>193</v>
      </c>
      <c r="D19" s="29"/>
      <c r="E19" s="134">
        <v>119393300</v>
      </c>
      <c r="F19" s="132">
        <v>20.140127113026853</v>
      </c>
      <c r="G19" s="133">
        <v>89340000</v>
      </c>
      <c r="H19" s="135">
        <v>15.913960245883477</v>
      </c>
      <c r="I19" s="133">
        <v>73032000</v>
      </c>
      <c r="J19" s="136">
        <v>13.676635000337095</v>
      </c>
      <c r="K19" s="133">
        <v>69125600</v>
      </c>
      <c r="L19" s="136">
        <v>13.381369508917675</v>
      </c>
      <c r="M19" s="133">
        <v>69788247</v>
      </c>
      <c r="N19" s="136">
        <v>13.611975036286314</v>
      </c>
      <c r="O19" s="137" t="s">
        <v>192</v>
      </c>
    </row>
    <row r="20" spans="1:15" ht="9" customHeight="1">
      <c r="A20" s="29"/>
      <c r="B20" s="29"/>
      <c r="C20" s="29"/>
      <c r="D20" s="29"/>
      <c r="F20" s="132"/>
      <c r="G20" s="133"/>
      <c r="H20" s="135"/>
      <c r="I20" s="133"/>
      <c r="J20" s="136"/>
      <c r="K20" s="133"/>
      <c r="L20" s="136"/>
      <c r="M20" s="133"/>
      <c r="N20" s="136"/>
      <c r="O20" s="126"/>
    </row>
    <row r="21" spans="1:15" ht="13.5" customHeight="1">
      <c r="A21" s="73">
        <v>2</v>
      </c>
      <c r="B21" s="554" t="s">
        <v>194</v>
      </c>
      <c r="C21" s="554"/>
      <c r="D21" s="29"/>
      <c r="E21" s="134">
        <v>152649217</v>
      </c>
      <c r="F21" s="132">
        <v>25.749976205398628</v>
      </c>
      <c r="G21" s="133">
        <v>159652548</v>
      </c>
      <c r="H21" s="135">
        <v>28.438597515401874</v>
      </c>
      <c r="I21" s="133">
        <v>161188304.635</v>
      </c>
      <c r="J21" s="136">
        <v>30.18558452207305</v>
      </c>
      <c r="K21" s="133">
        <v>164458654.437</v>
      </c>
      <c r="L21" s="136">
        <v>31.835991643629864</v>
      </c>
      <c r="M21" s="133">
        <v>155874740</v>
      </c>
      <c r="N21" s="136">
        <v>30.40287098295534</v>
      </c>
      <c r="O21" s="137">
        <v>2</v>
      </c>
    </row>
    <row r="22" spans="1:15" ht="7.5" customHeight="1">
      <c r="A22" s="29"/>
      <c r="B22" s="29"/>
      <c r="C22" s="29"/>
      <c r="D22" s="29"/>
      <c r="F22" s="132"/>
      <c r="G22" s="133"/>
      <c r="H22" s="135"/>
      <c r="I22" s="133"/>
      <c r="J22" s="136"/>
      <c r="K22" s="133"/>
      <c r="L22" s="136"/>
      <c r="M22" s="133"/>
      <c r="N22" s="136"/>
      <c r="O22" s="126"/>
    </row>
    <row r="23" spans="1:15" ht="13.5" customHeight="1">
      <c r="A23" s="29"/>
      <c r="B23" s="73" t="s">
        <v>10</v>
      </c>
      <c r="C23" s="49" t="s">
        <v>195</v>
      </c>
      <c r="D23" s="29"/>
      <c r="E23" s="134">
        <v>57938514</v>
      </c>
      <c r="F23" s="132">
        <v>9.773488434442184</v>
      </c>
      <c r="G23" s="133">
        <v>60003566</v>
      </c>
      <c r="H23" s="135">
        <v>10.68831837850062</v>
      </c>
      <c r="I23" s="133">
        <v>61275828.044</v>
      </c>
      <c r="J23" s="136">
        <v>11.475067566288857</v>
      </c>
      <c r="K23" s="133">
        <v>70132866.58200002</v>
      </c>
      <c r="L23" s="136">
        <v>13.576356696410105</v>
      </c>
      <c r="M23" s="133">
        <v>69796358</v>
      </c>
      <c r="N23" s="136">
        <v>13.613557060971923</v>
      </c>
      <c r="O23" s="137" t="s">
        <v>10</v>
      </c>
    </row>
    <row r="24" spans="1:15" ht="13.5" customHeight="1">
      <c r="A24" s="29"/>
      <c r="B24" s="73" t="s">
        <v>12</v>
      </c>
      <c r="C24" s="49" t="s">
        <v>196</v>
      </c>
      <c r="D24" s="29"/>
      <c r="E24" s="134">
        <v>6526066</v>
      </c>
      <c r="F24" s="132">
        <v>1.1008641086895388</v>
      </c>
      <c r="G24" s="133">
        <v>5337966</v>
      </c>
      <c r="H24" s="135">
        <v>0.9508414900143008</v>
      </c>
      <c r="I24" s="133">
        <v>4331839.091</v>
      </c>
      <c r="J24" s="136">
        <v>0.8112194945749676</v>
      </c>
      <c r="K24" s="133">
        <v>3326797.27</v>
      </c>
      <c r="L24" s="136">
        <v>0.6440031413995475</v>
      </c>
      <c r="M24" s="133">
        <v>2821848</v>
      </c>
      <c r="N24" s="136">
        <v>0.5503924540789005</v>
      </c>
      <c r="O24" s="137" t="s">
        <v>12</v>
      </c>
    </row>
    <row r="25" spans="1:15" ht="13.5" customHeight="1">
      <c r="A25" s="29"/>
      <c r="B25" s="73" t="s">
        <v>184</v>
      </c>
      <c r="C25" s="49" t="s">
        <v>197</v>
      </c>
      <c r="D25" s="29"/>
      <c r="E25" s="134">
        <v>5646388</v>
      </c>
      <c r="F25" s="132">
        <v>0.9524736484331154</v>
      </c>
      <c r="G25" s="133">
        <v>5285158</v>
      </c>
      <c r="H25" s="135">
        <v>0.9414349037968773</v>
      </c>
      <c r="I25" s="133">
        <v>5319764.91</v>
      </c>
      <c r="J25" s="136">
        <v>0.9962274477170435</v>
      </c>
      <c r="K25" s="133">
        <v>4525818.879</v>
      </c>
      <c r="L25" s="136">
        <v>0.8761103664971381</v>
      </c>
      <c r="M25" s="133">
        <v>4340396</v>
      </c>
      <c r="N25" s="136">
        <v>0.8465803991264743</v>
      </c>
      <c r="O25" s="137" t="s">
        <v>184</v>
      </c>
    </row>
    <row r="26" spans="1:15" ht="13.5" customHeight="1">
      <c r="A26" s="29"/>
      <c r="B26" s="73" t="s">
        <v>186</v>
      </c>
      <c r="C26" s="49" t="s">
        <v>198</v>
      </c>
      <c r="D26" s="29"/>
      <c r="E26" s="134">
        <v>1649117</v>
      </c>
      <c r="F26" s="132">
        <v>0.2781850070670088</v>
      </c>
      <c r="G26" s="133">
        <v>2506662</v>
      </c>
      <c r="H26" s="135">
        <v>0.4465068213327375</v>
      </c>
      <c r="I26" s="133">
        <v>4516973.341</v>
      </c>
      <c r="J26" s="136">
        <v>0.8458894141076541</v>
      </c>
      <c r="K26" s="133">
        <v>2208357.886</v>
      </c>
      <c r="L26" s="136">
        <v>0.42749506522183234</v>
      </c>
      <c r="M26" s="133">
        <v>1829105</v>
      </c>
      <c r="N26" s="136">
        <v>0.35676109759206986</v>
      </c>
      <c r="O26" s="137" t="s">
        <v>186</v>
      </c>
    </row>
    <row r="27" spans="1:15" ht="13.5" customHeight="1">
      <c r="A27" s="29"/>
      <c r="B27" s="73" t="s">
        <v>188</v>
      </c>
      <c r="C27" s="49" t="s">
        <v>199</v>
      </c>
      <c r="D27" s="29"/>
      <c r="E27" s="134">
        <v>2136</v>
      </c>
      <c r="F27" s="132">
        <v>0.0003603159600532472</v>
      </c>
      <c r="G27" s="133">
        <v>2649</v>
      </c>
      <c r="H27" s="135">
        <v>0.00047186121212609497</v>
      </c>
      <c r="I27" s="133">
        <v>899.138</v>
      </c>
      <c r="J27" s="136">
        <v>0.00016838074051009276</v>
      </c>
      <c r="K27" s="133">
        <v>99.546</v>
      </c>
      <c r="L27" s="136">
        <v>1.92701663223859E-05</v>
      </c>
      <c r="M27" s="133">
        <v>9025</v>
      </c>
      <c r="N27" s="136">
        <v>0.0017602974710409904</v>
      </c>
      <c r="O27" s="137" t="s">
        <v>188</v>
      </c>
    </row>
    <row r="28" spans="1:15" ht="13.5" customHeight="1">
      <c r="A28" s="29"/>
      <c r="B28" s="73" t="s">
        <v>190</v>
      </c>
      <c r="C28" s="49" t="s">
        <v>200</v>
      </c>
      <c r="D28" s="29"/>
      <c r="E28" s="134">
        <v>12826808</v>
      </c>
      <c r="F28" s="132">
        <v>2.1637189320873933</v>
      </c>
      <c r="G28" s="133">
        <v>18781674</v>
      </c>
      <c r="H28" s="135">
        <v>3.3455430197799787</v>
      </c>
      <c r="I28" s="133">
        <v>12667672.878</v>
      </c>
      <c r="J28" s="136">
        <v>2.3722633675111697</v>
      </c>
      <c r="K28" s="133">
        <v>17296992.854000002</v>
      </c>
      <c r="L28" s="136">
        <v>3.3483608499959865</v>
      </c>
      <c r="M28" s="133">
        <v>18009317</v>
      </c>
      <c r="N28" s="136">
        <v>3.512659852662107</v>
      </c>
      <c r="O28" s="137" t="s">
        <v>190</v>
      </c>
    </row>
    <row r="29" spans="1:15" ht="13.5" customHeight="1">
      <c r="A29" s="29"/>
      <c r="B29" s="73" t="s">
        <v>192</v>
      </c>
      <c r="C29" s="49" t="s">
        <v>201</v>
      </c>
      <c r="D29" s="29"/>
      <c r="E29" s="134">
        <v>8493209</v>
      </c>
      <c r="F29" s="132">
        <v>1.432696046239644</v>
      </c>
      <c r="G29" s="133">
        <v>6215452</v>
      </c>
      <c r="H29" s="135">
        <v>1.107146362639321</v>
      </c>
      <c r="I29" s="133">
        <v>6218752.844</v>
      </c>
      <c r="J29" s="136">
        <v>1.164580085506302</v>
      </c>
      <c r="K29" s="133">
        <v>6379768.336</v>
      </c>
      <c r="L29" s="136">
        <v>1.2349988641734588</v>
      </c>
      <c r="M29" s="133">
        <v>4282894</v>
      </c>
      <c r="N29" s="136">
        <v>0.8353648173891004</v>
      </c>
      <c r="O29" s="137" t="s">
        <v>192</v>
      </c>
    </row>
    <row r="30" spans="1:15" ht="13.5" customHeight="1">
      <c r="A30" s="29"/>
      <c r="B30" s="73" t="s">
        <v>202</v>
      </c>
      <c r="C30" s="49" t="s">
        <v>203</v>
      </c>
      <c r="D30" s="29"/>
      <c r="E30" s="134">
        <v>59566979</v>
      </c>
      <c r="F30" s="132">
        <v>10.048189712479688</v>
      </c>
      <c r="G30" s="133">
        <v>61519421</v>
      </c>
      <c r="H30" s="135">
        <v>10.958334678125912</v>
      </c>
      <c r="I30" s="133">
        <v>66856574.389</v>
      </c>
      <c r="J30" s="136">
        <v>12.520168765626549</v>
      </c>
      <c r="K30" s="133">
        <v>60587953.08399999</v>
      </c>
      <c r="L30" s="136">
        <v>11.728647389765472</v>
      </c>
      <c r="M30" s="133">
        <v>54785797</v>
      </c>
      <c r="N30" s="136">
        <v>10.68579500366372</v>
      </c>
      <c r="O30" s="137" t="s">
        <v>202</v>
      </c>
    </row>
    <row r="31" spans="1:15" ht="13.5" customHeight="1">
      <c r="A31" s="29"/>
      <c r="B31" s="29"/>
      <c r="C31" s="29"/>
      <c r="D31" s="29"/>
      <c r="E31" s="133"/>
      <c r="F31" s="132"/>
      <c r="G31" s="133"/>
      <c r="H31" s="135"/>
      <c r="I31" s="133"/>
      <c r="J31" s="132"/>
      <c r="K31" s="133"/>
      <c r="L31" s="132"/>
      <c r="M31" s="133"/>
      <c r="N31" s="132"/>
      <c r="O31" s="126"/>
    </row>
    <row r="32" spans="1:19" s="40" customFormat="1" ht="13.5" customHeight="1">
      <c r="A32" s="581" t="s">
        <v>204</v>
      </c>
      <c r="B32" s="581"/>
      <c r="C32" s="581"/>
      <c r="D32" s="82"/>
      <c r="E32" s="139">
        <v>586597589</v>
      </c>
      <c r="F32" s="128">
        <v>100</v>
      </c>
      <c r="G32" s="85">
        <v>555175134</v>
      </c>
      <c r="H32" s="129">
        <v>100</v>
      </c>
      <c r="I32" s="85">
        <v>527611231.63</v>
      </c>
      <c r="J32" s="128">
        <v>100</v>
      </c>
      <c r="K32" s="85">
        <v>512298013.07399994</v>
      </c>
      <c r="L32" s="128">
        <v>100</v>
      </c>
      <c r="M32" s="85">
        <v>507331967</v>
      </c>
      <c r="N32" s="128">
        <v>100</v>
      </c>
      <c r="O32" s="130" t="s">
        <v>205</v>
      </c>
      <c r="Q32" s="131"/>
      <c r="R32" s="131"/>
      <c r="S32" s="131"/>
    </row>
    <row r="33" spans="1:15" ht="9" customHeight="1">
      <c r="A33" s="29"/>
      <c r="B33" s="29"/>
      <c r="C33" s="29"/>
      <c r="D33" s="29"/>
      <c r="F33" s="132"/>
      <c r="G33" s="133"/>
      <c r="H33" s="135"/>
      <c r="I33" s="133"/>
      <c r="J33" s="132"/>
      <c r="K33" s="133"/>
      <c r="L33" s="132"/>
      <c r="M33" s="133"/>
      <c r="N33" s="132"/>
      <c r="O33" s="126"/>
    </row>
    <row r="34" spans="1:15" ht="13.5" customHeight="1">
      <c r="A34" s="73">
        <v>1</v>
      </c>
      <c r="B34" s="554" t="s">
        <v>206</v>
      </c>
      <c r="C34" s="554"/>
      <c r="D34" s="29"/>
      <c r="E34" s="134">
        <v>987151</v>
      </c>
      <c r="F34" s="132">
        <v>0.16828418979403612</v>
      </c>
      <c r="G34" s="133">
        <v>958759</v>
      </c>
      <c r="H34" s="135">
        <v>0.17269487433491573</v>
      </c>
      <c r="I34" s="133">
        <v>934179.366</v>
      </c>
      <c r="J34" s="136">
        <v>0.17705827889864098</v>
      </c>
      <c r="K34" s="133">
        <v>907974.382</v>
      </c>
      <c r="L34" s="136">
        <v>0.17723558530937455</v>
      </c>
      <c r="M34" s="133">
        <v>908467</v>
      </c>
      <c r="N34" s="136">
        <v>0.13023211231617313</v>
      </c>
      <c r="O34" s="137">
        <v>1</v>
      </c>
    </row>
    <row r="35" spans="1:15" ht="13.5" customHeight="1">
      <c r="A35" s="73">
        <v>2</v>
      </c>
      <c r="B35" s="554" t="s">
        <v>207</v>
      </c>
      <c r="C35" s="554"/>
      <c r="D35" s="29"/>
      <c r="E35" s="134">
        <v>41121132</v>
      </c>
      <c r="F35" s="132">
        <v>7.01010927612251</v>
      </c>
      <c r="G35" s="133">
        <v>25810753</v>
      </c>
      <c r="H35" s="135">
        <v>4.649119065192138</v>
      </c>
      <c r="I35" s="133">
        <v>22509545.769</v>
      </c>
      <c r="J35" s="136">
        <v>4.26631284922785</v>
      </c>
      <c r="K35" s="133">
        <v>24851210.770999994</v>
      </c>
      <c r="L35" s="136">
        <v>4.850928587812092</v>
      </c>
      <c r="M35" s="133">
        <v>25355419</v>
      </c>
      <c r="N35" s="136">
        <v>3.634793311184258</v>
      </c>
      <c r="O35" s="137">
        <v>2</v>
      </c>
    </row>
    <row r="36" spans="1:15" ht="13.5" customHeight="1">
      <c r="A36" s="73">
        <v>3</v>
      </c>
      <c r="B36" s="554" t="s">
        <v>208</v>
      </c>
      <c r="C36" s="554"/>
      <c r="D36" s="29"/>
      <c r="E36" s="134">
        <v>31002395</v>
      </c>
      <c r="F36" s="132">
        <v>5.285121449757612</v>
      </c>
      <c r="G36" s="133">
        <v>32807930</v>
      </c>
      <c r="H36" s="135">
        <v>5.9094739643004255</v>
      </c>
      <c r="I36" s="133">
        <v>33526173.428</v>
      </c>
      <c r="J36" s="136">
        <v>6.354332777265635</v>
      </c>
      <c r="K36" s="133">
        <v>32603204.259</v>
      </c>
      <c r="L36" s="136">
        <v>6.364109058976686</v>
      </c>
      <c r="M36" s="133">
        <v>42658110</v>
      </c>
      <c r="N36" s="136">
        <v>6.115198210519114</v>
      </c>
      <c r="O36" s="137">
        <v>3</v>
      </c>
    </row>
    <row r="37" spans="1:15" ht="13.5" customHeight="1">
      <c r="A37" s="73">
        <v>4</v>
      </c>
      <c r="B37" s="554" t="s">
        <v>209</v>
      </c>
      <c r="C37" s="554"/>
      <c r="D37" s="29"/>
      <c r="E37" s="134">
        <v>20693028</v>
      </c>
      <c r="F37" s="132">
        <v>3.5276360469323373</v>
      </c>
      <c r="G37" s="133">
        <v>21398793</v>
      </c>
      <c r="H37" s="135">
        <v>3.854422089444662</v>
      </c>
      <c r="I37" s="133">
        <v>20502942.308</v>
      </c>
      <c r="J37" s="136">
        <v>3.885994284969691</v>
      </c>
      <c r="K37" s="133">
        <v>21612780.289</v>
      </c>
      <c r="L37" s="136">
        <v>4.218790574516262</v>
      </c>
      <c r="M37" s="133">
        <v>15960278</v>
      </c>
      <c r="N37" s="136">
        <v>2.2879650191953553</v>
      </c>
      <c r="O37" s="137">
        <v>4</v>
      </c>
    </row>
    <row r="38" spans="1:15" ht="13.5" customHeight="1">
      <c r="A38" s="73">
        <v>5</v>
      </c>
      <c r="B38" s="554" t="s">
        <v>210</v>
      </c>
      <c r="C38" s="554"/>
      <c r="D38" s="29"/>
      <c r="E38" s="134">
        <v>2945355</v>
      </c>
      <c r="F38" s="132">
        <v>0.5021082689789235</v>
      </c>
      <c r="G38" s="133">
        <v>1858973</v>
      </c>
      <c r="H38" s="135">
        <v>0.33484442766847694</v>
      </c>
      <c r="I38" s="133">
        <v>1591016.757</v>
      </c>
      <c r="J38" s="136">
        <v>0.30155096435015594</v>
      </c>
      <c r="K38" s="133">
        <v>1517053.7540000002</v>
      </c>
      <c r="L38" s="136">
        <v>0.29612719848297875</v>
      </c>
      <c r="M38" s="133">
        <v>7646573</v>
      </c>
      <c r="N38" s="136">
        <v>1.0961645869027898</v>
      </c>
      <c r="O38" s="137">
        <v>5</v>
      </c>
    </row>
    <row r="39" spans="1:15" ht="6" customHeight="1">
      <c r="A39" s="140"/>
      <c r="B39" s="29"/>
      <c r="C39" s="29"/>
      <c r="D39" s="29"/>
      <c r="E39" s="134"/>
      <c r="F39" s="132"/>
      <c r="G39" s="133"/>
      <c r="H39" s="135"/>
      <c r="I39" s="133"/>
      <c r="J39" s="136"/>
      <c r="K39" s="133"/>
      <c r="L39" s="136"/>
      <c r="M39" s="133"/>
      <c r="N39" s="136"/>
      <c r="O39" s="126"/>
    </row>
    <row r="40" spans="1:15" ht="13.5" customHeight="1">
      <c r="A40" s="73">
        <v>6</v>
      </c>
      <c r="B40" s="554" t="s">
        <v>211</v>
      </c>
      <c r="C40" s="554"/>
      <c r="D40" s="29"/>
      <c r="E40" s="134">
        <v>63036045</v>
      </c>
      <c r="F40" s="132">
        <v>10.746045701868713</v>
      </c>
      <c r="G40" s="133">
        <v>55985651</v>
      </c>
      <c r="H40" s="135">
        <v>10.084322508579788</v>
      </c>
      <c r="I40" s="133">
        <v>45816484.669</v>
      </c>
      <c r="J40" s="136">
        <v>8.683758404356697</v>
      </c>
      <c r="K40" s="133">
        <v>40628780.268</v>
      </c>
      <c r="L40" s="136">
        <v>7.930692532694109</v>
      </c>
      <c r="M40" s="133">
        <v>37486250</v>
      </c>
      <c r="N40" s="136">
        <v>5.373792906415032</v>
      </c>
      <c r="O40" s="137">
        <v>6</v>
      </c>
    </row>
    <row r="41" spans="1:15" ht="13.5" customHeight="1">
      <c r="A41" s="73">
        <v>7</v>
      </c>
      <c r="B41" s="554" t="s">
        <v>212</v>
      </c>
      <c r="C41" s="554"/>
      <c r="D41" s="29"/>
      <c r="E41" s="134">
        <v>50953889</v>
      </c>
      <c r="F41" s="132">
        <v>8.686344771185208</v>
      </c>
      <c r="G41" s="133">
        <v>50062290</v>
      </c>
      <c r="H41" s="135">
        <v>9.017386935056786</v>
      </c>
      <c r="I41" s="133">
        <v>48810005.126</v>
      </c>
      <c r="J41" s="136">
        <v>9.251130794772235</v>
      </c>
      <c r="K41" s="133">
        <v>48826199.322</v>
      </c>
      <c r="L41" s="136">
        <v>9.530819576875304</v>
      </c>
      <c r="M41" s="133">
        <v>46278771</v>
      </c>
      <c r="N41" s="136">
        <v>6.634233387372855</v>
      </c>
      <c r="O41" s="137">
        <v>7</v>
      </c>
    </row>
    <row r="42" spans="1:15" ht="13.5" customHeight="1">
      <c r="A42" s="73">
        <v>8</v>
      </c>
      <c r="B42" s="554" t="s">
        <v>213</v>
      </c>
      <c r="C42" s="554"/>
      <c r="D42" s="29"/>
      <c r="E42" s="134">
        <v>115030662</v>
      </c>
      <c r="F42" s="132">
        <v>19.609808181465265</v>
      </c>
      <c r="G42" s="133">
        <v>109495193</v>
      </c>
      <c r="H42" s="135">
        <v>19.72263999129327</v>
      </c>
      <c r="I42" s="133">
        <v>99786668.691</v>
      </c>
      <c r="J42" s="136">
        <v>18.912915932953034</v>
      </c>
      <c r="K42" s="133">
        <v>94492724.932</v>
      </c>
      <c r="L42" s="136">
        <v>18.444874374000513</v>
      </c>
      <c r="M42" s="133">
        <v>94156489</v>
      </c>
      <c r="N42" s="136">
        <v>13.497681754807294</v>
      </c>
      <c r="O42" s="137">
        <v>8</v>
      </c>
    </row>
    <row r="43" spans="1:15" ht="13.5" customHeight="1">
      <c r="A43" s="73">
        <v>9</v>
      </c>
      <c r="B43" s="554" t="s">
        <v>214</v>
      </c>
      <c r="C43" s="554"/>
      <c r="D43" s="29"/>
      <c r="E43" s="134">
        <v>22150807</v>
      </c>
      <c r="F43" s="132">
        <v>3.7761503653231006</v>
      </c>
      <c r="G43" s="133">
        <v>21271713</v>
      </c>
      <c r="H43" s="135">
        <v>3.8315320152649344</v>
      </c>
      <c r="I43" s="133">
        <v>20997904.978</v>
      </c>
      <c r="J43" s="136">
        <v>3.979806289022536</v>
      </c>
      <c r="K43" s="133">
        <v>22021151.239</v>
      </c>
      <c r="L43" s="136">
        <v>4.298504127873537</v>
      </c>
      <c r="M43" s="133">
        <v>21138144</v>
      </c>
      <c r="N43" s="136">
        <v>4.2</v>
      </c>
      <c r="O43" s="137">
        <v>9</v>
      </c>
    </row>
    <row r="44" spans="1:15" ht="13.5" customHeight="1">
      <c r="A44" s="141">
        <v>10</v>
      </c>
      <c r="B44" s="554" t="s">
        <v>215</v>
      </c>
      <c r="C44" s="554"/>
      <c r="D44" s="29"/>
      <c r="E44" s="134">
        <v>110863227</v>
      </c>
      <c r="F44" s="132">
        <v>18.899366291121936</v>
      </c>
      <c r="G44" s="133">
        <v>104189325</v>
      </c>
      <c r="H44" s="135">
        <v>18.76692932000085</v>
      </c>
      <c r="I44" s="133">
        <v>94662284.109</v>
      </c>
      <c r="J44" s="136">
        <v>17.941673420512814</v>
      </c>
      <c r="K44" s="133">
        <v>94504700.63199998</v>
      </c>
      <c r="L44" s="136">
        <v>18.44721201726563</v>
      </c>
      <c r="M44" s="133">
        <v>91180297</v>
      </c>
      <c r="N44" s="136">
        <v>13.071033598277124</v>
      </c>
      <c r="O44" s="137">
        <v>10</v>
      </c>
    </row>
    <row r="45" spans="1:15" ht="6" customHeight="1">
      <c r="A45" s="29"/>
      <c r="B45" s="29"/>
      <c r="C45" s="29"/>
      <c r="D45" s="29"/>
      <c r="E45" s="134"/>
      <c r="F45" s="132"/>
      <c r="G45" s="133"/>
      <c r="H45" s="135"/>
      <c r="I45" s="133"/>
      <c r="J45" s="136"/>
      <c r="K45" s="133"/>
      <c r="L45" s="136"/>
      <c r="M45" s="133"/>
      <c r="N45" s="136"/>
      <c r="O45" s="126"/>
    </row>
    <row r="46" spans="1:15" ht="13.5" customHeight="1">
      <c r="A46" s="141">
        <v>11</v>
      </c>
      <c r="B46" s="554" t="s">
        <v>216</v>
      </c>
      <c r="C46" s="554"/>
      <c r="D46" s="29"/>
      <c r="E46" s="134">
        <v>2617819</v>
      </c>
      <c r="F46" s="132">
        <v>0.44627169444434933</v>
      </c>
      <c r="G46" s="133">
        <v>3621424</v>
      </c>
      <c r="H46" s="135">
        <v>0.6523029902128146</v>
      </c>
      <c r="I46" s="133">
        <v>10831685.154</v>
      </c>
      <c r="J46" s="136">
        <v>2.052967128947698</v>
      </c>
      <c r="K46" s="133">
        <v>12270776.837000001</v>
      </c>
      <c r="L46" s="136">
        <v>2.3952419341566964</v>
      </c>
      <c r="M46" s="133">
        <v>4745654</v>
      </c>
      <c r="N46" s="136">
        <v>0.6803070939744604</v>
      </c>
      <c r="O46" s="137">
        <v>11</v>
      </c>
    </row>
    <row r="47" spans="1:15" ht="13.5" customHeight="1">
      <c r="A47" s="141">
        <v>12</v>
      </c>
      <c r="B47" s="554" t="s">
        <v>217</v>
      </c>
      <c r="C47" s="554"/>
      <c r="D47" s="29"/>
      <c r="E47" s="134">
        <v>106043899</v>
      </c>
      <c r="F47" s="132">
        <v>18.077793190520598</v>
      </c>
      <c r="G47" s="133">
        <v>102949760</v>
      </c>
      <c r="H47" s="135">
        <v>18.543654730761048</v>
      </c>
      <c r="I47" s="133">
        <v>103294015.74</v>
      </c>
      <c r="J47" s="136">
        <v>19.577675672461307</v>
      </c>
      <c r="K47" s="133">
        <v>100658126.674</v>
      </c>
      <c r="L47" s="136">
        <v>19.648353908306145</v>
      </c>
      <c r="M47" s="133">
        <v>104084725</v>
      </c>
      <c r="N47" s="136">
        <v>14.920931191334406</v>
      </c>
      <c r="O47" s="137">
        <v>12</v>
      </c>
    </row>
    <row r="48" spans="1:15" ht="13.5" customHeight="1">
      <c r="A48" s="141">
        <v>13</v>
      </c>
      <c r="B48" s="554" t="s">
        <v>218</v>
      </c>
      <c r="C48" s="554"/>
      <c r="D48" s="29"/>
      <c r="E48" s="77">
        <v>19152179</v>
      </c>
      <c r="F48" s="142">
        <v>3.26496040201079</v>
      </c>
      <c r="G48" s="143">
        <v>24764570</v>
      </c>
      <c r="H48" s="144">
        <v>4.4606770878898905</v>
      </c>
      <c r="I48" s="143">
        <v>24348325.535</v>
      </c>
      <c r="J48" s="145">
        <v>4.614823202261707</v>
      </c>
      <c r="K48" s="143">
        <v>17403329.715</v>
      </c>
      <c r="L48" s="145">
        <v>3.3971105237306745</v>
      </c>
      <c r="M48" s="143">
        <v>15732790</v>
      </c>
      <c r="N48" s="136">
        <v>2.255353771052515</v>
      </c>
      <c r="O48" s="137">
        <v>13</v>
      </c>
    </row>
    <row r="49" spans="1:15" ht="13.5" customHeight="1">
      <c r="A49" s="141">
        <v>14</v>
      </c>
      <c r="B49" s="554" t="s">
        <v>219</v>
      </c>
      <c r="C49" s="554"/>
      <c r="D49" s="29"/>
      <c r="E49" s="39" t="s">
        <v>220</v>
      </c>
      <c r="F49" s="39" t="s">
        <v>220</v>
      </c>
      <c r="G49" s="39">
        <v>0</v>
      </c>
      <c r="H49" s="39" t="s">
        <v>220</v>
      </c>
      <c r="I49" s="146">
        <v>0</v>
      </c>
      <c r="J49" s="39" t="s">
        <v>220</v>
      </c>
      <c r="K49" s="146">
        <v>0</v>
      </c>
      <c r="L49" s="39" t="s">
        <v>220</v>
      </c>
      <c r="M49" s="146">
        <v>0</v>
      </c>
      <c r="N49" s="39" t="s">
        <v>220</v>
      </c>
      <c r="O49" s="137">
        <v>14</v>
      </c>
    </row>
    <row r="50" spans="1:15" ht="13.5" customHeight="1">
      <c r="A50" s="59"/>
      <c r="B50" s="59"/>
      <c r="C50" s="59"/>
      <c r="D50" s="59"/>
      <c r="E50" s="87"/>
      <c r="F50" s="61"/>
      <c r="G50" s="61"/>
      <c r="H50" s="61"/>
      <c r="I50" s="87"/>
      <c r="J50" s="61"/>
      <c r="K50" s="87"/>
      <c r="L50" s="61"/>
      <c r="M50" s="61"/>
      <c r="N50" s="61"/>
      <c r="O50" s="147"/>
    </row>
    <row r="51" spans="1:15" ht="13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3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13.5" customHeight="1">
      <c r="A53" s="20"/>
      <c r="B53" s="19" t="s">
        <v>221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3.5" customHeight="1" thickBot="1">
      <c r="A54" s="20"/>
      <c r="B54" s="20"/>
      <c r="C54" s="20"/>
      <c r="D54" s="20"/>
      <c r="E54" s="20"/>
      <c r="F54" s="20"/>
      <c r="G54" s="20"/>
      <c r="H54" s="20"/>
      <c r="O54" s="124" t="s">
        <v>165</v>
      </c>
    </row>
    <row r="55" spans="1:15" ht="18" customHeight="1" thickTop="1">
      <c r="A55" s="90" t="s">
        <v>222</v>
      </c>
      <c r="B55" s="25"/>
      <c r="C55" s="25"/>
      <c r="D55" s="25"/>
      <c r="E55" s="559" t="s">
        <v>167</v>
      </c>
      <c r="F55" s="555"/>
      <c r="G55" s="559" t="s">
        <v>168</v>
      </c>
      <c r="H55" s="555"/>
      <c r="I55" s="559" t="s">
        <v>169</v>
      </c>
      <c r="J55" s="555"/>
      <c r="K55" s="556" t="s">
        <v>170</v>
      </c>
      <c r="L55" s="556"/>
      <c r="M55" s="556" t="s">
        <v>223</v>
      </c>
      <c r="N55" s="556"/>
      <c r="O55" s="26" t="s">
        <v>224</v>
      </c>
    </row>
    <row r="56" spans="1:15" ht="9" customHeight="1">
      <c r="A56" s="105"/>
      <c r="B56" s="105"/>
      <c r="C56" s="105"/>
      <c r="D56" s="105"/>
      <c r="E56" s="29"/>
      <c r="O56" s="148"/>
    </row>
    <row r="57" spans="1:15" ht="13.5" customHeight="1">
      <c r="A57" s="106" t="s">
        <v>225</v>
      </c>
      <c r="B57" s="105"/>
      <c r="C57" s="105"/>
      <c r="D57" s="105"/>
      <c r="E57" s="576">
        <v>29176279</v>
      </c>
      <c r="F57" s="576"/>
      <c r="G57" s="579">
        <v>132855996</v>
      </c>
      <c r="H57" s="577"/>
      <c r="I57" s="577">
        <v>130766870</v>
      </c>
      <c r="J57" s="577"/>
      <c r="K57" s="577">
        <v>133098170.682</v>
      </c>
      <c r="L57" s="577"/>
      <c r="M57" s="577">
        <v>128909081</v>
      </c>
      <c r="N57" s="578"/>
      <c r="O57" s="149" t="s">
        <v>226</v>
      </c>
    </row>
    <row r="58" spans="1:15" ht="9" customHeight="1">
      <c r="A58" s="105"/>
      <c r="B58" s="105"/>
      <c r="C58" s="105"/>
      <c r="D58" s="105"/>
      <c r="E58" s="576"/>
      <c r="F58" s="576"/>
      <c r="G58" s="150"/>
      <c r="H58" s="150"/>
      <c r="I58" s="151"/>
      <c r="J58" s="143"/>
      <c r="K58" s="151"/>
      <c r="L58" s="143"/>
      <c r="M58" s="143"/>
      <c r="N58" s="143"/>
      <c r="O58" s="152"/>
    </row>
    <row r="59" spans="1:15" ht="13.5" customHeight="1">
      <c r="A59" s="106" t="s">
        <v>227</v>
      </c>
      <c r="B59" s="105"/>
      <c r="C59" s="105"/>
      <c r="D59" s="105"/>
      <c r="E59" s="576">
        <v>23789960</v>
      </c>
      <c r="F59" s="576"/>
      <c r="G59" s="577">
        <v>125038464</v>
      </c>
      <c r="H59" s="577"/>
      <c r="I59" s="577">
        <v>121266152</v>
      </c>
      <c r="J59" s="577"/>
      <c r="K59" s="577">
        <v>125145520.811</v>
      </c>
      <c r="L59" s="577"/>
      <c r="M59" s="577">
        <v>123226943</v>
      </c>
      <c r="N59" s="578"/>
      <c r="O59" s="149" t="s">
        <v>228</v>
      </c>
    </row>
    <row r="60" spans="1:15" ht="9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153"/>
    </row>
    <row r="61" spans="1:15" ht="13.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9" ht="13.5" customHeight="1">
      <c r="A62" s="66" t="s">
        <v>229</v>
      </c>
      <c r="B62" s="29"/>
      <c r="C62" s="29"/>
      <c r="D62" s="29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Q62" s="21"/>
      <c r="S62" s="154"/>
    </row>
    <row r="63" ht="13.5" customHeight="1">
      <c r="Q63" s="21"/>
    </row>
    <row r="64" spans="17:18" ht="13.5">
      <c r="Q64" s="21"/>
      <c r="R64" s="154"/>
    </row>
    <row r="65" ht="13.5">
      <c r="Q65" s="21"/>
    </row>
  </sheetData>
  <sheetProtection/>
  <mergeCells count="41">
    <mergeCell ref="K5:L5"/>
    <mergeCell ref="M5:N5"/>
    <mergeCell ref="O5:O6"/>
    <mergeCell ref="A9:C9"/>
    <mergeCell ref="B11:C11"/>
    <mergeCell ref="B21:C21"/>
    <mergeCell ref="A32:C32"/>
    <mergeCell ref="B34:C34"/>
    <mergeCell ref="A5:D6"/>
    <mergeCell ref="E5:F5"/>
    <mergeCell ref="G5:H5"/>
    <mergeCell ref="I5:J5"/>
    <mergeCell ref="B35:C35"/>
    <mergeCell ref="B36:C36"/>
    <mergeCell ref="B37:C37"/>
    <mergeCell ref="B38:C38"/>
    <mergeCell ref="B40:C40"/>
    <mergeCell ref="B41:C41"/>
    <mergeCell ref="M55:N55"/>
    <mergeCell ref="B42:C42"/>
    <mergeCell ref="B43:C43"/>
    <mergeCell ref="B44:C44"/>
    <mergeCell ref="B46:C46"/>
    <mergeCell ref="B47:C47"/>
    <mergeCell ref="B48:C48"/>
    <mergeCell ref="E58:F58"/>
    <mergeCell ref="B49:C49"/>
    <mergeCell ref="E55:F55"/>
    <mergeCell ref="G55:H55"/>
    <mergeCell ref="I55:J55"/>
    <mergeCell ref="K55:L55"/>
    <mergeCell ref="E59:F59"/>
    <mergeCell ref="G59:H59"/>
    <mergeCell ref="I59:J59"/>
    <mergeCell ref="K59:L59"/>
    <mergeCell ref="M59:N59"/>
    <mergeCell ref="E57:F57"/>
    <mergeCell ref="G57:H57"/>
    <mergeCell ref="I57:J57"/>
    <mergeCell ref="K57:L57"/>
    <mergeCell ref="M57:N5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4.8515625" style="123" customWidth="1"/>
    <col min="2" max="2" width="4.7109375" style="123" bestFit="1" customWidth="1"/>
    <col min="3" max="14" width="10.57421875" style="21" customWidth="1"/>
    <col min="15" max="15" width="9.00390625" style="21" bestFit="1" customWidth="1"/>
    <col min="16" max="21" width="10.57421875" style="21" customWidth="1"/>
    <col min="22" max="22" width="6.57421875" style="21" customWidth="1"/>
    <col min="23" max="16384" width="9.00390625" style="21" customWidth="1"/>
  </cols>
  <sheetData>
    <row r="1" spans="1:22" ht="13.5" customHeight="1">
      <c r="A1" s="19" t="s">
        <v>230</v>
      </c>
      <c r="B1" s="10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3.5" customHeight="1" thickBot="1">
      <c r="A2" s="100"/>
      <c r="B2" s="10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V2" s="22" t="s">
        <v>231</v>
      </c>
    </row>
    <row r="3" spans="1:22" ht="18" customHeight="1" thickTop="1">
      <c r="A3" s="597" t="s">
        <v>232</v>
      </c>
      <c r="B3" s="596"/>
      <c r="C3" s="582" t="s">
        <v>233</v>
      </c>
      <c r="D3" s="591" t="s">
        <v>234</v>
      </c>
      <c r="E3" s="155"/>
      <c r="F3" s="596" t="s">
        <v>235</v>
      </c>
      <c r="G3" s="582" t="s">
        <v>236</v>
      </c>
      <c r="H3" s="596" t="s">
        <v>237</v>
      </c>
      <c r="I3" s="596" t="s">
        <v>238</v>
      </c>
      <c r="J3" s="596" t="s">
        <v>239</v>
      </c>
      <c r="K3" s="596" t="s">
        <v>240</v>
      </c>
      <c r="L3" s="582" t="s">
        <v>241</v>
      </c>
      <c r="M3" s="596" t="s">
        <v>242</v>
      </c>
      <c r="N3" s="596" t="s">
        <v>243</v>
      </c>
      <c r="O3" s="582" t="s">
        <v>244</v>
      </c>
      <c r="P3" s="585" t="s">
        <v>245</v>
      </c>
      <c r="Q3" s="155"/>
      <c r="R3" s="588" t="s">
        <v>246</v>
      </c>
      <c r="S3" s="589"/>
      <c r="T3" s="589"/>
      <c r="U3" s="590"/>
      <c r="V3" s="591" t="s">
        <v>247</v>
      </c>
    </row>
    <row r="4" spans="1:22" ht="7.5" customHeight="1">
      <c r="A4" s="598"/>
      <c r="B4" s="586"/>
      <c r="C4" s="586"/>
      <c r="D4" s="586"/>
      <c r="E4" s="583" t="s">
        <v>248</v>
      </c>
      <c r="F4" s="586"/>
      <c r="G4" s="586"/>
      <c r="H4" s="586"/>
      <c r="I4" s="586"/>
      <c r="J4" s="586"/>
      <c r="K4" s="586"/>
      <c r="L4" s="583"/>
      <c r="M4" s="586"/>
      <c r="N4" s="586"/>
      <c r="O4" s="583"/>
      <c r="P4" s="586"/>
      <c r="Q4" s="583" t="s">
        <v>249</v>
      </c>
      <c r="R4" s="594" t="s">
        <v>250</v>
      </c>
      <c r="S4" s="101"/>
      <c r="T4" s="595" t="s">
        <v>251</v>
      </c>
      <c r="U4" s="595" t="s">
        <v>252</v>
      </c>
      <c r="V4" s="592"/>
    </row>
    <row r="5" spans="1:22" ht="13.5" customHeight="1">
      <c r="A5" s="598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3"/>
      <c r="M5" s="586"/>
      <c r="N5" s="586"/>
      <c r="O5" s="583"/>
      <c r="P5" s="586"/>
      <c r="Q5" s="583"/>
      <c r="R5" s="583"/>
      <c r="S5" s="595" t="s">
        <v>253</v>
      </c>
      <c r="T5" s="583"/>
      <c r="U5" s="583"/>
      <c r="V5" s="592"/>
    </row>
    <row r="6" spans="1:22" ht="13.5" customHeight="1">
      <c r="A6" s="599"/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4"/>
      <c r="M6" s="587"/>
      <c r="N6" s="587"/>
      <c r="O6" s="584"/>
      <c r="P6" s="587"/>
      <c r="Q6" s="584"/>
      <c r="R6" s="584"/>
      <c r="S6" s="584"/>
      <c r="T6" s="584"/>
      <c r="U6" s="584"/>
      <c r="V6" s="593"/>
    </row>
    <row r="7" spans="1:22" ht="13.5" customHeight="1">
      <c r="A7" s="104"/>
      <c r="B7" s="104"/>
      <c r="C7" s="74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157"/>
    </row>
    <row r="8" spans="1:22" ht="13.5" customHeight="1">
      <c r="A8" s="66" t="s">
        <v>254</v>
      </c>
      <c r="B8" s="158">
        <v>16</v>
      </c>
      <c r="C8" s="159">
        <v>569230</v>
      </c>
      <c r="D8" s="160">
        <v>131363</v>
      </c>
      <c r="E8" s="160">
        <v>98484</v>
      </c>
      <c r="F8" s="160">
        <v>14174</v>
      </c>
      <c r="G8" s="160">
        <v>5697</v>
      </c>
      <c r="H8" s="160">
        <v>8860</v>
      </c>
      <c r="I8" s="160">
        <v>55431</v>
      </c>
      <c r="J8" s="160">
        <v>105632</v>
      </c>
      <c r="K8" s="160">
        <v>1861</v>
      </c>
      <c r="L8" s="160">
        <v>1675</v>
      </c>
      <c r="M8" s="160">
        <v>61169</v>
      </c>
      <c r="N8" s="160">
        <v>1345</v>
      </c>
      <c r="O8" s="161" t="s">
        <v>220</v>
      </c>
      <c r="P8" s="160">
        <v>182022</v>
      </c>
      <c r="Q8" s="160">
        <v>5285</v>
      </c>
      <c r="R8" s="160">
        <v>179663</v>
      </c>
      <c r="S8" s="160">
        <v>87412</v>
      </c>
      <c r="T8" s="160">
        <v>2359</v>
      </c>
      <c r="U8" s="161" t="s">
        <v>220</v>
      </c>
      <c r="V8" s="162">
        <v>16</v>
      </c>
    </row>
    <row r="9" spans="1:22" ht="13.5" customHeight="1">
      <c r="A9" s="104"/>
      <c r="B9" s="158">
        <v>17</v>
      </c>
      <c r="C9" s="159">
        <v>540129</v>
      </c>
      <c r="D9" s="160">
        <v>127316</v>
      </c>
      <c r="E9" s="160">
        <v>95217</v>
      </c>
      <c r="F9" s="160">
        <v>16867</v>
      </c>
      <c r="G9" s="160">
        <v>5656</v>
      </c>
      <c r="H9" s="160">
        <v>7758</v>
      </c>
      <c r="I9" s="160">
        <v>51100</v>
      </c>
      <c r="J9" s="160">
        <v>105591</v>
      </c>
      <c r="K9" s="160">
        <v>1561</v>
      </c>
      <c r="L9" s="160">
        <v>1636</v>
      </c>
      <c r="M9" s="160">
        <v>56567</v>
      </c>
      <c r="N9" s="160">
        <v>1168</v>
      </c>
      <c r="O9" s="161" t="s">
        <v>220</v>
      </c>
      <c r="P9" s="160">
        <v>164910</v>
      </c>
      <c r="Q9" s="160">
        <v>4787</v>
      </c>
      <c r="R9" s="160">
        <v>161524</v>
      </c>
      <c r="S9" s="160">
        <v>76371</v>
      </c>
      <c r="T9" s="160">
        <v>3386</v>
      </c>
      <c r="U9" s="161" t="s">
        <v>220</v>
      </c>
      <c r="V9" s="163">
        <v>17</v>
      </c>
    </row>
    <row r="10" spans="1:22" s="38" customFormat="1" ht="13.5" customHeight="1">
      <c r="A10" s="104"/>
      <c r="B10" s="158">
        <v>18</v>
      </c>
      <c r="C10" s="159">
        <v>516367</v>
      </c>
      <c r="D10" s="160">
        <v>126992</v>
      </c>
      <c r="E10" s="160">
        <v>93872</v>
      </c>
      <c r="F10" s="160">
        <v>16893</v>
      </c>
      <c r="G10" s="160">
        <v>5287</v>
      </c>
      <c r="H10" s="160">
        <v>8028</v>
      </c>
      <c r="I10" s="160">
        <v>53194</v>
      </c>
      <c r="J10" s="160">
        <v>105440</v>
      </c>
      <c r="K10" s="160">
        <v>2592</v>
      </c>
      <c r="L10" s="160">
        <v>1808</v>
      </c>
      <c r="M10" s="160">
        <v>59710</v>
      </c>
      <c r="N10" s="160">
        <v>806</v>
      </c>
      <c r="O10" s="161" t="s">
        <v>220</v>
      </c>
      <c r="P10" s="160">
        <v>135670</v>
      </c>
      <c r="Q10" s="160">
        <v>4677</v>
      </c>
      <c r="R10" s="160">
        <v>124688</v>
      </c>
      <c r="S10" s="160">
        <v>50908</v>
      </c>
      <c r="T10" s="160">
        <v>10982</v>
      </c>
      <c r="U10" s="51">
        <v>0</v>
      </c>
      <c r="V10" s="163">
        <v>18</v>
      </c>
    </row>
    <row r="11" spans="1:22" s="38" customFormat="1" ht="13.5" customHeight="1">
      <c r="A11" s="104"/>
      <c r="B11" s="158">
        <v>19</v>
      </c>
      <c r="C11" s="159">
        <v>504803.227</v>
      </c>
      <c r="D11" s="81">
        <v>124707.315</v>
      </c>
      <c r="E11" s="81">
        <v>90769.342</v>
      </c>
      <c r="F11" s="81">
        <v>15766.609</v>
      </c>
      <c r="G11" s="81">
        <v>5319.289</v>
      </c>
      <c r="H11" s="81">
        <v>8692.72</v>
      </c>
      <c r="I11" s="81">
        <v>54579.893</v>
      </c>
      <c r="J11" s="81">
        <v>102947.504</v>
      </c>
      <c r="K11" s="81">
        <v>1951.865</v>
      </c>
      <c r="L11" s="81">
        <v>1726.781</v>
      </c>
      <c r="M11" s="81">
        <v>58211.503</v>
      </c>
      <c r="N11" s="81">
        <v>798.467</v>
      </c>
      <c r="O11" s="161" t="s">
        <v>220</v>
      </c>
      <c r="P11" s="81">
        <v>130101.281</v>
      </c>
      <c r="Q11" s="81">
        <v>3608.609</v>
      </c>
      <c r="R11" s="81">
        <v>118065.699</v>
      </c>
      <c r="S11" s="81">
        <v>46964.75</v>
      </c>
      <c r="T11" s="81">
        <v>12035.582</v>
      </c>
      <c r="U11" s="51">
        <v>0</v>
      </c>
      <c r="V11" s="163">
        <v>19</v>
      </c>
    </row>
    <row r="12" spans="1:22" s="40" customFormat="1" ht="13.5" customHeight="1">
      <c r="A12" s="108"/>
      <c r="B12" s="164">
        <v>20</v>
      </c>
      <c r="C12" s="165">
        <v>498624.411</v>
      </c>
      <c r="D12" s="166">
        <v>122594.564</v>
      </c>
      <c r="E12" s="166">
        <v>88952.297</v>
      </c>
      <c r="F12" s="166">
        <v>15238.297</v>
      </c>
      <c r="G12" s="166">
        <v>6479.834</v>
      </c>
      <c r="H12" s="166">
        <v>8490.282</v>
      </c>
      <c r="I12" s="166">
        <v>54974.392</v>
      </c>
      <c r="J12" s="166">
        <v>105838.385</v>
      </c>
      <c r="K12" s="166">
        <v>12897.331</v>
      </c>
      <c r="L12" s="166">
        <v>1929.451</v>
      </c>
      <c r="M12" s="166">
        <v>50784.487</v>
      </c>
      <c r="N12" s="166">
        <v>840.803</v>
      </c>
      <c r="O12" s="167">
        <v>0</v>
      </c>
      <c r="P12" s="166">
        <v>118556.127</v>
      </c>
      <c r="Q12" s="166">
        <v>2879.015</v>
      </c>
      <c r="R12" s="166">
        <v>114204.01</v>
      </c>
      <c r="S12" s="166">
        <v>44069.897</v>
      </c>
      <c r="T12" s="166">
        <v>4352.117</v>
      </c>
      <c r="U12" s="167">
        <v>0</v>
      </c>
      <c r="V12" s="168">
        <v>20</v>
      </c>
    </row>
    <row r="13" spans="1:22" ht="13.5" customHeight="1">
      <c r="A13" s="169"/>
      <c r="B13" s="169"/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70"/>
      <c r="V13" s="171"/>
    </row>
    <row r="14" spans="1:22" ht="13.5" customHeight="1">
      <c r="A14" s="123" t="s">
        <v>90</v>
      </c>
      <c r="B14" s="66" t="s">
        <v>255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3.5" customHeight="1">
      <c r="A15" s="66" t="s">
        <v>256</v>
      </c>
      <c r="B15" s="104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ht="13.5" customHeight="1"/>
  </sheetData>
  <sheetProtection/>
  <mergeCells count="22">
    <mergeCell ref="A3:B6"/>
    <mergeCell ref="C3:C6"/>
    <mergeCell ref="D3:D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R3:U3"/>
    <mergeCell ref="V3:V6"/>
    <mergeCell ref="E4:E6"/>
    <mergeCell ref="Q4:Q6"/>
    <mergeCell ref="R4:R6"/>
    <mergeCell ref="T4:T6"/>
    <mergeCell ref="U4:U6"/>
    <mergeCell ref="S5:S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zoomScalePageLayoutView="0" workbookViewId="0" topLeftCell="A1">
      <pane ySplit="5" topLeftCell="A6" activePane="bottomLeft" state="frozen"/>
      <selection pane="topLeft" activeCell="O7" sqref="O7:O43"/>
      <selection pane="bottomLeft" activeCell="O7" sqref="O7:O43"/>
    </sheetView>
  </sheetViews>
  <sheetFormatPr defaultColWidth="9.140625" defaultRowHeight="15"/>
  <cols>
    <col min="1" max="2" width="3.140625" style="175" customWidth="1"/>
    <col min="3" max="3" width="22.57421875" style="175" customWidth="1"/>
    <col min="4" max="4" width="1.57421875" style="175" customWidth="1"/>
    <col min="5" max="5" width="14.57421875" style="244" customWidth="1"/>
    <col min="6" max="7" width="3.140625" style="175" customWidth="1"/>
    <col min="8" max="8" width="22.57421875" style="175" customWidth="1"/>
    <col min="9" max="9" width="1.57421875" style="175" customWidth="1"/>
    <col min="10" max="10" width="14.421875" style="175" customWidth="1"/>
    <col min="11" max="11" width="3.57421875" style="175" customWidth="1"/>
    <col min="12" max="12" width="3.140625" style="175" customWidth="1"/>
    <col min="13" max="13" width="22.57421875" style="175" customWidth="1"/>
    <col min="14" max="14" width="1.57421875" style="175" customWidth="1"/>
    <col min="15" max="15" width="14.57421875" style="175" customWidth="1"/>
    <col min="16" max="19" width="9.00390625" style="175" customWidth="1"/>
    <col min="20" max="20" width="11.421875" style="175" customWidth="1"/>
    <col min="21" max="21" width="12.00390625" style="175" customWidth="1"/>
    <col min="22" max="16384" width="9.00390625" style="175" customWidth="1"/>
  </cols>
  <sheetData>
    <row r="1" spans="1:15" ht="13.5" customHeight="1">
      <c r="A1" s="172" t="s">
        <v>257</v>
      </c>
      <c r="B1" s="173"/>
      <c r="C1" s="173"/>
      <c r="D1" s="173"/>
      <c r="E1" s="174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3.5" customHeight="1">
      <c r="A2" s="173"/>
      <c r="B2" s="176" t="s">
        <v>164</v>
      </c>
      <c r="C2" s="173"/>
      <c r="D2" s="173"/>
      <c r="E2" s="177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13.5" customHeight="1" thickBot="1">
      <c r="A3" s="173"/>
      <c r="B3" s="173"/>
      <c r="C3" s="173"/>
      <c r="D3" s="173"/>
      <c r="E3" s="174"/>
      <c r="F3" s="173"/>
      <c r="G3" s="173"/>
      <c r="H3" s="173"/>
      <c r="I3" s="173"/>
      <c r="J3" s="173"/>
      <c r="K3" s="173"/>
      <c r="L3" s="173"/>
      <c r="M3" s="173"/>
      <c r="N3" s="173"/>
      <c r="O3" s="178" t="s">
        <v>165</v>
      </c>
    </row>
    <row r="4" spans="1:21" ht="13.5" customHeight="1" thickTop="1">
      <c r="A4" s="179" t="s">
        <v>258</v>
      </c>
      <c r="B4" s="180"/>
      <c r="C4" s="181"/>
      <c r="D4" s="180"/>
      <c r="E4" s="182"/>
      <c r="F4" s="183" t="s">
        <v>259</v>
      </c>
      <c r="G4" s="184"/>
      <c r="H4" s="184"/>
      <c r="I4" s="184"/>
      <c r="J4" s="184"/>
      <c r="K4" s="184"/>
      <c r="L4" s="184"/>
      <c r="M4" s="184"/>
      <c r="N4" s="185"/>
      <c r="O4" s="185"/>
      <c r="P4" s="186"/>
      <c r="Q4" s="186"/>
      <c r="R4" s="186"/>
      <c r="S4" s="186"/>
      <c r="T4" s="187"/>
      <c r="U4" s="186"/>
    </row>
    <row r="5" spans="1:21" ht="13.5" customHeight="1">
      <c r="A5" s="602" t="s">
        <v>260</v>
      </c>
      <c r="B5" s="602"/>
      <c r="C5" s="602"/>
      <c r="D5" s="603"/>
      <c r="E5" s="188" t="s">
        <v>261</v>
      </c>
      <c r="F5" s="604" t="s">
        <v>260</v>
      </c>
      <c r="G5" s="602"/>
      <c r="H5" s="602"/>
      <c r="I5" s="603"/>
      <c r="J5" s="190" t="s">
        <v>261</v>
      </c>
      <c r="K5" s="604" t="s">
        <v>260</v>
      </c>
      <c r="L5" s="602"/>
      <c r="M5" s="602"/>
      <c r="N5" s="603"/>
      <c r="O5" s="189" t="s">
        <v>261</v>
      </c>
      <c r="P5" s="186"/>
      <c r="Q5" s="186"/>
      <c r="R5" s="191"/>
      <c r="S5" s="186"/>
      <c r="T5" s="187"/>
      <c r="U5" s="187"/>
    </row>
    <row r="6" spans="1:21" ht="13.5" customHeight="1">
      <c r="A6" s="192"/>
      <c r="B6" s="192"/>
      <c r="C6" s="192"/>
      <c r="D6" s="192"/>
      <c r="E6" s="193"/>
      <c r="F6" s="192"/>
      <c r="G6" s="194"/>
      <c r="H6" s="192"/>
      <c r="I6" s="192"/>
      <c r="J6" s="195"/>
      <c r="K6" s="192"/>
      <c r="L6" s="192"/>
      <c r="M6" s="192"/>
      <c r="N6" s="192"/>
      <c r="O6" s="196"/>
      <c r="P6" s="186"/>
      <c r="Q6" s="186"/>
      <c r="R6" s="186"/>
      <c r="S6" s="186"/>
      <c r="T6" s="186"/>
      <c r="U6" s="186"/>
    </row>
    <row r="7" spans="1:21" ht="13.5" customHeight="1">
      <c r="A7" s="605" t="s">
        <v>262</v>
      </c>
      <c r="B7" s="605"/>
      <c r="C7" s="605"/>
      <c r="D7" s="192"/>
      <c r="E7" s="197">
        <v>512303718</v>
      </c>
      <c r="F7" s="605" t="s">
        <v>262</v>
      </c>
      <c r="G7" s="605"/>
      <c r="H7" s="605"/>
      <c r="I7" s="194"/>
      <c r="J7" s="197">
        <v>507443064</v>
      </c>
      <c r="K7" s="198">
        <v>10</v>
      </c>
      <c r="L7" s="600" t="s">
        <v>263</v>
      </c>
      <c r="M7" s="600"/>
      <c r="N7" s="192"/>
      <c r="O7" s="200">
        <v>91180297</v>
      </c>
      <c r="P7" s="186"/>
      <c r="Q7" s="186"/>
      <c r="R7" s="191"/>
      <c r="S7" s="186"/>
      <c r="T7" s="201"/>
      <c r="U7" s="201"/>
    </row>
    <row r="8" spans="1:21" ht="13.5" customHeight="1">
      <c r="A8" s="192"/>
      <c r="B8" s="192"/>
      <c r="C8" s="192"/>
      <c r="D8" s="192"/>
      <c r="E8" s="202"/>
      <c r="F8" s="192"/>
      <c r="G8" s="194"/>
      <c r="H8" s="192"/>
      <c r="I8" s="192"/>
      <c r="J8" s="202"/>
      <c r="K8" s="203"/>
      <c r="L8" s="204">
        <v>1</v>
      </c>
      <c r="M8" s="199" t="s">
        <v>264</v>
      </c>
      <c r="N8" s="205"/>
      <c r="O8" s="200">
        <v>11784302</v>
      </c>
      <c r="P8" s="186"/>
      <c r="Q8" s="186"/>
      <c r="R8" s="191"/>
      <c r="S8" s="186"/>
      <c r="T8" s="201"/>
      <c r="U8" s="201"/>
    </row>
    <row r="9" spans="1:21" ht="13.5" customHeight="1">
      <c r="A9" s="198">
        <v>1</v>
      </c>
      <c r="B9" s="600" t="s">
        <v>265</v>
      </c>
      <c r="C9" s="600"/>
      <c r="D9" s="192"/>
      <c r="E9" s="202">
        <v>69796358</v>
      </c>
      <c r="F9" s="198">
        <v>1</v>
      </c>
      <c r="G9" s="600" t="s">
        <v>266</v>
      </c>
      <c r="H9" s="600"/>
      <c r="I9" s="192"/>
      <c r="J9" s="202">
        <v>908467</v>
      </c>
      <c r="K9" s="203"/>
      <c r="L9" s="204">
        <v>2</v>
      </c>
      <c r="M9" s="199" t="s">
        <v>267</v>
      </c>
      <c r="N9" s="205"/>
      <c r="O9" s="200">
        <v>29140921</v>
      </c>
      <c r="P9" s="186"/>
      <c r="Q9" s="186"/>
      <c r="R9" s="191"/>
      <c r="S9" s="186"/>
      <c r="T9" s="201"/>
      <c r="U9" s="201"/>
    </row>
    <row r="10" spans="1:21" ht="13.5" customHeight="1">
      <c r="A10" s="198"/>
      <c r="B10" s="204">
        <v>1</v>
      </c>
      <c r="C10" s="199" t="s">
        <v>76</v>
      </c>
      <c r="D10" s="205"/>
      <c r="E10" s="202">
        <v>23446618</v>
      </c>
      <c r="F10" s="203"/>
      <c r="G10" s="204">
        <v>1</v>
      </c>
      <c r="H10" s="199" t="s">
        <v>268</v>
      </c>
      <c r="I10" s="192"/>
      <c r="J10" s="202">
        <v>908467</v>
      </c>
      <c r="K10" s="203"/>
      <c r="L10" s="204">
        <v>3</v>
      </c>
      <c r="M10" s="199" t="s">
        <v>269</v>
      </c>
      <c r="N10" s="205"/>
      <c r="O10" s="200">
        <v>15977508</v>
      </c>
      <c r="P10" s="186"/>
      <c r="Q10" s="186"/>
      <c r="R10" s="191"/>
      <c r="S10" s="186"/>
      <c r="T10" s="201"/>
      <c r="U10" s="201"/>
    </row>
    <row r="11" spans="1:21" ht="13.5" customHeight="1">
      <c r="A11" s="198"/>
      <c r="B11" s="204">
        <v>2</v>
      </c>
      <c r="C11" s="199" t="s">
        <v>77</v>
      </c>
      <c r="D11" s="206"/>
      <c r="E11" s="202">
        <v>19337733</v>
      </c>
      <c r="F11" s="203"/>
      <c r="G11" s="204"/>
      <c r="H11" s="199"/>
      <c r="I11" s="192"/>
      <c r="J11" s="202"/>
      <c r="K11" s="203"/>
      <c r="L11" s="204">
        <v>4</v>
      </c>
      <c r="M11" s="199" t="s">
        <v>270</v>
      </c>
      <c r="N11" s="205"/>
      <c r="O11" s="200">
        <v>19463429</v>
      </c>
      <c r="P11" s="186"/>
      <c r="Q11" s="186"/>
      <c r="R11" s="191"/>
      <c r="S11" s="186"/>
      <c r="T11" s="201"/>
      <c r="U11" s="201"/>
    </row>
    <row r="12" spans="1:21" ht="13.5" customHeight="1">
      <c r="A12" s="198"/>
      <c r="B12" s="204">
        <v>3</v>
      </c>
      <c r="C12" s="199" t="s">
        <v>78</v>
      </c>
      <c r="D12" s="206"/>
      <c r="E12" s="202">
        <v>6251347</v>
      </c>
      <c r="F12" s="198">
        <v>2</v>
      </c>
      <c r="G12" s="600" t="s">
        <v>271</v>
      </c>
      <c r="H12" s="600"/>
      <c r="I12" s="194"/>
      <c r="J12" s="202">
        <v>25355418</v>
      </c>
      <c r="K12" s="203"/>
      <c r="L12" s="204">
        <v>5</v>
      </c>
      <c r="M12" s="199" t="s">
        <v>272</v>
      </c>
      <c r="N12" s="205"/>
      <c r="O12" s="200">
        <v>7160780</v>
      </c>
      <c r="P12" s="186"/>
      <c r="Q12" s="186"/>
      <c r="R12" s="191"/>
      <c r="S12" s="186"/>
      <c r="T12" s="201"/>
      <c r="U12" s="201"/>
    </row>
    <row r="13" spans="1:21" ht="13.5" customHeight="1">
      <c r="A13" s="198"/>
      <c r="B13" s="204">
        <v>4</v>
      </c>
      <c r="C13" s="199" t="s">
        <v>79</v>
      </c>
      <c r="D13" s="205"/>
      <c r="E13" s="202">
        <v>1724376</v>
      </c>
      <c r="F13" s="203"/>
      <c r="G13" s="204">
        <v>1</v>
      </c>
      <c r="H13" s="199" t="s">
        <v>273</v>
      </c>
      <c r="I13" s="192"/>
      <c r="J13" s="202">
        <v>14335481</v>
      </c>
      <c r="K13" s="203"/>
      <c r="L13" s="194">
        <v>6</v>
      </c>
      <c r="M13" s="207" t="s">
        <v>274</v>
      </c>
      <c r="N13" s="192"/>
      <c r="O13" s="200">
        <v>1781202</v>
      </c>
      <c r="P13" s="186"/>
      <c r="Q13" s="186"/>
      <c r="R13" s="191"/>
      <c r="S13" s="186"/>
      <c r="T13" s="201"/>
      <c r="U13" s="201"/>
    </row>
    <row r="14" spans="1:21" ht="13.5" customHeight="1">
      <c r="A14" s="198"/>
      <c r="B14" s="204">
        <v>5</v>
      </c>
      <c r="C14" s="199" t="s">
        <v>80</v>
      </c>
      <c r="D14" s="205"/>
      <c r="E14" s="202">
        <v>1225601</v>
      </c>
      <c r="F14" s="203"/>
      <c r="G14" s="204">
        <v>2</v>
      </c>
      <c r="H14" s="199" t="s">
        <v>275</v>
      </c>
      <c r="I14" s="192"/>
      <c r="J14" s="202">
        <v>3996653</v>
      </c>
      <c r="K14" s="203"/>
      <c r="L14" s="194">
        <v>7</v>
      </c>
      <c r="M14" s="207" t="s">
        <v>276</v>
      </c>
      <c r="N14" s="192"/>
      <c r="O14" s="200">
        <v>2828322</v>
      </c>
      <c r="P14" s="186"/>
      <c r="Q14" s="186"/>
      <c r="R14" s="191"/>
      <c r="S14" s="186"/>
      <c r="T14" s="201"/>
      <c r="U14" s="201"/>
    </row>
    <row r="15" spans="1:21" ht="13.5" customHeight="1">
      <c r="A15" s="198"/>
      <c r="B15" s="204">
        <v>6</v>
      </c>
      <c r="C15" s="199" t="s">
        <v>277</v>
      </c>
      <c r="D15" s="205"/>
      <c r="E15" s="202">
        <v>189437</v>
      </c>
      <c r="F15" s="203"/>
      <c r="G15" s="204">
        <v>3</v>
      </c>
      <c r="H15" s="199" t="s">
        <v>278</v>
      </c>
      <c r="I15" s="192"/>
      <c r="J15" s="202">
        <v>3739377</v>
      </c>
      <c r="K15" s="203"/>
      <c r="L15" s="194">
        <v>8</v>
      </c>
      <c r="M15" s="207" t="s">
        <v>279</v>
      </c>
      <c r="N15" s="192"/>
      <c r="O15" s="200">
        <v>698318</v>
      </c>
      <c r="P15" s="186"/>
      <c r="Q15" s="186"/>
      <c r="R15" s="191"/>
      <c r="S15" s="186"/>
      <c r="T15" s="201"/>
      <c r="U15" s="201"/>
    </row>
    <row r="16" spans="1:21" ht="13.5" customHeight="1">
      <c r="A16" s="198"/>
      <c r="B16" s="204">
        <v>7</v>
      </c>
      <c r="C16" s="199" t="s">
        <v>82</v>
      </c>
      <c r="D16" s="205"/>
      <c r="E16" s="202">
        <v>8822535</v>
      </c>
      <c r="F16" s="203"/>
      <c r="G16" s="204">
        <v>4</v>
      </c>
      <c r="H16" s="199" t="s">
        <v>280</v>
      </c>
      <c r="I16" s="192"/>
      <c r="J16" s="202">
        <v>1692295</v>
      </c>
      <c r="K16" s="203"/>
      <c r="L16" s="194">
        <v>9</v>
      </c>
      <c r="M16" s="207" t="s">
        <v>281</v>
      </c>
      <c r="N16" s="192"/>
      <c r="O16" s="200">
        <v>2345515</v>
      </c>
      <c r="P16" s="186"/>
      <c r="Q16" s="186"/>
      <c r="R16" s="191"/>
      <c r="S16" s="186"/>
      <c r="T16" s="201"/>
      <c r="U16" s="201"/>
    </row>
    <row r="17" spans="1:21" ht="13.5" customHeight="1">
      <c r="A17" s="198"/>
      <c r="B17" s="204">
        <v>8</v>
      </c>
      <c r="C17" s="199" t="s">
        <v>83</v>
      </c>
      <c r="D17" s="205"/>
      <c r="E17" s="202">
        <v>1327</v>
      </c>
      <c r="F17" s="203"/>
      <c r="G17" s="204">
        <v>5</v>
      </c>
      <c r="H17" s="199" t="s">
        <v>282</v>
      </c>
      <c r="I17" s="192"/>
      <c r="J17" s="202">
        <v>39089</v>
      </c>
      <c r="K17" s="203"/>
      <c r="L17" s="206"/>
      <c r="M17" s="205"/>
      <c r="N17" s="205"/>
      <c r="O17" s="200"/>
      <c r="P17" s="186"/>
      <c r="Q17" s="186"/>
      <c r="R17" s="191"/>
      <c r="S17" s="186"/>
      <c r="T17" s="201"/>
      <c r="U17" s="201"/>
    </row>
    <row r="18" spans="1:21" ht="13.5" customHeight="1">
      <c r="A18" s="198"/>
      <c r="B18" s="204">
        <v>11</v>
      </c>
      <c r="C18" s="199" t="s">
        <v>84</v>
      </c>
      <c r="D18" s="205"/>
      <c r="E18" s="202">
        <v>1987903</v>
      </c>
      <c r="F18" s="203"/>
      <c r="G18" s="204">
        <v>6</v>
      </c>
      <c r="H18" s="199" t="s">
        <v>283</v>
      </c>
      <c r="I18" s="192"/>
      <c r="J18" s="202">
        <v>891108</v>
      </c>
      <c r="K18" s="198">
        <v>11</v>
      </c>
      <c r="L18" s="600" t="s">
        <v>284</v>
      </c>
      <c r="M18" s="600"/>
      <c r="N18" s="192"/>
      <c r="O18" s="200">
        <v>4745654</v>
      </c>
      <c r="P18" s="186"/>
      <c r="Q18" s="186"/>
      <c r="R18" s="191"/>
      <c r="S18" s="186"/>
      <c r="T18" s="201"/>
      <c r="U18" s="201"/>
    </row>
    <row r="19" spans="1:21" ht="13.5" customHeight="1">
      <c r="A19" s="198"/>
      <c r="B19" s="204">
        <v>12</v>
      </c>
      <c r="C19" s="199" t="s">
        <v>85</v>
      </c>
      <c r="D19" s="205"/>
      <c r="E19" s="202">
        <v>6117376</v>
      </c>
      <c r="F19" s="203"/>
      <c r="G19" s="204">
        <v>7</v>
      </c>
      <c r="H19" s="199" t="s">
        <v>285</v>
      </c>
      <c r="I19" s="192"/>
      <c r="J19" s="202">
        <v>388521</v>
      </c>
      <c r="K19" s="198"/>
      <c r="L19" s="204">
        <v>1</v>
      </c>
      <c r="M19" s="199" t="s">
        <v>286</v>
      </c>
      <c r="N19" s="205"/>
      <c r="O19" s="200">
        <v>1493618</v>
      </c>
      <c r="P19" s="186"/>
      <c r="Q19" s="186"/>
      <c r="R19" s="191"/>
      <c r="S19" s="186"/>
      <c r="T19" s="201"/>
      <c r="U19" s="201"/>
    </row>
    <row r="20" spans="1:21" ht="13.5" customHeight="1">
      <c r="A20" s="198"/>
      <c r="B20" s="204">
        <v>13</v>
      </c>
      <c r="C20" s="199" t="s">
        <v>287</v>
      </c>
      <c r="D20" s="205"/>
      <c r="E20" s="202">
        <v>31890</v>
      </c>
      <c r="F20" s="203"/>
      <c r="G20" s="204">
        <v>8</v>
      </c>
      <c r="H20" s="199" t="s">
        <v>288</v>
      </c>
      <c r="I20" s="192"/>
      <c r="J20" s="202">
        <v>109483</v>
      </c>
      <c r="K20" s="198"/>
      <c r="L20" s="204">
        <v>2</v>
      </c>
      <c r="M20" s="199" t="s">
        <v>289</v>
      </c>
      <c r="N20" s="205"/>
      <c r="O20" s="200">
        <v>3241394</v>
      </c>
      <c r="P20" s="186"/>
      <c r="Q20" s="186"/>
      <c r="R20" s="191"/>
      <c r="S20" s="186"/>
      <c r="T20" s="201"/>
      <c r="U20" s="201"/>
    </row>
    <row r="21" spans="1:21" ht="13.5" customHeight="1">
      <c r="A21" s="198"/>
      <c r="B21" s="204">
        <v>14</v>
      </c>
      <c r="C21" s="199" t="s">
        <v>87</v>
      </c>
      <c r="D21" s="205"/>
      <c r="E21" s="202">
        <v>218258</v>
      </c>
      <c r="F21" s="203"/>
      <c r="G21" s="204">
        <v>9</v>
      </c>
      <c r="H21" s="199" t="s">
        <v>290</v>
      </c>
      <c r="I21" s="192"/>
      <c r="J21" s="202">
        <v>163411</v>
      </c>
      <c r="K21" s="203"/>
      <c r="L21" s="194">
        <v>4</v>
      </c>
      <c r="M21" s="207" t="s">
        <v>291</v>
      </c>
      <c r="N21" s="192"/>
      <c r="O21" s="200">
        <v>10642</v>
      </c>
      <c r="P21" s="186"/>
      <c r="Q21" s="186"/>
      <c r="R21" s="191"/>
      <c r="S21" s="186"/>
      <c r="T21" s="201"/>
      <c r="U21" s="201"/>
    </row>
    <row r="22" spans="1:21" ht="13.5" customHeight="1">
      <c r="A22" s="198"/>
      <c r="B22" s="204">
        <v>15</v>
      </c>
      <c r="C22" s="199" t="s">
        <v>88</v>
      </c>
      <c r="D22" s="205"/>
      <c r="E22" s="202">
        <v>441875</v>
      </c>
      <c r="F22" s="203"/>
      <c r="G22" s="194"/>
      <c r="H22" s="207"/>
      <c r="I22" s="192"/>
      <c r="J22" s="193"/>
      <c r="K22" s="208"/>
      <c r="L22" s="208"/>
      <c r="M22" s="208"/>
      <c r="N22" s="208"/>
      <c r="O22" s="209"/>
      <c r="P22" s="186"/>
      <c r="Q22" s="186"/>
      <c r="R22" s="186"/>
      <c r="S22" s="186"/>
      <c r="T22" s="186"/>
      <c r="U22" s="186"/>
    </row>
    <row r="23" spans="1:21" ht="13.5" customHeight="1">
      <c r="A23" s="198"/>
      <c r="B23" s="210">
        <v>16</v>
      </c>
      <c r="C23" s="199" t="s">
        <v>89</v>
      </c>
      <c r="D23" s="205"/>
      <c r="E23" s="202">
        <v>82</v>
      </c>
      <c r="F23" s="198">
        <v>3</v>
      </c>
      <c r="G23" s="600" t="s">
        <v>292</v>
      </c>
      <c r="H23" s="600"/>
      <c r="I23" s="192"/>
      <c r="J23" s="202">
        <v>42658110</v>
      </c>
      <c r="K23" s="198">
        <v>12</v>
      </c>
      <c r="L23" s="600" t="s">
        <v>239</v>
      </c>
      <c r="M23" s="600"/>
      <c r="N23" s="192"/>
      <c r="O23" s="200">
        <v>104084724</v>
      </c>
      <c r="P23" s="186"/>
      <c r="Q23" s="186"/>
      <c r="R23" s="186"/>
      <c r="S23" s="186"/>
      <c r="T23" s="186"/>
      <c r="U23" s="186"/>
    </row>
    <row r="24" spans="2:21" ht="13.5" customHeight="1">
      <c r="B24" s="210"/>
      <c r="C24" s="199"/>
      <c r="D24" s="205"/>
      <c r="E24" s="202"/>
      <c r="F24" s="203"/>
      <c r="G24" s="211">
        <v>1</v>
      </c>
      <c r="H24" s="212" t="s">
        <v>293</v>
      </c>
      <c r="I24" s="213"/>
      <c r="J24" s="193">
        <v>32959188</v>
      </c>
      <c r="K24" s="198"/>
      <c r="L24" s="204">
        <v>1</v>
      </c>
      <c r="M24" s="199" t="s">
        <v>294</v>
      </c>
      <c r="N24" s="192"/>
      <c r="O24" s="200">
        <v>104084724</v>
      </c>
      <c r="P24" s="186"/>
      <c r="Q24" s="186"/>
      <c r="R24" s="186"/>
      <c r="S24" s="186"/>
      <c r="T24" s="186"/>
      <c r="U24" s="186"/>
    </row>
    <row r="25" spans="1:21" ht="13.5" customHeight="1">
      <c r="A25" s="203"/>
      <c r="B25" s="199"/>
      <c r="C25" s="199"/>
      <c r="D25" s="192"/>
      <c r="E25" s="193"/>
      <c r="F25" s="214"/>
      <c r="G25" s="204">
        <v>2</v>
      </c>
      <c r="H25" s="199" t="s">
        <v>295</v>
      </c>
      <c r="I25" s="205"/>
      <c r="J25" s="202">
        <v>9148523</v>
      </c>
      <c r="K25" s="203"/>
      <c r="L25" s="192"/>
      <c r="M25" s="192"/>
      <c r="N25" s="192"/>
      <c r="O25" s="200"/>
      <c r="P25" s="186"/>
      <c r="Q25" s="186"/>
      <c r="R25" s="191"/>
      <c r="S25" s="186"/>
      <c r="T25" s="186"/>
      <c r="U25" s="186"/>
    </row>
    <row r="26" spans="1:21" ht="13.5" customHeight="1">
      <c r="A26" s="203">
        <v>2</v>
      </c>
      <c r="B26" s="600" t="s">
        <v>182</v>
      </c>
      <c r="C26" s="600"/>
      <c r="D26" s="192"/>
      <c r="E26" s="193">
        <v>13109877</v>
      </c>
      <c r="F26" s="214"/>
      <c r="G26" s="204">
        <v>3</v>
      </c>
      <c r="H26" s="199" t="s">
        <v>296</v>
      </c>
      <c r="I26" s="205"/>
      <c r="J26" s="202">
        <v>547345</v>
      </c>
      <c r="K26" s="198">
        <v>13</v>
      </c>
      <c r="L26" s="601" t="s">
        <v>297</v>
      </c>
      <c r="M26" s="601"/>
      <c r="N26" s="205"/>
      <c r="O26" s="200">
        <v>15743889</v>
      </c>
      <c r="P26" s="208"/>
      <c r="Q26" s="208"/>
      <c r="R26" s="208"/>
      <c r="S26" s="208"/>
      <c r="T26" s="208"/>
      <c r="U26" s="208"/>
    </row>
    <row r="27" spans="2:22" ht="13.5" customHeight="1">
      <c r="B27" s="203">
        <v>1</v>
      </c>
      <c r="C27" s="207" t="s">
        <v>182</v>
      </c>
      <c r="D27" s="192"/>
      <c r="E27" s="193">
        <v>13109877</v>
      </c>
      <c r="F27" s="214"/>
      <c r="G27" s="204">
        <v>4</v>
      </c>
      <c r="H27" s="199" t="s">
        <v>298</v>
      </c>
      <c r="I27" s="205"/>
      <c r="J27" s="202">
        <v>3054</v>
      </c>
      <c r="K27" s="198"/>
      <c r="L27" s="204">
        <v>1</v>
      </c>
      <c r="M27" s="199" t="s">
        <v>299</v>
      </c>
      <c r="N27" s="192"/>
      <c r="O27" s="215">
        <v>28996</v>
      </c>
      <c r="P27" s="216"/>
      <c r="Q27" s="208"/>
      <c r="R27" s="208"/>
      <c r="S27" s="208"/>
      <c r="T27" s="208"/>
      <c r="U27" s="208"/>
      <c r="V27" s="208"/>
    </row>
    <row r="28" spans="1:22" ht="13.5" customHeight="1">
      <c r="A28" s="203"/>
      <c r="D28" s="192"/>
      <c r="E28" s="193"/>
      <c r="F28" s="214"/>
      <c r="G28" s="194"/>
      <c r="H28" s="207"/>
      <c r="I28" s="192"/>
      <c r="J28" s="193"/>
      <c r="K28" s="198"/>
      <c r="L28" s="204">
        <v>2</v>
      </c>
      <c r="M28" s="199" t="s">
        <v>300</v>
      </c>
      <c r="N28" s="192"/>
      <c r="O28" s="200">
        <v>125541</v>
      </c>
      <c r="P28" s="216"/>
      <c r="Q28" s="208"/>
      <c r="R28" s="208"/>
      <c r="S28" s="208"/>
      <c r="T28" s="208"/>
      <c r="U28" s="208"/>
      <c r="V28" s="208"/>
    </row>
    <row r="29" spans="1:22" ht="13.5" customHeight="1">
      <c r="A29" s="198">
        <v>3</v>
      </c>
      <c r="B29" s="600" t="s">
        <v>301</v>
      </c>
      <c r="C29" s="600"/>
      <c r="E29" s="217">
        <v>2939420</v>
      </c>
      <c r="F29" s="198">
        <v>4</v>
      </c>
      <c r="G29" s="600" t="s">
        <v>302</v>
      </c>
      <c r="H29" s="600"/>
      <c r="I29" s="192"/>
      <c r="J29" s="202">
        <v>15960276</v>
      </c>
      <c r="K29" s="198"/>
      <c r="L29" s="204">
        <v>3</v>
      </c>
      <c r="M29" s="199" t="s">
        <v>303</v>
      </c>
      <c r="N29" s="205"/>
      <c r="O29" s="200">
        <v>1295603</v>
      </c>
      <c r="P29" s="216"/>
      <c r="Q29" s="208"/>
      <c r="R29" s="208"/>
      <c r="S29" s="208"/>
      <c r="T29" s="208"/>
      <c r="U29" s="208"/>
      <c r="V29" s="208"/>
    </row>
    <row r="30" spans="2:22" ht="13.5" customHeight="1">
      <c r="B30" s="218">
        <v>1</v>
      </c>
      <c r="C30" s="199" t="s">
        <v>304</v>
      </c>
      <c r="D30" s="205"/>
      <c r="E30" s="202">
        <v>2646603</v>
      </c>
      <c r="F30" s="203"/>
      <c r="G30" s="204">
        <v>1</v>
      </c>
      <c r="H30" s="199" t="s">
        <v>305</v>
      </c>
      <c r="I30" s="205"/>
      <c r="J30" s="202">
        <v>5371986</v>
      </c>
      <c r="K30" s="203"/>
      <c r="L30" s="194">
        <v>4</v>
      </c>
      <c r="M30" s="207" t="s">
        <v>306</v>
      </c>
      <c r="N30" s="205"/>
      <c r="O30" s="200">
        <v>250486</v>
      </c>
      <c r="P30" s="216"/>
      <c r="Q30" s="208"/>
      <c r="R30" s="208"/>
      <c r="S30" s="208"/>
      <c r="T30" s="208"/>
      <c r="U30" s="208"/>
      <c r="V30" s="208"/>
    </row>
    <row r="31" spans="2:22" ht="13.5" customHeight="1">
      <c r="B31" s="218">
        <v>2</v>
      </c>
      <c r="C31" s="199" t="s">
        <v>307</v>
      </c>
      <c r="D31" s="205"/>
      <c r="E31" s="202">
        <v>200172</v>
      </c>
      <c r="F31" s="214"/>
      <c r="G31" s="204">
        <v>2</v>
      </c>
      <c r="H31" s="199" t="s">
        <v>308</v>
      </c>
      <c r="I31" s="205"/>
      <c r="J31" s="202">
        <v>277107</v>
      </c>
      <c r="K31" s="198"/>
      <c r="L31" s="204">
        <v>5</v>
      </c>
      <c r="M31" s="199" t="s">
        <v>309</v>
      </c>
      <c r="N31" s="205"/>
      <c r="O31" s="200">
        <v>179095</v>
      </c>
      <c r="P31" s="216"/>
      <c r="Q31" s="208"/>
      <c r="R31" s="208"/>
      <c r="S31" s="208"/>
      <c r="T31" s="208"/>
      <c r="U31" s="208"/>
      <c r="V31" s="208"/>
    </row>
    <row r="32" spans="1:22" ht="13.5" customHeight="1">
      <c r="A32" s="203"/>
      <c r="B32" s="218">
        <v>3</v>
      </c>
      <c r="C32" s="199" t="s">
        <v>310</v>
      </c>
      <c r="D32" s="205"/>
      <c r="E32" s="202">
        <v>92645</v>
      </c>
      <c r="F32" s="214"/>
      <c r="G32" s="204">
        <v>3</v>
      </c>
      <c r="H32" s="199" t="s">
        <v>311</v>
      </c>
      <c r="I32" s="205"/>
      <c r="J32" s="202">
        <v>1759051</v>
      </c>
      <c r="K32" s="198"/>
      <c r="L32" s="204">
        <v>7</v>
      </c>
      <c r="M32" s="199" t="s">
        <v>312</v>
      </c>
      <c r="N32" s="192"/>
      <c r="O32" s="200">
        <v>475000</v>
      </c>
      <c r="P32" s="208"/>
      <c r="Q32" s="208"/>
      <c r="R32" s="208"/>
      <c r="S32" s="208"/>
      <c r="T32" s="208"/>
      <c r="U32" s="208"/>
      <c r="V32" s="208"/>
    </row>
    <row r="33" spans="1:22" ht="13.5" customHeight="1">
      <c r="A33" s="203"/>
      <c r="E33" s="219"/>
      <c r="F33" s="203"/>
      <c r="G33" s="204">
        <v>4</v>
      </c>
      <c r="H33" s="199" t="s">
        <v>313</v>
      </c>
      <c r="I33" s="205"/>
      <c r="J33" s="202">
        <v>1355218</v>
      </c>
      <c r="K33" s="198"/>
      <c r="L33" s="204">
        <v>8</v>
      </c>
      <c r="M33" s="199" t="s">
        <v>314</v>
      </c>
      <c r="N33" s="205"/>
      <c r="O33" s="200">
        <v>364704</v>
      </c>
      <c r="P33" s="220"/>
      <c r="Q33" s="208"/>
      <c r="R33" s="208"/>
      <c r="S33" s="208"/>
      <c r="T33" s="208"/>
      <c r="U33" s="208"/>
      <c r="V33" s="208"/>
    </row>
    <row r="34" spans="1:22" ht="13.5" customHeight="1">
      <c r="A34" s="198">
        <v>4</v>
      </c>
      <c r="B34" s="600" t="s">
        <v>185</v>
      </c>
      <c r="C34" s="600"/>
      <c r="D34" s="192"/>
      <c r="E34" s="193">
        <v>819465</v>
      </c>
      <c r="F34" s="214"/>
      <c r="G34" s="204">
        <v>5</v>
      </c>
      <c r="H34" s="199" t="s">
        <v>315</v>
      </c>
      <c r="I34" s="205"/>
      <c r="J34" s="202">
        <v>1916261</v>
      </c>
      <c r="K34" s="198"/>
      <c r="L34" s="204">
        <v>9</v>
      </c>
      <c r="M34" s="199" t="s">
        <v>316</v>
      </c>
      <c r="N34" s="205"/>
      <c r="O34" s="200">
        <v>12333</v>
      </c>
      <c r="P34" s="220"/>
      <c r="Q34" s="208"/>
      <c r="R34" s="208"/>
      <c r="S34" s="208"/>
      <c r="T34" s="208"/>
      <c r="U34" s="208"/>
      <c r="V34" s="208"/>
    </row>
    <row r="35" spans="2:22" ht="13.5" customHeight="1">
      <c r="B35" s="204">
        <v>1</v>
      </c>
      <c r="C35" s="199" t="s">
        <v>185</v>
      </c>
      <c r="D35" s="205"/>
      <c r="E35" s="202">
        <v>568514</v>
      </c>
      <c r="F35" s="214"/>
      <c r="G35" s="204">
        <v>6</v>
      </c>
      <c r="H35" s="199" t="s">
        <v>317</v>
      </c>
      <c r="I35" s="205"/>
      <c r="J35" s="202">
        <v>5280653</v>
      </c>
      <c r="K35" s="198"/>
      <c r="L35" s="204">
        <v>11</v>
      </c>
      <c r="M35" s="199" t="s">
        <v>318</v>
      </c>
      <c r="N35" s="205"/>
      <c r="O35" s="221">
        <v>6572258</v>
      </c>
      <c r="P35" s="208"/>
      <c r="Q35" s="208"/>
      <c r="R35" s="208"/>
      <c r="S35" s="208"/>
      <c r="T35" s="208"/>
      <c r="U35" s="208"/>
      <c r="V35" s="208"/>
    </row>
    <row r="36" spans="2:22" ht="13.5" customHeight="1">
      <c r="B36" s="222">
        <v>2</v>
      </c>
      <c r="C36" s="223" t="s">
        <v>319</v>
      </c>
      <c r="D36" s="192"/>
      <c r="E36" s="193">
        <v>250951</v>
      </c>
      <c r="F36" s="203"/>
      <c r="G36" s="194"/>
      <c r="H36" s="207"/>
      <c r="I36" s="192"/>
      <c r="J36" s="193"/>
      <c r="K36" s="198"/>
      <c r="L36" s="192">
        <v>12</v>
      </c>
      <c r="M36" s="199" t="s">
        <v>182</v>
      </c>
      <c r="N36" s="205"/>
      <c r="O36" s="200">
        <v>6327445</v>
      </c>
      <c r="P36" s="208"/>
      <c r="Q36" s="208"/>
      <c r="R36" s="208"/>
      <c r="S36" s="208"/>
      <c r="T36" s="208"/>
      <c r="U36" s="208"/>
      <c r="V36" s="208"/>
    </row>
    <row r="37" spans="1:22" ht="13.5" customHeight="1">
      <c r="A37" s="203"/>
      <c r="E37" s="219"/>
      <c r="F37" s="198">
        <v>5</v>
      </c>
      <c r="G37" s="600" t="s">
        <v>320</v>
      </c>
      <c r="H37" s="600"/>
      <c r="I37" s="192"/>
      <c r="J37" s="202">
        <v>7646574</v>
      </c>
      <c r="K37" s="198"/>
      <c r="L37" s="210">
        <v>13</v>
      </c>
      <c r="M37" s="207" t="s">
        <v>321</v>
      </c>
      <c r="N37" s="205"/>
      <c r="O37" s="200">
        <v>79429</v>
      </c>
      <c r="P37" s="208"/>
      <c r="Q37" s="208"/>
      <c r="R37" s="208"/>
      <c r="S37" s="208"/>
      <c r="T37" s="208"/>
      <c r="U37" s="208"/>
      <c r="V37" s="208"/>
    </row>
    <row r="38" spans="1:22" ht="13.5" customHeight="1">
      <c r="A38" s="198">
        <v>5</v>
      </c>
      <c r="B38" s="600" t="s">
        <v>322</v>
      </c>
      <c r="C38" s="600"/>
      <c r="D38" s="192"/>
      <c r="E38" s="193">
        <v>181544409</v>
      </c>
      <c r="F38" s="214"/>
      <c r="G38" s="204">
        <v>1</v>
      </c>
      <c r="H38" s="199" t="s">
        <v>323</v>
      </c>
      <c r="I38" s="205"/>
      <c r="J38" s="202">
        <v>6307863</v>
      </c>
      <c r="K38" s="203"/>
      <c r="L38" s="210">
        <v>14</v>
      </c>
      <c r="M38" s="223" t="s">
        <v>324</v>
      </c>
      <c r="N38" s="205"/>
      <c r="O38" s="200">
        <v>32999</v>
      </c>
      <c r="P38" s="208"/>
      <c r="Q38" s="208"/>
      <c r="R38" s="208"/>
      <c r="S38" s="208"/>
      <c r="T38" s="208"/>
      <c r="U38" s="208"/>
      <c r="V38" s="208"/>
    </row>
    <row r="39" spans="2:22" ht="13.5" customHeight="1">
      <c r="B39" s="204">
        <v>1</v>
      </c>
      <c r="C39" s="199" t="s">
        <v>187</v>
      </c>
      <c r="D39" s="205"/>
      <c r="E39" s="202">
        <v>181544409</v>
      </c>
      <c r="F39" s="214"/>
      <c r="G39" s="204">
        <v>2</v>
      </c>
      <c r="H39" s="199" t="s">
        <v>325</v>
      </c>
      <c r="I39" s="205"/>
      <c r="J39" s="202">
        <v>1217768</v>
      </c>
      <c r="K39" s="208"/>
      <c r="L39" s="210"/>
      <c r="M39" s="223"/>
      <c r="N39" s="205"/>
      <c r="O39" s="200"/>
      <c r="P39" s="208"/>
      <c r="Q39" s="208"/>
      <c r="R39" s="208"/>
      <c r="S39" s="208"/>
      <c r="T39" s="208"/>
      <c r="U39" s="208"/>
      <c r="V39" s="208"/>
    </row>
    <row r="40" spans="1:22" ht="13.5" customHeight="1">
      <c r="A40" s="203"/>
      <c r="D40" s="192"/>
      <c r="E40" s="193"/>
      <c r="F40" s="214"/>
      <c r="G40" s="204">
        <v>3</v>
      </c>
      <c r="H40" s="199" t="s">
        <v>326</v>
      </c>
      <c r="I40" s="205"/>
      <c r="J40" s="202">
        <v>120943</v>
      </c>
      <c r="K40" s="208"/>
      <c r="L40" s="208"/>
      <c r="M40" s="208"/>
      <c r="N40" s="192"/>
      <c r="O40" s="200"/>
      <c r="P40" s="208"/>
      <c r="Q40" s="208"/>
      <c r="R40" s="208"/>
      <c r="S40" s="208"/>
      <c r="T40" s="208"/>
      <c r="U40" s="208"/>
      <c r="V40" s="208"/>
    </row>
    <row r="41" spans="1:22" ht="13.5" customHeight="1">
      <c r="A41" s="198">
        <v>6</v>
      </c>
      <c r="B41" s="600" t="s">
        <v>189</v>
      </c>
      <c r="C41" s="600"/>
      <c r="D41" s="192"/>
      <c r="E41" s="193">
        <v>276880</v>
      </c>
      <c r="F41" s="214"/>
      <c r="G41" s="194"/>
      <c r="H41" s="207"/>
      <c r="I41" s="192"/>
      <c r="J41" s="224"/>
      <c r="K41" s="198">
        <v>14</v>
      </c>
      <c r="L41" s="600" t="s">
        <v>327</v>
      </c>
      <c r="M41" s="600"/>
      <c r="N41" s="192"/>
      <c r="O41" s="221">
        <v>0</v>
      </c>
      <c r="P41" s="208"/>
      <c r="Q41" s="208"/>
      <c r="R41" s="208"/>
      <c r="S41" s="208"/>
      <c r="T41" s="208"/>
      <c r="U41" s="208"/>
      <c r="V41" s="208"/>
    </row>
    <row r="42" spans="2:22" ht="13.5" customHeight="1">
      <c r="B42" s="204">
        <v>1</v>
      </c>
      <c r="C42" s="199" t="s">
        <v>189</v>
      </c>
      <c r="D42" s="205"/>
      <c r="E42" s="202">
        <v>276880</v>
      </c>
      <c r="F42" s="198">
        <v>6</v>
      </c>
      <c r="G42" s="600" t="s">
        <v>328</v>
      </c>
      <c r="H42" s="600"/>
      <c r="I42" s="192"/>
      <c r="J42" s="193">
        <v>37486250</v>
      </c>
      <c r="K42" s="192"/>
      <c r="L42" s="204">
        <v>1</v>
      </c>
      <c r="M42" s="199" t="s">
        <v>329</v>
      </c>
      <c r="N42" s="198"/>
      <c r="O42" s="221">
        <v>0</v>
      </c>
      <c r="P42" s="208"/>
      <c r="Q42" s="208"/>
      <c r="R42" s="208"/>
      <c r="S42" s="208"/>
      <c r="T42" s="208"/>
      <c r="U42" s="208"/>
      <c r="V42" s="208"/>
    </row>
    <row r="43" spans="1:22" ht="13.5" customHeight="1">
      <c r="A43" s="203"/>
      <c r="D43" s="192"/>
      <c r="E43" s="193"/>
      <c r="F43" s="203"/>
      <c r="G43" s="204">
        <v>1</v>
      </c>
      <c r="H43" s="199" t="s">
        <v>330</v>
      </c>
      <c r="I43" s="205"/>
      <c r="J43" s="202">
        <v>7217866</v>
      </c>
      <c r="K43" s="208"/>
      <c r="L43" s="208"/>
      <c r="M43" s="208"/>
      <c r="N43" s="208"/>
      <c r="O43" s="209"/>
      <c r="P43" s="208"/>
      <c r="Q43" s="208"/>
      <c r="R43" s="208"/>
      <c r="S43" s="208"/>
      <c r="T43" s="208"/>
      <c r="U43" s="208"/>
      <c r="V43" s="208"/>
    </row>
    <row r="44" spans="1:22" ht="13.5" customHeight="1">
      <c r="A44" s="198">
        <v>7</v>
      </c>
      <c r="B44" s="600" t="s">
        <v>331</v>
      </c>
      <c r="C44" s="600"/>
      <c r="D44" s="192"/>
      <c r="E44" s="202">
        <v>2821848</v>
      </c>
      <c r="F44" s="214"/>
      <c r="G44" s="204">
        <v>2</v>
      </c>
      <c r="H44" s="199" t="s">
        <v>332</v>
      </c>
      <c r="I44" s="205"/>
      <c r="J44" s="202">
        <v>1842604</v>
      </c>
      <c r="K44" s="208"/>
      <c r="L44" s="208"/>
      <c r="M44" s="208"/>
      <c r="N44" s="208"/>
      <c r="O44" s="209"/>
      <c r="P44" s="208"/>
      <c r="Q44" s="208"/>
      <c r="R44" s="208"/>
      <c r="S44" s="208"/>
      <c r="T44" s="208"/>
      <c r="U44" s="208"/>
      <c r="V44" s="208"/>
    </row>
    <row r="45" spans="2:22" ht="13.5" customHeight="1">
      <c r="B45" s="204">
        <v>1</v>
      </c>
      <c r="C45" s="199" t="s">
        <v>333</v>
      </c>
      <c r="D45" s="205"/>
      <c r="E45" s="202">
        <v>237620</v>
      </c>
      <c r="F45" s="214"/>
      <c r="G45" s="204">
        <v>3</v>
      </c>
      <c r="H45" s="199" t="s">
        <v>334</v>
      </c>
      <c r="I45" s="205"/>
      <c r="J45" s="202">
        <v>13315184</v>
      </c>
      <c r="K45" s="208"/>
      <c r="L45" s="208"/>
      <c r="M45" s="208"/>
      <c r="N45" s="208"/>
      <c r="O45" s="209"/>
      <c r="P45" s="208"/>
      <c r="Q45" s="208"/>
      <c r="R45" s="208"/>
      <c r="S45" s="208"/>
      <c r="T45" s="208"/>
      <c r="U45" s="208"/>
      <c r="V45" s="208"/>
    </row>
    <row r="46" spans="1:22" ht="13.5" customHeight="1">
      <c r="A46" s="203"/>
      <c r="B46" s="204">
        <v>2</v>
      </c>
      <c r="C46" s="199" t="s">
        <v>335</v>
      </c>
      <c r="D46" s="205"/>
      <c r="E46" s="202">
        <v>2584228</v>
      </c>
      <c r="F46" s="214"/>
      <c r="G46" s="204">
        <v>4</v>
      </c>
      <c r="H46" s="199" t="s">
        <v>336</v>
      </c>
      <c r="I46" s="205"/>
      <c r="J46" s="202">
        <v>9207433</v>
      </c>
      <c r="K46" s="208"/>
      <c r="L46" s="208"/>
      <c r="M46" s="208"/>
      <c r="N46" s="208"/>
      <c r="O46" s="209"/>
      <c r="P46" s="208"/>
      <c r="Q46" s="208"/>
      <c r="R46" s="208"/>
      <c r="S46" s="208"/>
      <c r="T46" s="208"/>
      <c r="U46" s="208"/>
      <c r="V46" s="208"/>
    </row>
    <row r="47" spans="1:22" ht="13.5" customHeight="1">
      <c r="A47" s="203"/>
      <c r="D47" s="192"/>
      <c r="E47" s="193"/>
      <c r="F47" s="214"/>
      <c r="G47" s="204">
        <v>5</v>
      </c>
      <c r="H47" s="199" t="s">
        <v>337</v>
      </c>
      <c r="I47" s="205"/>
      <c r="J47" s="202">
        <v>5903163</v>
      </c>
      <c r="K47" s="208"/>
      <c r="L47" s="208"/>
      <c r="M47" s="208"/>
      <c r="N47" s="208"/>
      <c r="O47" s="209"/>
      <c r="P47" s="208"/>
      <c r="Q47" s="208"/>
      <c r="R47" s="208"/>
      <c r="S47" s="208"/>
      <c r="T47" s="208"/>
      <c r="U47" s="208"/>
      <c r="V47" s="208"/>
    </row>
    <row r="48" spans="1:22" ht="13.5" customHeight="1">
      <c r="A48" s="198">
        <v>8</v>
      </c>
      <c r="B48" s="600" t="s">
        <v>338</v>
      </c>
      <c r="C48" s="600"/>
      <c r="D48" s="192"/>
      <c r="E48" s="202">
        <v>4340396</v>
      </c>
      <c r="F48" s="203"/>
      <c r="G48" s="194"/>
      <c r="H48" s="207"/>
      <c r="I48" s="192"/>
      <c r="J48" s="193"/>
      <c r="K48" s="208"/>
      <c r="L48" s="208"/>
      <c r="M48" s="208"/>
      <c r="N48" s="208"/>
      <c r="O48" s="209"/>
      <c r="P48" s="208"/>
      <c r="Q48" s="208"/>
      <c r="R48" s="208"/>
      <c r="S48" s="208"/>
      <c r="T48" s="208"/>
      <c r="U48" s="208"/>
      <c r="V48" s="208"/>
    </row>
    <row r="49" spans="2:22" ht="13.5" customHeight="1">
      <c r="B49" s="204">
        <v>1</v>
      </c>
      <c r="C49" s="199" t="s">
        <v>339</v>
      </c>
      <c r="D49" s="205"/>
      <c r="E49" s="202">
        <v>3122736</v>
      </c>
      <c r="F49" s="198">
        <v>7</v>
      </c>
      <c r="G49" s="600" t="s">
        <v>340</v>
      </c>
      <c r="H49" s="600"/>
      <c r="I49" s="192"/>
      <c r="J49" s="202">
        <v>46278772</v>
      </c>
      <c r="K49" s="208"/>
      <c r="L49" s="208"/>
      <c r="M49" s="208"/>
      <c r="N49" s="208"/>
      <c r="O49" s="209"/>
      <c r="P49" s="208"/>
      <c r="Q49" s="208"/>
      <c r="R49" s="208"/>
      <c r="S49" s="208"/>
      <c r="T49" s="208"/>
      <c r="U49" s="208"/>
      <c r="V49" s="208"/>
    </row>
    <row r="50" spans="1:22" ht="13.5" customHeight="1">
      <c r="A50" s="203"/>
      <c r="B50" s="204">
        <v>2</v>
      </c>
      <c r="C50" s="199" t="s">
        <v>341</v>
      </c>
      <c r="D50" s="205"/>
      <c r="E50" s="202">
        <v>1217660</v>
      </c>
      <c r="F50" s="214"/>
      <c r="G50" s="204">
        <v>1</v>
      </c>
      <c r="H50" s="199" t="s">
        <v>342</v>
      </c>
      <c r="I50" s="205"/>
      <c r="J50" s="202">
        <v>41295758</v>
      </c>
      <c r="K50" s="208"/>
      <c r="L50" s="208"/>
      <c r="M50" s="208"/>
      <c r="N50" s="208"/>
      <c r="O50" s="209"/>
      <c r="P50" s="208"/>
      <c r="Q50" s="208"/>
      <c r="R50" s="208"/>
      <c r="S50" s="208"/>
      <c r="T50" s="208"/>
      <c r="U50" s="208"/>
      <c r="V50" s="208"/>
    </row>
    <row r="51" spans="1:22" ht="13.5" customHeight="1">
      <c r="A51" s="203"/>
      <c r="D51" s="192"/>
      <c r="E51" s="193"/>
      <c r="F51" s="214"/>
      <c r="G51" s="204">
        <v>2</v>
      </c>
      <c r="H51" s="199" t="s">
        <v>343</v>
      </c>
      <c r="I51" s="205"/>
      <c r="J51" s="202">
        <v>4633596</v>
      </c>
      <c r="K51" s="208"/>
      <c r="L51" s="208"/>
      <c r="M51" s="208"/>
      <c r="N51" s="208"/>
      <c r="O51" s="209"/>
      <c r="P51" s="208"/>
      <c r="Q51" s="208"/>
      <c r="R51" s="208"/>
      <c r="S51" s="208"/>
      <c r="T51" s="208"/>
      <c r="U51" s="208"/>
      <c r="V51" s="208"/>
    </row>
    <row r="52" spans="1:22" ht="13.5" customHeight="1">
      <c r="A52" s="198">
        <v>9</v>
      </c>
      <c r="B52" s="600" t="s">
        <v>344</v>
      </c>
      <c r="C52" s="600"/>
      <c r="D52" s="192"/>
      <c r="E52" s="202">
        <v>87950682</v>
      </c>
      <c r="F52" s="203"/>
      <c r="G52" s="204">
        <v>3</v>
      </c>
      <c r="H52" s="199" t="s">
        <v>345</v>
      </c>
      <c r="I52" s="205"/>
      <c r="J52" s="202">
        <v>349418</v>
      </c>
      <c r="K52" s="208"/>
      <c r="L52" s="208"/>
      <c r="M52" s="208"/>
      <c r="N52" s="208"/>
      <c r="O52" s="209"/>
      <c r="P52" s="208"/>
      <c r="Q52" s="208"/>
      <c r="R52" s="208"/>
      <c r="S52" s="208"/>
      <c r="T52" s="208"/>
      <c r="U52" s="208"/>
      <c r="V52" s="208"/>
    </row>
    <row r="53" spans="2:22" ht="13.5" customHeight="1">
      <c r="B53" s="204">
        <v>1</v>
      </c>
      <c r="C53" s="199" t="s">
        <v>346</v>
      </c>
      <c r="D53" s="205"/>
      <c r="E53" s="202">
        <v>21031001</v>
      </c>
      <c r="F53" s="214"/>
      <c r="G53" s="192"/>
      <c r="H53" s="192"/>
      <c r="I53" s="192"/>
      <c r="J53" s="193"/>
      <c r="K53" s="208"/>
      <c r="L53" s="208"/>
      <c r="M53" s="208"/>
      <c r="N53" s="208"/>
      <c r="O53" s="209"/>
      <c r="P53" s="208"/>
      <c r="Q53" s="208"/>
      <c r="R53" s="208"/>
      <c r="S53" s="208"/>
      <c r="T53" s="208"/>
      <c r="U53" s="208"/>
      <c r="V53" s="208"/>
    </row>
    <row r="54" spans="1:22" ht="13.5" customHeight="1">
      <c r="A54" s="203"/>
      <c r="B54" s="204">
        <v>2</v>
      </c>
      <c r="C54" s="199" t="s">
        <v>347</v>
      </c>
      <c r="D54" s="205"/>
      <c r="E54" s="202">
        <v>65519226</v>
      </c>
      <c r="F54" s="198">
        <v>8</v>
      </c>
      <c r="G54" s="600" t="s">
        <v>348</v>
      </c>
      <c r="H54" s="600"/>
      <c r="I54" s="225"/>
      <c r="J54" s="202">
        <v>94256489</v>
      </c>
      <c r="K54" s="208"/>
      <c r="L54" s="208"/>
      <c r="M54" s="208"/>
      <c r="N54" s="208"/>
      <c r="O54" s="209"/>
      <c r="P54" s="208"/>
      <c r="Q54" s="208"/>
      <c r="R54" s="208"/>
      <c r="S54" s="208"/>
      <c r="T54" s="208"/>
      <c r="U54" s="208"/>
      <c r="V54" s="208"/>
    </row>
    <row r="55" spans="1:22" ht="13.5" customHeight="1">
      <c r="A55" s="203"/>
      <c r="B55" s="204">
        <v>3</v>
      </c>
      <c r="C55" s="199" t="s">
        <v>349</v>
      </c>
      <c r="D55" s="205"/>
      <c r="E55" s="202">
        <v>1400455</v>
      </c>
      <c r="F55" s="203"/>
      <c r="G55" s="204">
        <v>1</v>
      </c>
      <c r="H55" s="199" t="s">
        <v>350</v>
      </c>
      <c r="I55" s="225"/>
      <c r="J55" s="202">
        <v>8586100</v>
      </c>
      <c r="K55" s="208"/>
      <c r="L55" s="208"/>
      <c r="M55" s="208"/>
      <c r="N55" s="208"/>
      <c r="O55" s="209"/>
      <c r="P55" s="208"/>
      <c r="Q55" s="208"/>
      <c r="R55" s="208"/>
      <c r="S55" s="208"/>
      <c r="T55" s="208"/>
      <c r="U55" s="208"/>
      <c r="V55" s="208"/>
    </row>
    <row r="56" spans="1:22" ht="13.5" customHeight="1">
      <c r="A56" s="203"/>
      <c r="D56" s="192"/>
      <c r="E56" s="193"/>
      <c r="F56" s="203"/>
      <c r="G56" s="204">
        <v>2</v>
      </c>
      <c r="H56" s="199" t="s">
        <v>351</v>
      </c>
      <c r="I56" s="225"/>
      <c r="J56" s="202">
        <v>53112499</v>
      </c>
      <c r="K56" s="208"/>
      <c r="L56" s="208"/>
      <c r="M56" s="208"/>
      <c r="N56" s="208"/>
      <c r="O56" s="209"/>
      <c r="P56" s="208"/>
      <c r="Q56" s="208"/>
      <c r="R56" s="208"/>
      <c r="S56" s="208"/>
      <c r="T56" s="208"/>
      <c r="U56" s="208"/>
      <c r="V56" s="208"/>
    </row>
    <row r="57" spans="1:22" ht="13.5" customHeight="1">
      <c r="A57" s="198">
        <v>10</v>
      </c>
      <c r="B57" s="600" t="s">
        <v>352</v>
      </c>
      <c r="C57" s="600"/>
      <c r="D57" s="192"/>
      <c r="E57" s="202">
        <v>1829104</v>
      </c>
      <c r="F57" s="203"/>
      <c r="G57" s="204">
        <v>3</v>
      </c>
      <c r="H57" s="199" t="s">
        <v>353</v>
      </c>
      <c r="I57" s="225"/>
      <c r="J57" s="202">
        <v>21871103</v>
      </c>
      <c r="K57" s="208"/>
      <c r="L57" s="208"/>
      <c r="M57" s="208"/>
      <c r="N57" s="208"/>
      <c r="O57" s="209"/>
      <c r="P57" s="208"/>
      <c r="Q57" s="208"/>
      <c r="R57" s="208"/>
      <c r="S57" s="208"/>
      <c r="T57" s="208"/>
      <c r="U57" s="208"/>
      <c r="V57" s="208"/>
    </row>
    <row r="58" spans="2:22" ht="13.5" customHeight="1">
      <c r="B58" s="204">
        <v>1</v>
      </c>
      <c r="C58" s="199" t="s">
        <v>354</v>
      </c>
      <c r="D58" s="205"/>
      <c r="E58" s="202">
        <v>1231751</v>
      </c>
      <c r="F58" s="203"/>
      <c r="G58" s="204">
        <v>4</v>
      </c>
      <c r="H58" s="199" t="s">
        <v>355</v>
      </c>
      <c r="I58" s="225"/>
      <c r="J58" s="202">
        <v>3428329</v>
      </c>
      <c r="K58" s="208"/>
      <c r="L58" s="208"/>
      <c r="M58" s="208"/>
      <c r="N58" s="208"/>
      <c r="O58" s="209"/>
      <c r="P58" s="208"/>
      <c r="Q58" s="208"/>
      <c r="R58" s="208"/>
      <c r="S58" s="208"/>
      <c r="T58" s="208"/>
      <c r="U58" s="208"/>
      <c r="V58" s="208"/>
    </row>
    <row r="59" spans="1:22" ht="13.5" customHeight="1">
      <c r="A59" s="203"/>
      <c r="B59" s="204">
        <v>2</v>
      </c>
      <c r="C59" s="199" t="s">
        <v>356</v>
      </c>
      <c r="D59" s="205"/>
      <c r="E59" s="202">
        <v>597353</v>
      </c>
      <c r="F59" s="203"/>
      <c r="G59" s="204">
        <v>5</v>
      </c>
      <c r="H59" s="199" t="s">
        <v>357</v>
      </c>
      <c r="I59" s="225"/>
      <c r="J59" s="202">
        <v>6148164</v>
      </c>
      <c r="K59" s="208"/>
      <c r="L59" s="208"/>
      <c r="M59" s="208"/>
      <c r="N59" s="208"/>
      <c r="O59" s="209"/>
      <c r="P59" s="208"/>
      <c r="Q59" s="208"/>
      <c r="R59" s="208"/>
      <c r="S59" s="208"/>
      <c r="T59" s="208"/>
      <c r="U59" s="208"/>
      <c r="V59" s="208"/>
    </row>
    <row r="60" spans="1:22" ht="13.5" customHeight="1">
      <c r="A60" s="203"/>
      <c r="D60" s="192"/>
      <c r="E60" s="193"/>
      <c r="F60" s="203"/>
      <c r="G60" s="204">
        <v>6</v>
      </c>
      <c r="H60" s="199" t="s">
        <v>358</v>
      </c>
      <c r="I60" s="225"/>
      <c r="J60" s="202">
        <v>1110294</v>
      </c>
      <c r="K60" s="208"/>
      <c r="L60" s="208"/>
      <c r="M60" s="208"/>
      <c r="N60" s="208"/>
      <c r="O60" s="209"/>
      <c r="P60" s="208"/>
      <c r="Q60" s="208"/>
      <c r="R60" s="208"/>
      <c r="S60" s="208"/>
      <c r="T60" s="208"/>
      <c r="U60" s="208"/>
      <c r="V60" s="208"/>
    </row>
    <row r="61" spans="1:22" ht="13.5" customHeight="1">
      <c r="A61" s="198">
        <v>11</v>
      </c>
      <c r="B61" s="600" t="s">
        <v>359</v>
      </c>
      <c r="C61" s="600"/>
      <c r="D61" s="192"/>
      <c r="E61" s="193">
        <v>9025</v>
      </c>
      <c r="F61" s="214"/>
      <c r="G61" s="192"/>
      <c r="H61" s="192"/>
      <c r="I61" s="192"/>
      <c r="J61" s="193"/>
      <c r="K61" s="208"/>
      <c r="L61" s="208"/>
      <c r="M61" s="208"/>
      <c r="N61" s="208"/>
      <c r="O61" s="209"/>
      <c r="P61" s="208"/>
      <c r="Q61" s="208"/>
      <c r="R61" s="208"/>
      <c r="S61" s="208"/>
      <c r="T61" s="208"/>
      <c r="U61" s="208"/>
      <c r="V61" s="208"/>
    </row>
    <row r="62" spans="2:22" ht="13.5" customHeight="1">
      <c r="B62" s="204">
        <v>1</v>
      </c>
      <c r="C62" s="199" t="s">
        <v>199</v>
      </c>
      <c r="D62" s="205"/>
      <c r="E62" s="202">
        <v>9025</v>
      </c>
      <c r="F62" s="198">
        <v>9</v>
      </c>
      <c r="G62" s="600" t="s">
        <v>360</v>
      </c>
      <c r="H62" s="600"/>
      <c r="I62" s="225"/>
      <c r="J62" s="202">
        <v>21138144</v>
      </c>
      <c r="K62" s="208"/>
      <c r="L62" s="208"/>
      <c r="M62" s="208"/>
      <c r="N62" s="208"/>
      <c r="O62" s="209"/>
      <c r="P62" s="208"/>
      <c r="Q62" s="208"/>
      <c r="R62" s="208"/>
      <c r="S62" s="208"/>
      <c r="T62" s="208"/>
      <c r="U62" s="208"/>
      <c r="V62" s="208"/>
    </row>
    <row r="63" spans="1:22" ht="13.5" customHeight="1">
      <c r="A63" s="203"/>
      <c r="D63" s="192"/>
      <c r="E63" s="193"/>
      <c r="F63" s="192"/>
      <c r="G63" s="204">
        <v>1</v>
      </c>
      <c r="H63" s="199" t="s">
        <v>361</v>
      </c>
      <c r="I63" s="225"/>
      <c r="J63" s="202">
        <v>19585338</v>
      </c>
      <c r="K63" s="192"/>
      <c r="L63" s="192"/>
      <c r="M63" s="192"/>
      <c r="N63" s="192"/>
      <c r="O63" s="226"/>
      <c r="P63" s="208"/>
      <c r="Q63" s="208"/>
      <c r="R63" s="208"/>
      <c r="S63" s="208"/>
      <c r="T63" s="208"/>
      <c r="U63" s="208"/>
      <c r="V63" s="208"/>
    </row>
    <row r="64" spans="1:22" ht="13.5" customHeight="1">
      <c r="A64" s="198">
        <v>12</v>
      </c>
      <c r="B64" s="600" t="s">
        <v>362</v>
      </c>
      <c r="C64" s="600"/>
      <c r="D64" s="192"/>
      <c r="E64" s="202">
        <v>18009317</v>
      </c>
      <c r="F64" s="192"/>
      <c r="G64" s="204">
        <v>2</v>
      </c>
      <c r="H64" s="199" t="s">
        <v>363</v>
      </c>
      <c r="I64" s="225"/>
      <c r="J64" s="202">
        <v>1552806</v>
      </c>
      <c r="K64" s="192"/>
      <c r="L64" s="192"/>
      <c r="M64" s="192"/>
      <c r="N64" s="192"/>
      <c r="O64" s="226"/>
      <c r="P64" s="208"/>
      <c r="Q64" s="208"/>
      <c r="R64" s="208"/>
      <c r="S64" s="208"/>
      <c r="T64" s="208"/>
      <c r="U64" s="208"/>
      <c r="V64" s="208"/>
    </row>
    <row r="65" spans="2:22" ht="13.5" customHeight="1">
      <c r="B65" s="204">
        <v>1</v>
      </c>
      <c r="C65" s="199" t="s">
        <v>364</v>
      </c>
      <c r="D65" s="205"/>
      <c r="E65" s="202">
        <v>4191882</v>
      </c>
      <c r="F65" s="192"/>
      <c r="G65" s="204"/>
      <c r="H65" s="199"/>
      <c r="I65" s="225"/>
      <c r="J65" s="227"/>
      <c r="K65" s="192"/>
      <c r="L65" s="192"/>
      <c r="M65" s="192"/>
      <c r="N65" s="192"/>
      <c r="O65" s="226"/>
      <c r="P65" s="208"/>
      <c r="Q65" s="208"/>
      <c r="R65" s="208"/>
      <c r="S65" s="208"/>
      <c r="T65" s="208"/>
      <c r="U65" s="208"/>
      <c r="V65" s="208"/>
    </row>
    <row r="66" spans="1:22" ht="13.5" customHeight="1">
      <c r="A66" s="203"/>
      <c r="B66" s="204">
        <v>2</v>
      </c>
      <c r="C66" s="199" t="s">
        <v>365</v>
      </c>
      <c r="D66" s="205"/>
      <c r="E66" s="202">
        <v>13817435</v>
      </c>
      <c r="F66" s="192"/>
      <c r="G66" s="204"/>
      <c r="H66" s="199"/>
      <c r="I66" s="225"/>
      <c r="J66" s="227"/>
      <c r="K66" s="192"/>
      <c r="L66" s="192"/>
      <c r="M66" s="192"/>
      <c r="N66" s="192"/>
      <c r="O66" s="226"/>
      <c r="P66" s="208"/>
      <c r="Q66" s="208"/>
      <c r="R66" s="208"/>
      <c r="S66" s="208"/>
      <c r="T66" s="208"/>
      <c r="U66" s="208"/>
      <c r="V66" s="208"/>
    </row>
    <row r="67" spans="1:22" ht="13.5" customHeight="1">
      <c r="A67" s="203"/>
      <c r="D67" s="192"/>
      <c r="E67" s="193"/>
      <c r="F67" s="225"/>
      <c r="G67" s="192"/>
      <c r="H67" s="192"/>
      <c r="I67" s="192"/>
      <c r="J67" s="228"/>
      <c r="K67" s="192"/>
      <c r="L67" s="192"/>
      <c r="M67" s="192"/>
      <c r="N67" s="192"/>
      <c r="O67" s="226"/>
      <c r="P67" s="208"/>
      <c r="Q67" s="208"/>
      <c r="R67" s="208"/>
      <c r="S67" s="208"/>
      <c r="T67" s="208"/>
      <c r="U67" s="208"/>
      <c r="V67" s="208"/>
    </row>
    <row r="68" spans="1:22" ht="13.5" customHeight="1">
      <c r="A68" s="198">
        <v>13</v>
      </c>
      <c r="B68" s="600" t="s">
        <v>366</v>
      </c>
      <c r="C68" s="600"/>
      <c r="D68" s="192"/>
      <c r="E68" s="193">
        <v>4282894</v>
      </c>
      <c r="F68" s="225"/>
      <c r="G68" s="206"/>
      <c r="H68" s="192"/>
      <c r="I68" s="192"/>
      <c r="J68" s="227"/>
      <c r="K68" s="229"/>
      <c r="L68" s="186"/>
      <c r="M68" s="186"/>
      <c r="N68" s="186"/>
      <c r="O68" s="230"/>
      <c r="P68" s="208"/>
      <c r="Q68" s="208"/>
      <c r="R68" s="208"/>
      <c r="S68" s="208"/>
      <c r="T68" s="208"/>
      <c r="U68" s="208"/>
      <c r="V68" s="208"/>
    </row>
    <row r="69" spans="2:22" ht="13.5" customHeight="1">
      <c r="B69" s="204">
        <v>1</v>
      </c>
      <c r="C69" s="199" t="s">
        <v>201</v>
      </c>
      <c r="D69" s="205"/>
      <c r="E69" s="202">
        <v>4282894</v>
      </c>
      <c r="F69" s="225"/>
      <c r="G69" s="192"/>
      <c r="H69" s="192"/>
      <c r="I69" s="205"/>
      <c r="J69" s="227"/>
      <c r="K69" s="229"/>
      <c r="L69" s="186"/>
      <c r="M69" s="186"/>
      <c r="N69" s="186"/>
      <c r="O69" s="230"/>
      <c r="P69" s="208"/>
      <c r="Q69" s="208"/>
      <c r="R69" s="208"/>
      <c r="S69" s="208"/>
      <c r="T69" s="208"/>
      <c r="U69" s="208"/>
      <c r="V69" s="208"/>
    </row>
    <row r="70" spans="1:22" ht="13.5" customHeight="1">
      <c r="A70" s="203"/>
      <c r="D70" s="192"/>
      <c r="E70" s="193"/>
      <c r="F70" s="225"/>
      <c r="G70" s="192"/>
      <c r="H70" s="192"/>
      <c r="I70" s="205"/>
      <c r="J70" s="227"/>
      <c r="K70" s="229"/>
      <c r="L70" s="186"/>
      <c r="M70" s="186"/>
      <c r="N70" s="186"/>
      <c r="O70" s="230"/>
      <c r="P70" s="208"/>
      <c r="Q70" s="208"/>
      <c r="R70" s="208"/>
      <c r="S70" s="208"/>
      <c r="T70" s="208"/>
      <c r="U70" s="208"/>
      <c r="V70" s="208"/>
    </row>
    <row r="71" spans="1:22" ht="13.5" customHeight="1">
      <c r="A71" s="198">
        <v>14</v>
      </c>
      <c r="B71" s="600" t="s">
        <v>367</v>
      </c>
      <c r="C71" s="600"/>
      <c r="D71" s="192"/>
      <c r="E71" s="202">
        <v>54785796</v>
      </c>
      <c r="F71" s="225"/>
      <c r="G71" s="192"/>
      <c r="H71" s="192"/>
      <c r="I71" s="205"/>
      <c r="J71" s="227"/>
      <c r="K71" s="229"/>
      <c r="L71" s="186"/>
      <c r="M71" s="186"/>
      <c r="N71" s="186"/>
      <c r="O71" s="230"/>
      <c r="P71" s="208"/>
      <c r="Q71" s="208"/>
      <c r="R71" s="208"/>
      <c r="S71" s="208"/>
      <c r="T71" s="208"/>
      <c r="U71" s="208"/>
      <c r="V71" s="208"/>
    </row>
    <row r="72" spans="2:22" ht="13.5" customHeight="1">
      <c r="B72" s="204">
        <v>1</v>
      </c>
      <c r="C72" s="199" t="s">
        <v>368</v>
      </c>
      <c r="D72" s="205"/>
      <c r="E72" s="202">
        <v>128870</v>
      </c>
      <c r="F72" s="225"/>
      <c r="G72" s="192"/>
      <c r="H72" s="192"/>
      <c r="I72" s="205"/>
      <c r="J72" s="227"/>
      <c r="K72" s="191"/>
      <c r="L72" s="186"/>
      <c r="M72" s="186"/>
      <c r="N72" s="186"/>
      <c r="O72" s="230"/>
      <c r="P72" s="208"/>
      <c r="Q72" s="208"/>
      <c r="R72" s="208"/>
      <c r="S72" s="208"/>
      <c r="T72" s="208"/>
      <c r="U72" s="208"/>
      <c r="V72" s="208"/>
    </row>
    <row r="73" spans="1:22" ht="13.5" customHeight="1">
      <c r="A73" s="203"/>
      <c r="B73" s="204">
        <v>2</v>
      </c>
      <c r="C73" s="199" t="s">
        <v>369</v>
      </c>
      <c r="D73" s="205"/>
      <c r="E73" s="202">
        <v>530599</v>
      </c>
      <c r="F73" s="225"/>
      <c r="G73" s="192"/>
      <c r="H73" s="192"/>
      <c r="I73" s="205"/>
      <c r="J73" s="227"/>
      <c r="K73" s="229"/>
      <c r="L73" s="186"/>
      <c r="M73" s="186"/>
      <c r="N73" s="186"/>
      <c r="O73" s="230"/>
      <c r="P73" s="208"/>
      <c r="Q73" s="208"/>
      <c r="R73" s="208"/>
      <c r="S73" s="208"/>
      <c r="T73" s="208"/>
      <c r="U73" s="208"/>
      <c r="V73" s="208"/>
    </row>
    <row r="74" spans="1:22" ht="13.5" customHeight="1">
      <c r="A74" s="203"/>
      <c r="B74" s="204">
        <v>3</v>
      </c>
      <c r="C74" s="199" t="s">
        <v>370</v>
      </c>
      <c r="D74" s="205"/>
      <c r="E74" s="202">
        <v>5502</v>
      </c>
      <c r="F74" s="192"/>
      <c r="G74" s="192"/>
      <c r="H74" s="192"/>
      <c r="I74" s="192"/>
      <c r="J74" s="228"/>
      <c r="K74" s="229"/>
      <c r="L74" s="186"/>
      <c r="M74" s="186"/>
      <c r="N74" s="186"/>
      <c r="O74" s="230"/>
      <c r="P74" s="208"/>
      <c r="Q74" s="208"/>
      <c r="R74" s="208"/>
      <c r="S74" s="208"/>
      <c r="T74" s="208"/>
      <c r="U74" s="208"/>
      <c r="V74" s="208"/>
    </row>
    <row r="75" spans="1:22" ht="13.5" customHeight="1">
      <c r="A75" s="203"/>
      <c r="B75" s="204">
        <v>4</v>
      </c>
      <c r="C75" s="199" t="s">
        <v>371</v>
      </c>
      <c r="D75" s="205"/>
      <c r="E75" s="202">
        <v>47602392</v>
      </c>
      <c r="F75" s="192"/>
      <c r="G75" s="192"/>
      <c r="H75" s="192"/>
      <c r="I75" s="192"/>
      <c r="J75" s="228"/>
      <c r="K75" s="229"/>
      <c r="L75" s="186"/>
      <c r="M75" s="186"/>
      <c r="N75" s="186"/>
      <c r="O75" s="230"/>
      <c r="P75" s="208"/>
      <c r="Q75" s="208"/>
      <c r="R75" s="208"/>
      <c r="S75" s="208"/>
      <c r="T75" s="208"/>
      <c r="U75" s="208"/>
      <c r="V75" s="208"/>
    </row>
    <row r="76" spans="1:22" ht="13.5" customHeight="1">
      <c r="A76" s="203"/>
      <c r="B76" s="204">
        <v>5</v>
      </c>
      <c r="C76" s="199" t="s">
        <v>372</v>
      </c>
      <c r="D76" s="205"/>
      <c r="E76" s="202">
        <v>1177667</v>
      </c>
      <c r="F76" s="192"/>
      <c r="G76" s="192"/>
      <c r="H76" s="192"/>
      <c r="I76" s="192"/>
      <c r="J76" s="228"/>
      <c r="K76" s="186"/>
      <c r="L76" s="186"/>
      <c r="M76" s="186"/>
      <c r="N76" s="186"/>
      <c r="O76" s="230"/>
      <c r="P76" s="208"/>
      <c r="Q76" s="208"/>
      <c r="R76" s="208"/>
      <c r="S76" s="208"/>
      <c r="T76" s="208"/>
      <c r="U76" s="208"/>
      <c r="V76" s="208"/>
    </row>
    <row r="77" spans="1:22" ht="13.5" customHeight="1">
      <c r="A77" s="203"/>
      <c r="B77" s="204">
        <v>6</v>
      </c>
      <c r="C77" s="199" t="s">
        <v>373</v>
      </c>
      <c r="D77" s="205"/>
      <c r="E77" s="202">
        <v>2028922</v>
      </c>
      <c r="F77" s="192"/>
      <c r="G77" s="192"/>
      <c r="H77" s="192"/>
      <c r="I77" s="192"/>
      <c r="J77" s="228"/>
      <c r="K77" s="186"/>
      <c r="L77" s="186"/>
      <c r="M77" s="186"/>
      <c r="N77" s="186"/>
      <c r="O77" s="230"/>
      <c r="P77" s="208"/>
      <c r="Q77" s="208"/>
      <c r="R77" s="208"/>
      <c r="S77" s="208"/>
      <c r="T77" s="208"/>
      <c r="U77" s="208"/>
      <c r="V77" s="208"/>
    </row>
    <row r="78" spans="1:22" ht="13.5" customHeight="1">
      <c r="A78" s="203"/>
      <c r="B78" s="204">
        <v>7</v>
      </c>
      <c r="C78" s="199" t="s">
        <v>374</v>
      </c>
      <c r="D78" s="205"/>
      <c r="E78" s="202">
        <v>2412</v>
      </c>
      <c r="F78" s="225"/>
      <c r="G78" s="192"/>
      <c r="H78" s="192"/>
      <c r="I78" s="192"/>
      <c r="J78" s="228"/>
      <c r="K78" s="186"/>
      <c r="L78" s="186"/>
      <c r="M78" s="186"/>
      <c r="N78" s="186"/>
      <c r="O78" s="231"/>
      <c r="P78" s="208"/>
      <c r="Q78" s="208"/>
      <c r="R78" s="208"/>
      <c r="S78" s="208"/>
      <c r="T78" s="208"/>
      <c r="U78" s="208"/>
      <c r="V78" s="208"/>
    </row>
    <row r="79" spans="1:15" ht="13.5" customHeight="1">
      <c r="A79" s="203"/>
      <c r="B79" s="204">
        <v>8</v>
      </c>
      <c r="C79" s="199" t="s">
        <v>375</v>
      </c>
      <c r="D79" s="205"/>
      <c r="E79" s="202">
        <v>3309432</v>
      </c>
      <c r="F79" s="225"/>
      <c r="G79" s="192"/>
      <c r="H79" s="192"/>
      <c r="I79" s="192"/>
      <c r="J79" s="228"/>
      <c r="K79" s="191"/>
      <c r="L79" s="186"/>
      <c r="M79" s="186"/>
      <c r="N79" s="186"/>
      <c r="O79" s="230"/>
    </row>
    <row r="80" spans="1:15" ht="13.5" customHeight="1">
      <c r="A80" s="203"/>
      <c r="D80" s="192"/>
      <c r="E80" s="193"/>
      <c r="F80" s="192"/>
      <c r="G80" s="192"/>
      <c r="H80" s="192"/>
      <c r="I80" s="192"/>
      <c r="J80" s="232"/>
      <c r="K80" s="186"/>
      <c r="L80" s="186"/>
      <c r="M80" s="186"/>
      <c r="N80" s="186"/>
      <c r="O80" s="231"/>
    </row>
    <row r="81" spans="1:15" ht="13.5" customHeight="1">
      <c r="A81" s="198">
        <v>15</v>
      </c>
      <c r="B81" s="600" t="s">
        <v>376</v>
      </c>
      <c r="C81" s="600"/>
      <c r="D81" s="192"/>
      <c r="E81" s="193">
        <v>69788247</v>
      </c>
      <c r="F81" s="233"/>
      <c r="G81" s="233"/>
      <c r="H81" s="233"/>
      <c r="I81" s="233"/>
      <c r="J81" s="234"/>
      <c r="K81" s="191"/>
      <c r="L81" s="186"/>
      <c r="M81" s="186"/>
      <c r="N81" s="186"/>
      <c r="O81" s="230"/>
    </row>
    <row r="82" spans="1:15" ht="13.5" customHeight="1">
      <c r="A82" s="208"/>
      <c r="B82" s="204">
        <v>1</v>
      </c>
      <c r="C82" s="199" t="s">
        <v>193</v>
      </c>
      <c r="D82" s="186"/>
      <c r="E82" s="224">
        <v>69788247</v>
      </c>
      <c r="F82" s="186"/>
      <c r="G82" s="186"/>
      <c r="H82" s="186"/>
      <c r="I82" s="186"/>
      <c r="J82" s="234"/>
      <c r="K82" s="235"/>
      <c r="L82" s="236"/>
      <c r="M82" s="236"/>
      <c r="N82" s="236"/>
      <c r="O82" s="237"/>
    </row>
    <row r="83" spans="1:15" ht="13.5">
      <c r="A83" s="238"/>
      <c r="B83" s="239"/>
      <c r="C83" s="240"/>
      <c r="D83" s="241"/>
      <c r="E83" s="242"/>
      <c r="F83" s="236"/>
      <c r="G83" s="236"/>
      <c r="H83" s="236"/>
      <c r="I83" s="236"/>
      <c r="J83" s="243"/>
      <c r="K83" s="229"/>
      <c r="L83" s="186"/>
      <c r="M83" s="186"/>
      <c r="N83" s="186"/>
      <c r="O83" s="201"/>
    </row>
    <row r="84" spans="11:15" ht="13.5">
      <c r="K84" s="208"/>
      <c r="L84" s="208"/>
      <c r="M84" s="208"/>
      <c r="N84" s="208"/>
      <c r="O84" s="208"/>
    </row>
    <row r="85" spans="11:15" ht="13.5">
      <c r="K85" s="208"/>
      <c r="L85" s="245"/>
      <c r="M85" s="246"/>
      <c r="N85" s="246"/>
      <c r="O85" s="208"/>
    </row>
    <row r="86" spans="11:15" ht="13.5">
      <c r="K86" s="208"/>
      <c r="L86" s="245"/>
      <c r="M86" s="246"/>
      <c r="N86" s="246"/>
      <c r="O86" s="208"/>
    </row>
    <row r="87" spans="11:15" ht="13.5">
      <c r="K87" s="208"/>
      <c r="L87" s="245"/>
      <c r="M87" s="246"/>
      <c r="N87" s="246"/>
      <c r="O87" s="208"/>
    </row>
    <row r="88" spans="11:15" ht="13.5">
      <c r="K88" s="208"/>
      <c r="L88" s="245"/>
      <c r="M88" s="246"/>
      <c r="N88" s="246"/>
      <c r="O88" s="208"/>
    </row>
    <row r="89" spans="11:15" ht="13.5">
      <c r="K89" s="208"/>
      <c r="L89" s="245"/>
      <c r="M89" s="246"/>
      <c r="N89" s="246"/>
      <c r="O89" s="208"/>
    </row>
    <row r="90" spans="11:15" ht="13.5">
      <c r="K90" s="208"/>
      <c r="L90" s="208"/>
      <c r="M90" s="208"/>
      <c r="N90" s="208"/>
      <c r="O90" s="208"/>
    </row>
    <row r="91" spans="11:15" ht="13.5">
      <c r="K91" s="245"/>
      <c r="L91" s="246"/>
      <c r="M91" s="208"/>
      <c r="N91" s="208"/>
      <c r="O91" s="208"/>
    </row>
    <row r="92" spans="11:15" ht="13.5">
      <c r="K92" s="208"/>
      <c r="L92" s="245"/>
      <c r="M92" s="247"/>
      <c r="N92" s="247"/>
      <c r="O92" s="208"/>
    </row>
    <row r="93" spans="11:15" ht="13.5">
      <c r="K93" s="208"/>
      <c r="L93" s="208"/>
      <c r="M93" s="208"/>
      <c r="N93" s="208"/>
      <c r="O93" s="208"/>
    </row>
  </sheetData>
  <sheetProtection/>
  <mergeCells count="34">
    <mergeCell ref="A5:D5"/>
    <mergeCell ref="F5:I5"/>
    <mergeCell ref="K5:N5"/>
    <mergeCell ref="A7:C7"/>
    <mergeCell ref="F7:H7"/>
    <mergeCell ref="L7:M7"/>
    <mergeCell ref="B9:C9"/>
    <mergeCell ref="G9:H9"/>
    <mergeCell ref="G12:H12"/>
    <mergeCell ref="L18:M18"/>
    <mergeCell ref="G23:H23"/>
    <mergeCell ref="L23:M23"/>
    <mergeCell ref="B26:C26"/>
    <mergeCell ref="L26:M26"/>
    <mergeCell ref="B29:C29"/>
    <mergeCell ref="G29:H29"/>
    <mergeCell ref="B34:C34"/>
    <mergeCell ref="G37:H37"/>
    <mergeCell ref="B38:C38"/>
    <mergeCell ref="B41:C41"/>
    <mergeCell ref="L41:M41"/>
    <mergeCell ref="G42:H42"/>
    <mergeCell ref="B44:C44"/>
    <mergeCell ref="B48:C48"/>
    <mergeCell ref="B64:C64"/>
    <mergeCell ref="B68:C68"/>
    <mergeCell ref="B71:C71"/>
    <mergeCell ref="B81:C81"/>
    <mergeCell ref="G49:H49"/>
    <mergeCell ref="B52:C52"/>
    <mergeCell ref="G54:H54"/>
    <mergeCell ref="B57:C57"/>
    <mergeCell ref="B61:C61"/>
    <mergeCell ref="G62:H62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0.85546875" style="175" customWidth="1"/>
    <col min="2" max="2" width="22.57421875" style="175" customWidth="1"/>
    <col min="3" max="3" width="0.85546875" style="175" customWidth="1"/>
    <col min="4" max="5" width="11.7109375" style="175" customWidth="1"/>
    <col min="6" max="6" width="0.85546875" style="175" customWidth="1"/>
    <col min="7" max="7" width="22.57421875" style="175" customWidth="1"/>
    <col min="8" max="8" width="0.85546875" style="175" customWidth="1"/>
    <col min="9" max="10" width="10.57421875" style="175" customWidth="1"/>
    <col min="11" max="11" width="0.85546875" style="175" customWidth="1"/>
    <col min="12" max="12" width="22.57421875" style="175" customWidth="1"/>
    <col min="13" max="13" width="0.85546875" style="175" customWidth="1"/>
    <col min="14" max="14" width="11.57421875" style="175" customWidth="1"/>
    <col min="15" max="15" width="13.00390625" style="175" bestFit="1" customWidth="1"/>
    <col min="16" max="16384" width="9.00390625" style="175" customWidth="1"/>
  </cols>
  <sheetData>
    <row r="1" spans="1:15" ht="13.5" customHeight="1">
      <c r="A1" s="172" t="s">
        <v>377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3.5" customHeight="1">
      <c r="A2" s="248" t="s">
        <v>378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13.5" customHeight="1" thickBo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O3" s="178" t="s">
        <v>379</v>
      </c>
    </row>
    <row r="4" spans="1:15" ht="13.5" customHeight="1" thickTop="1">
      <c r="A4" s="606" t="s">
        <v>380</v>
      </c>
      <c r="B4" s="606"/>
      <c r="C4" s="607"/>
      <c r="D4" s="183" t="s">
        <v>381</v>
      </c>
      <c r="E4" s="184"/>
      <c r="F4" s="610" t="s">
        <v>380</v>
      </c>
      <c r="G4" s="606"/>
      <c r="H4" s="607"/>
      <c r="I4" s="183" t="s">
        <v>381</v>
      </c>
      <c r="J4" s="184"/>
      <c r="K4" s="610" t="s">
        <v>380</v>
      </c>
      <c r="L4" s="606"/>
      <c r="M4" s="607"/>
      <c r="N4" s="183" t="s">
        <v>381</v>
      </c>
      <c r="O4" s="185"/>
    </row>
    <row r="5" spans="1:15" ht="13.5" customHeight="1">
      <c r="A5" s="608"/>
      <c r="B5" s="608"/>
      <c r="C5" s="609"/>
      <c r="D5" s="190" t="s">
        <v>382</v>
      </c>
      <c r="E5" s="190" t="s">
        <v>383</v>
      </c>
      <c r="F5" s="611"/>
      <c r="G5" s="608"/>
      <c r="H5" s="609"/>
      <c r="I5" s="190" t="s">
        <v>382</v>
      </c>
      <c r="J5" s="190" t="s">
        <v>383</v>
      </c>
      <c r="K5" s="611"/>
      <c r="L5" s="608"/>
      <c r="M5" s="609"/>
      <c r="N5" s="190" t="s">
        <v>382</v>
      </c>
      <c r="O5" s="189" t="s">
        <v>383</v>
      </c>
    </row>
    <row r="6" spans="1:15" ht="7.5" customHeight="1">
      <c r="A6" s="192"/>
      <c r="B6" s="192"/>
      <c r="C6" s="192"/>
      <c r="D6" s="196"/>
      <c r="E6" s="192"/>
      <c r="F6" s="196"/>
      <c r="G6" s="249"/>
      <c r="H6" s="250"/>
      <c r="I6" s="192"/>
      <c r="J6" s="192"/>
      <c r="K6" s="196"/>
      <c r="L6" s="249"/>
      <c r="M6" s="250"/>
      <c r="N6" s="192"/>
      <c r="O6" s="192"/>
    </row>
    <row r="7" spans="1:15" ht="13.5" customHeight="1">
      <c r="A7" s="251"/>
      <c r="B7" s="252" t="s">
        <v>384</v>
      </c>
      <c r="C7" s="253"/>
      <c r="D7" s="254">
        <v>128909081</v>
      </c>
      <c r="E7" s="255">
        <v>123226943</v>
      </c>
      <c r="F7" s="256"/>
      <c r="G7" s="257" t="s">
        <v>385</v>
      </c>
      <c r="H7" s="258"/>
      <c r="I7" s="259">
        <v>445928</v>
      </c>
      <c r="J7" s="259">
        <v>255708</v>
      </c>
      <c r="K7" s="260"/>
      <c r="L7" s="261" t="s">
        <v>386</v>
      </c>
      <c r="M7" s="258"/>
      <c r="N7" s="262">
        <v>4963441</v>
      </c>
      <c r="O7" s="262">
        <v>3724741</v>
      </c>
    </row>
    <row r="8" spans="1:15" ht="13.5" customHeight="1">
      <c r="A8" s="206"/>
      <c r="B8" s="257" t="s">
        <v>387</v>
      </c>
      <c r="C8" s="192"/>
      <c r="D8" s="263">
        <v>3674910</v>
      </c>
      <c r="E8" s="262">
        <v>3581190</v>
      </c>
      <c r="F8" s="260"/>
      <c r="G8" s="257" t="s">
        <v>388</v>
      </c>
      <c r="H8" s="258"/>
      <c r="I8" s="262">
        <v>3042198</v>
      </c>
      <c r="J8" s="264">
        <v>1934311</v>
      </c>
      <c r="K8" s="260"/>
      <c r="L8" s="261" t="s">
        <v>389</v>
      </c>
      <c r="M8" s="258"/>
      <c r="N8" s="262">
        <v>3367716</v>
      </c>
      <c r="O8" s="262">
        <v>3356029</v>
      </c>
    </row>
    <row r="9" spans="1:15" ht="13.5" customHeight="1">
      <c r="A9" s="206"/>
      <c r="B9" s="257" t="s">
        <v>390</v>
      </c>
      <c r="C9" s="265"/>
      <c r="D9" s="266">
        <v>7914220</v>
      </c>
      <c r="E9" s="262">
        <v>5395200</v>
      </c>
      <c r="F9" s="260"/>
      <c r="G9" s="257" t="s">
        <v>391</v>
      </c>
      <c r="H9" s="258"/>
      <c r="I9" s="262">
        <v>36333</v>
      </c>
      <c r="J9" s="264">
        <v>36333</v>
      </c>
      <c r="K9" s="260"/>
      <c r="L9" s="257" t="s">
        <v>392</v>
      </c>
      <c r="M9" s="258"/>
      <c r="N9" s="262">
        <v>104144793</v>
      </c>
      <c r="O9" s="262">
        <v>104144793</v>
      </c>
    </row>
    <row r="10" spans="1:15" ht="13.5" customHeight="1">
      <c r="A10" s="206"/>
      <c r="B10" s="257" t="s">
        <v>393</v>
      </c>
      <c r="C10" s="192"/>
      <c r="D10" s="263">
        <v>532563</v>
      </c>
      <c r="E10" s="262">
        <v>91987</v>
      </c>
      <c r="F10" s="260"/>
      <c r="G10" s="257" t="s">
        <v>394</v>
      </c>
      <c r="H10" s="258"/>
      <c r="I10" s="262">
        <v>722965</v>
      </c>
      <c r="J10" s="262">
        <v>649965</v>
      </c>
      <c r="K10" s="260"/>
      <c r="L10" s="267" t="s">
        <v>395</v>
      </c>
      <c r="M10" s="258"/>
      <c r="N10" s="262">
        <v>64014</v>
      </c>
      <c r="O10" s="262">
        <v>56686</v>
      </c>
    </row>
    <row r="11" spans="1:15" ht="7.5" customHeight="1">
      <c r="A11" s="268"/>
      <c r="B11" s="269"/>
      <c r="C11" s="269"/>
      <c r="D11" s="270"/>
      <c r="E11" s="271"/>
      <c r="F11" s="272"/>
      <c r="G11" s="269"/>
      <c r="H11" s="273"/>
      <c r="I11" s="269"/>
      <c r="J11" s="269"/>
      <c r="K11" s="272"/>
      <c r="L11" s="269"/>
      <c r="M11" s="273"/>
      <c r="N11" s="269"/>
      <c r="O11" s="269"/>
    </row>
    <row r="12" spans="1:15" ht="13.5" customHeight="1">
      <c r="A12" s="213" t="s">
        <v>396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</row>
    <row r="13" ht="13.5" customHeight="1"/>
  </sheetData>
  <sheetProtection selectLockedCells="1"/>
  <mergeCells count="3">
    <mergeCell ref="A4:C5"/>
    <mergeCell ref="F4:H5"/>
    <mergeCell ref="K4:M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2010-11-17T05:34:39Z</dcterms:modified>
  <cp:category/>
  <cp:version/>
  <cp:contentType/>
  <cp:contentStatus/>
</cp:coreProperties>
</file>