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社会保障" sheetId="1" r:id="rId1"/>
    <sheet name="146" sheetId="2" r:id="rId2"/>
    <sheet name="147(1)-1" sheetId="3" r:id="rId3"/>
    <sheet name="147(1)-2" sheetId="4" r:id="rId4"/>
    <sheet name="147(2)" sheetId="5" r:id="rId5"/>
    <sheet name="148-1" sheetId="6" r:id="rId6"/>
    <sheet name="148-2" sheetId="7" r:id="rId7"/>
    <sheet name="149" sheetId="8" r:id="rId8"/>
    <sheet name="150" sheetId="9" r:id="rId9"/>
    <sheet name="150(続）" sheetId="10" r:id="rId10"/>
    <sheet name="151" sheetId="11" r:id="rId11"/>
    <sheet name="152(1)" sheetId="12" r:id="rId12"/>
    <sheet name="152(2)" sheetId="13" r:id="rId13"/>
    <sheet name="152(3)-ア" sheetId="14" r:id="rId14"/>
    <sheet name="152(3)-イ" sheetId="15" r:id="rId15"/>
    <sheet name="152(4)" sheetId="16" r:id="rId16"/>
    <sheet name="153" sheetId="17" r:id="rId17"/>
    <sheet name="154-1" sheetId="18" r:id="rId18"/>
    <sheet name="154-2" sheetId="19" r:id="rId19"/>
    <sheet name="155" sheetId="20" r:id="rId20"/>
    <sheet name="156" sheetId="21" r:id="rId21"/>
    <sheet name="157" sheetId="22" r:id="rId22"/>
    <sheet name="158-1" sheetId="23" r:id="rId23"/>
    <sheet name="158-2" sheetId="24" r:id="rId24"/>
    <sheet name="159" sheetId="25" r:id="rId25"/>
    <sheet name="160" sheetId="26" r:id="rId26"/>
    <sheet name="161-1" sheetId="27" r:id="rId27"/>
    <sheet name="161-2" sheetId="28" r:id="rId28"/>
  </sheets>
  <externalReferences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<sst xmlns="http://schemas.openxmlformats.org/spreadsheetml/2006/main" count="2162" uniqueCount="893">
  <si>
    <t>　　 14.10. 1</t>
  </si>
  <si>
    <t>　　 15.10. 1</t>
  </si>
  <si>
    <t xml:space="preserve"> 吉 田 村 </t>
  </si>
  <si>
    <t>注　公営は都道府県,市町村が経営主体であるもの。私営は社会福祉法人または社団,財団,日赤,その他の法人,その他が経営主体であるもの。</t>
  </si>
  <si>
    <t>資料　県青少年家庭課</t>
  </si>
  <si>
    <t>市 町 村</t>
  </si>
  <si>
    <t>.</t>
  </si>
  <si>
    <t>社会保障</t>
  </si>
  <si>
    <t>表</t>
  </si>
  <si>
    <t>内　　　　　容</t>
  </si>
  <si>
    <t>　</t>
  </si>
  <si>
    <t>産業別労働者災害補償保険給付状況</t>
  </si>
  <si>
    <t>国民健康保険給付状況</t>
  </si>
  <si>
    <t>(1)</t>
  </si>
  <si>
    <t>年度別</t>
  </si>
  <si>
    <t>(2)</t>
  </si>
  <si>
    <t>保険者別</t>
  </si>
  <si>
    <t>政府管掌健康保険給付状況</t>
  </si>
  <si>
    <t>健康保険法第６９条の７被保険者保険給付状況</t>
  </si>
  <si>
    <t>船員保険給付状況（普通保険）</t>
  </si>
  <si>
    <t>厚生年金保険給付状況</t>
  </si>
  <si>
    <t>国民年金</t>
  </si>
  <si>
    <t>被保険者数</t>
  </si>
  <si>
    <t>保険料収納状況・検認状況</t>
  </si>
  <si>
    <t>(3)</t>
  </si>
  <si>
    <t>基礎年金等受給権者数及び年金額</t>
  </si>
  <si>
    <t xml:space="preserve"> </t>
  </si>
  <si>
    <t>（ア　国民年金旧法　イ国民年金新法）</t>
  </si>
  <si>
    <t>(4)</t>
  </si>
  <si>
    <t>老齢福祉年金支給区分別受給権者及び支給額</t>
  </si>
  <si>
    <t>生活保護法による保護状況（福祉事務所別）</t>
  </si>
  <si>
    <t>身体障害者更正援護状況</t>
  </si>
  <si>
    <t>知的障害者相談状況</t>
  </si>
  <si>
    <t>市町村別老人福祉実施状況</t>
  </si>
  <si>
    <t>月別児童福祉法による措置状況</t>
  </si>
  <si>
    <t>生活福祉資金・母子及び寡婦福祉資金貸付状況</t>
  </si>
  <si>
    <t>児童福祉活動（相談・処理件数）（児童相談所）</t>
  </si>
  <si>
    <t>社会福祉施設の種類別年次別施設数、定員、</t>
  </si>
  <si>
    <t>在所者数</t>
  </si>
  <si>
    <t>市町村別保育所の施設数及び在所者数等</t>
  </si>
  <si>
    <t>146　産業別労働者災害補償保険給付状況</t>
  </si>
  <si>
    <t xml:space="preserve">単位:1000円 </t>
  </si>
  <si>
    <t>年　度　・　業　種　</t>
  </si>
  <si>
    <t>全　　　　　　　　　　　　　国</t>
  </si>
  <si>
    <t>島　　　　根　　　　県</t>
  </si>
  <si>
    <t>年 度業 種</t>
  </si>
  <si>
    <t>適　用</t>
  </si>
  <si>
    <t>保　　険　　料</t>
  </si>
  <si>
    <t>保　　険　　給　　付</t>
  </si>
  <si>
    <t>保　険　料</t>
  </si>
  <si>
    <t>事業所数</t>
  </si>
  <si>
    <t>労働者数</t>
  </si>
  <si>
    <t>徴収決定済額</t>
  </si>
  <si>
    <t>収 納 済 額</t>
  </si>
  <si>
    <t>総　額</t>
  </si>
  <si>
    <t>短　期</t>
  </si>
  <si>
    <t>年金等</t>
  </si>
  <si>
    <t>収納済額</t>
  </si>
  <si>
    <t>短　期</t>
  </si>
  <si>
    <t>平　成　11　</t>
  </si>
  <si>
    <t xml:space="preserve">   11</t>
  </si>
  <si>
    <t>　 　　　12</t>
  </si>
  <si>
    <t xml:space="preserve">   12</t>
  </si>
  <si>
    <t>　　    　13　</t>
  </si>
  <si>
    <t xml:space="preserve">   13</t>
  </si>
  <si>
    <t>　　    　14　</t>
  </si>
  <si>
    <t xml:space="preserve">   14</t>
  </si>
  <si>
    <t xml:space="preserve">       15</t>
  </si>
  <si>
    <t xml:space="preserve">  15</t>
  </si>
  <si>
    <t>林業</t>
  </si>
  <si>
    <t>漁業</t>
  </si>
  <si>
    <t>鉱業</t>
  </si>
  <si>
    <t>採石業</t>
  </si>
  <si>
    <t>建設事業</t>
  </si>
  <si>
    <t>建築事業</t>
  </si>
  <si>
    <t>その他の建設事業</t>
  </si>
  <si>
    <t>製造業</t>
  </si>
  <si>
    <t>食料品製造業</t>
  </si>
  <si>
    <t>繊維工業又は繊維製品製造業</t>
  </si>
  <si>
    <t>木材又は木製品製造業</t>
  </si>
  <si>
    <t>印刷又は製本業</t>
  </si>
  <si>
    <t>(5)</t>
  </si>
  <si>
    <t>化学工業</t>
  </si>
  <si>
    <t>(6)</t>
  </si>
  <si>
    <t>窯業又は土石製品製造業</t>
  </si>
  <si>
    <t>(7)</t>
  </si>
  <si>
    <t>鋳物業</t>
  </si>
  <si>
    <t>(8)</t>
  </si>
  <si>
    <t>金属製品製造業金属加工業</t>
  </si>
  <si>
    <t>(9)</t>
  </si>
  <si>
    <t>機械器具製造業</t>
  </si>
  <si>
    <t>(10)</t>
  </si>
  <si>
    <t>電気機械器具製造業</t>
  </si>
  <si>
    <t>(11)</t>
  </si>
  <si>
    <t>輸送用機械器具製造業</t>
  </si>
  <si>
    <t>(12)</t>
  </si>
  <si>
    <t>その他の製造業</t>
  </si>
  <si>
    <t>運輸業</t>
  </si>
  <si>
    <t>貨物取扱事業</t>
  </si>
  <si>
    <t>電気･ガス･水道又は熱供給の事業</t>
  </si>
  <si>
    <t>その他の事業</t>
  </si>
  <si>
    <t>注　1000円未満は切捨。業種小分類は抜粋。</t>
  </si>
  <si>
    <t>資料　厚生労働省労働基準局「労働者災害補償保険事業年報」</t>
  </si>
  <si>
    <t>147　国民健康保険給付状況</t>
  </si>
  <si>
    <t>　(1)年度別</t>
  </si>
  <si>
    <t xml:space="preserve">単位：1000円 </t>
  </si>
  <si>
    <t>年  度</t>
  </si>
  <si>
    <t>保険者数(年度末現在)</t>
  </si>
  <si>
    <t>被保険者数(年度　　末現在)</t>
  </si>
  <si>
    <t>決    算    状    況</t>
  </si>
  <si>
    <t>保 険 料 収 納 状 況</t>
  </si>
  <si>
    <t>保 険 給 付 状 況</t>
  </si>
  <si>
    <t>総 数</t>
  </si>
  <si>
    <t>市町村</t>
  </si>
  <si>
    <t>国 保　組 合</t>
  </si>
  <si>
    <t>収　入</t>
  </si>
  <si>
    <t>支　出</t>
  </si>
  <si>
    <t>収支残</t>
  </si>
  <si>
    <t>現    年    分</t>
  </si>
  <si>
    <t>滞納繰越分</t>
  </si>
  <si>
    <t>総        数</t>
  </si>
  <si>
    <t>年 度</t>
  </si>
  <si>
    <t>調定額</t>
  </si>
  <si>
    <t>収納額</t>
  </si>
  <si>
    <t>収納率(％)</t>
  </si>
  <si>
    <t>件　数</t>
  </si>
  <si>
    <t>費用額</t>
  </si>
  <si>
    <t>1)一部負担金</t>
  </si>
  <si>
    <t>平成</t>
  </si>
  <si>
    <t>平11</t>
  </si>
  <si>
    <t>年  度</t>
  </si>
  <si>
    <t xml:space="preserve">保　　　　　険　　　　　給　　　　　付　　　　　状　　　　  況　　　　　　（続） </t>
  </si>
  <si>
    <t xml:space="preserve">   (再掲)</t>
  </si>
  <si>
    <t>療　　　　養　　　　の　　　　給　　　　付</t>
  </si>
  <si>
    <t>療養費等</t>
  </si>
  <si>
    <t>出産育児給付</t>
  </si>
  <si>
    <t>育児給付</t>
  </si>
  <si>
    <t>葬祭給付</t>
  </si>
  <si>
    <t>傷病手当</t>
  </si>
  <si>
    <t>高額療養費</t>
  </si>
  <si>
    <t>一　　般　　診　　療</t>
  </si>
  <si>
    <t>歯 科 診 療</t>
  </si>
  <si>
    <t>薬剤の支給･その他</t>
  </si>
  <si>
    <t>入　　院</t>
  </si>
  <si>
    <t>入　院　外</t>
  </si>
  <si>
    <t>件数</t>
  </si>
  <si>
    <t>件 数</t>
  </si>
  <si>
    <t>注　1 老人分の療養の給付,療養費,高額療養費を除く。退職医療制度分を含む。</t>
  </si>
  <si>
    <t xml:space="preserve">　 　2 1)高額療養費を除いたものである。 </t>
  </si>
  <si>
    <t>資料　県健康推進課｢国民健康保険事業状況｣</t>
  </si>
  <si>
    <t xml:space="preserve">  (2)  保険者別   平成15年度</t>
  </si>
  <si>
    <t>市 町 村</t>
  </si>
  <si>
    <t>加入世帯数</t>
  </si>
  <si>
    <t>　被　保　険　者　数</t>
  </si>
  <si>
    <t>保 険 料 （税） 現 年 分</t>
  </si>
  <si>
    <t>被保険者100人当たり受診件数(受診率)</t>
  </si>
  <si>
    <t>1)　1人当たり療養諸費　</t>
  </si>
  <si>
    <t>市 町 村</t>
  </si>
  <si>
    <t>老人保検医療</t>
  </si>
  <si>
    <t>退職被保険</t>
  </si>
  <si>
    <t>一世帯当たり</t>
  </si>
  <si>
    <t>被保険者1人当たり</t>
  </si>
  <si>
    <t>収納率</t>
  </si>
  <si>
    <t>一般医療</t>
  </si>
  <si>
    <t>退職者医療</t>
  </si>
  <si>
    <t xml:space="preserve">2) 老人医療 </t>
  </si>
  <si>
    <t>対　象　者　数</t>
  </si>
  <si>
    <t>者　等　数</t>
  </si>
  <si>
    <t>調　 定 　額</t>
  </si>
  <si>
    <t>世帯</t>
  </si>
  <si>
    <t>人</t>
  </si>
  <si>
    <t>円</t>
  </si>
  <si>
    <t>％</t>
  </si>
  <si>
    <t>件</t>
  </si>
  <si>
    <t>総　　   数</t>
  </si>
  <si>
    <t>総　　数</t>
  </si>
  <si>
    <t>市 町 村 計</t>
  </si>
  <si>
    <t>市町村計</t>
  </si>
  <si>
    <t>国保組合計</t>
  </si>
  <si>
    <t>国保組合計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</si>
  <si>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</si>
  <si>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</si>
  <si>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</si>
  <si>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</si>
  <si>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</si>
  <si>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</si>
  <si>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</si>
  <si>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</si>
  <si>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</si>
  <si>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</si>
  <si>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</si>
  <si>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</si>
  <si>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</si>
  <si>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</si>
  <si>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</si>
  <si>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</si>
  <si>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</si>
  <si>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</si>
  <si>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.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</si>
  <si>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</si>
  <si>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</si>
  <si>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</si>
  <si>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</si>
  <si>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</si>
  <si>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</si>
  <si>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</si>
  <si>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</si>
  <si>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</si>
  <si>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</si>
  <si>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</si>
  <si>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</si>
  <si>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</si>
  <si>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</si>
  <si>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</si>
  <si>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</si>
  <si>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</si>
  <si>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</si>
  <si>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</si>
  <si>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</si>
  <si>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</si>
  <si>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</si>
  <si>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</si>
  <si>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</si>
  <si>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</si>
  <si>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    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</si>
  <si>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</si>
  <si>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</si>
  <si>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</si>
  <si>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</si>
  <si>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</si>
  <si>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</si>
  <si>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</si>
  <si>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</si>
  <si>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</si>
  <si>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</si>
  <si>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</si>
  <si>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</si>
  <si>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</si>
  <si>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</si>
  <si>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</si>
  <si>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>注　1)療養の給付(診療費＋薬剤の支給)＋療養費　 2)平成15年3月～平成16年2月</t>
  </si>
  <si>
    <t>資料　県健康推進課｢国民健康保険事業状況｣</t>
  </si>
  <si>
    <t>148　政府管掌健康保険給付状況</t>
  </si>
  <si>
    <t xml:space="preserve">単位：1000円 </t>
  </si>
  <si>
    <t>年 度</t>
  </si>
  <si>
    <t>適  用  状  況</t>
  </si>
  <si>
    <t>保 険 料 徴 収 状 況</t>
  </si>
  <si>
    <t>保　　　　険　　　　給　　　　付　　　　決　　　　定　　　　状　　　　況</t>
  </si>
  <si>
    <t>年度</t>
  </si>
  <si>
    <t>適用事業所数</t>
  </si>
  <si>
    <t>被 保 険 者 数</t>
  </si>
  <si>
    <t>被 扶 養 者 数</t>
  </si>
  <si>
    <t>徴       収   決定済額</t>
  </si>
  <si>
    <t>収納率(％)</t>
  </si>
  <si>
    <t xml:space="preserve"> 総　　　　数   </t>
  </si>
  <si>
    <t>被　　　　　保　　　　　険　　　　　者　　　　　分</t>
  </si>
  <si>
    <t>総　　　　数</t>
  </si>
  <si>
    <t>療 養 の 給 付</t>
  </si>
  <si>
    <t xml:space="preserve"> 入院時食事療養費</t>
  </si>
  <si>
    <t>療　養　費</t>
  </si>
  <si>
    <t>看 護 費</t>
  </si>
  <si>
    <t>移 送 費</t>
  </si>
  <si>
    <t>高額療養費</t>
  </si>
  <si>
    <t>傷病手当金</t>
  </si>
  <si>
    <t>埋  葬  料（費）</t>
  </si>
  <si>
    <t>件  数</t>
  </si>
  <si>
    <t>金  額</t>
  </si>
  <si>
    <t>件 数</t>
  </si>
  <si>
    <t>金 額</t>
  </si>
  <si>
    <t>-</t>
  </si>
  <si>
    <t>平11</t>
  </si>
  <si>
    <t xml:space="preserve">   12</t>
  </si>
  <si>
    <t xml:space="preserve">   13</t>
  </si>
  <si>
    <t xml:space="preserve">  15</t>
  </si>
  <si>
    <t>保　　　　　　険　　　　　　給　　　　　　付　　　　　　決　　　　　　定　　　　　　状　　　　　　況　　　　　　（続）</t>
  </si>
  <si>
    <t>被 　保 　険 　者　 分 　（続）</t>
  </si>
  <si>
    <t>被　　　　　　扶　　　　　　養　　　　　　者　　　　　　分</t>
  </si>
  <si>
    <t>世 帯 合 算</t>
  </si>
  <si>
    <t>出産育児一時金</t>
  </si>
  <si>
    <t>出産手当金</t>
  </si>
  <si>
    <t>総　　　数</t>
  </si>
  <si>
    <t>入院時食事療養費</t>
  </si>
  <si>
    <t xml:space="preserve">家族療養費 </t>
  </si>
  <si>
    <t xml:space="preserve">看 護 費  </t>
  </si>
  <si>
    <t xml:space="preserve">　　家族移送費    </t>
  </si>
  <si>
    <t>家族埋葬料</t>
  </si>
  <si>
    <t>配偶者出産育児一時金</t>
  </si>
  <si>
    <t>金額</t>
  </si>
  <si>
    <t xml:space="preserve">   15</t>
  </si>
  <si>
    <t>注　この表で｢適用状況｣は各年度末現在である｡　</t>
  </si>
  <si>
    <t>資料　島根社会保険事務局｢事業年報｣</t>
  </si>
  <si>
    <t>149　健康保険法第３条の２被保険者保険給付状況</t>
  </si>
  <si>
    <t>　単位：1000円</t>
  </si>
  <si>
    <t>年度</t>
  </si>
  <si>
    <t>適用状況</t>
  </si>
  <si>
    <t>健康保険印紙売りさばき収入額</t>
  </si>
  <si>
    <t>保険料徴収状況</t>
  </si>
  <si>
    <t>保　　　険　　　給　　　付　　　決　　　定　　　状　　　況</t>
  </si>
  <si>
    <t>有効健康保険印紙購　　入 通 帳 数</t>
  </si>
  <si>
    <t>有効被　保険者　手帳数</t>
  </si>
  <si>
    <t>徴  収 　　決　定　　済　額</t>
  </si>
  <si>
    <t>総　数</t>
  </si>
  <si>
    <t>被　 　 　 保   　　　険  　　 　者  　　 　分</t>
  </si>
  <si>
    <t>被    　　扶  　　  養   　　 者 　　   分</t>
  </si>
  <si>
    <t>世帯合算　　　　高額療養費</t>
  </si>
  <si>
    <t>収 納</t>
  </si>
  <si>
    <t>収納率</t>
  </si>
  <si>
    <t>療養の給付</t>
  </si>
  <si>
    <t xml:space="preserve"> 1)</t>
  </si>
  <si>
    <t>療養費</t>
  </si>
  <si>
    <t>看護費</t>
  </si>
  <si>
    <t>移送費</t>
  </si>
  <si>
    <t>埋葬料</t>
  </si>
  <si>
    <t xml:space="preserve"> 出産育児　　　　一時金</t>
  </si>
  <si>
    <t>出産手当金</t>
  </si>
  <si>
    <t xml:space="preserve"> 1)</t>
  </si>
  <si>
    <t>家族療養費</t>
  </si>
  <si>
    <t>看護費</t>
  </si>
  <si>
    <t>家族移送費</t>
  </si>
  <si>
    <t>配偶者出産育児一時金</t>
  </si>
  <si>
    <t>済 額</t>
  </si>
  <si>
    <t>(%)</t>
  </si>
  <si>
    <t>特別療養費</t>
  </si>
  <si>
    <t>件数</t>
  </si>
  <si>
    <t>金額</t>
  </si>
  <si>
    <t>平成11</t>
  </si>
  <si>
    <t>　　12</t>
  </si>
  <si>
    <t xml:space="preserve">  12</t>
  </si>
  <si>
    <t>　　13</t>
  </si>
  <si>
    <t xml:space="preserve">  13</t>
  </si>
  <si>
    <t>　　14</t>
  </si>
  <si>
    <t xml:space="preserve">  14</t>
  </si>
  <si>
    <t>　　15</t>
  </si>
  <si>
    <t xml:space="preserve">  15</t>
  </si>
  <si>
    <t>注　1 この表で「適用状況」は各年度末現在である。　</t>
  </si>
  <si>
    <t xml:space="preserve">　 　2 1)特別療養費は総数に含まない。 </t>
  </si>
  <si>
    <t>資料　島根社会保険事務局「事業年報」</t>
  </si>
  <si>
    <t>150　船員保険給付状況(普通保険)</t>
  </si>
  <si>
    <t>年度</t>
  </si>
  <si>
    <t>適　用　状　況</t>
  </si>
  <si>
    <t>疾　　病　　保　　険　　給　　付　　決　　定　　状　　況</t>
  </si>
  <si>
    <t>適  用</t>
  </si>
  <si>
    <t>被保険者  数</t>
  </si>
  <si>
    <t>被扶養者  数</t>
  </si>
  <si>
    <t>徴  収　　　決　定　　　　済　額</t>
  </si>
  <si>
    <t>収納率(%)</t>
  </si>
  <si>
    <t>総　　数</t>
  </si>
  <si>
    <t>被　　　　保　　　　険　　　　者　　　　分</t>
  </si>
  <si>
    <t>被　扶　養　者　分</t>
  </si>
  <si>
    <t>船舶所</t>
  </si>
  <si>
    <t>療 養 費</t>
  </si>
  <si>
    <t>看 護 費</t>
  </si>
  <si>
    <t>移 送 費</t>
  </si>
  <si>
    <t>葬　祭  料</t>
  </si>
  <si>
    <t>出産育児一時金</t>
  </si>
  <si>
    <t>有者数</t>
  </si>
  <si>
    <t>　  12</t>
  </si>
  <si>
    <t xml:space="preserve">   12</t>
  </si>
  <si>
    <t>　 13</t>
  </si>
  <si>
    <t xml:space="preserve">   13</t>
  </si>
  <si>
    <t>　 14</t>
  </si>
  <si>
    <t xml:space="preserve">   14</t>
  </si>
  <si>
    <t>　 15</t>
  </si>
  <si>
    <t xml:space="preserve">   15</t>
  </si>
  <si>
    <t>150　船員保険給付状況(普通保険) (続)</t>
  </si>
  <si>
    <t xml:space="preserve">単位：1000円 </t>
  </si>
  <si>
    <t>年度</t>
  </si>
  <si>
    <t>疾　　病　　保　　険　　給　　付　　決　　定　　状　　況　　　（続）</t>
  </si>
  <si>
    <t>年　金　保　険　給　付　支　払　状　況</t>
  </si>
  <si>
    <t>失業保険給付状況</t>
  </si>
  <si>
    <t>被　　扶　　養　　者　　分　　（続）</t>
  </si>
  <si>
    <t>世 帯 合 算</t>
  </si>
  <si>
    <t>年　　　　金　　　　給　　　　付</t>
  </si>
  <si>
    <t>一時金総数</t>
  </si>
  <si>
    <t>総    数</t>
  </si>
  <si>
    <t>看 護 費</t>
  </si>
  <si>
    <t>家族葬祭料</t>
  </si>
  <si>
    <t>配偶者出産　　　　　育児一時金</t>
  </si>
  <si>
    <t>高額療養費</t>
  </si>
  <si>
    <t>総　　　数</t>
  </si>
  <si>
    <t>老 齢 年 金</t>
  </si>
  <si>
    <t>通算･特例老齢年金</t>
  </si>
  <si>
    <t>障 害 年 金</t>
  </si>
  <si>
    <t>遺 族 年 金</t>
  </si>
  <si>
    <t>通算･特例遺族年金</t>
  </si>
  <si>
    <t>　  12</t>
  </si>
  <si>
    <t xml:space="preserve">   12</t>
  </si>
  <si>
    <t>　 13</t>
  </si>
  <si>
    <t xml:space="preserve">   13</t>
  </si>
  <si>
    <t>　 14</t>
  </si>
  <si>
    <t xml:space="preserve">   14</t>
  </si>
  <si>
    <t>　 15</t>
  </si>
  <si>
    <t xml:space="preserve">   15</t>
  </si>
  <si>
    <t>注　この表で「適用状況」は各年度末現在である。　</t>
  </si>
  <si>
    <t>151　厚生年金保険給付状況</t>
  </si>
  <si>
    <t>適 用 状 況</t>
  </si>
  <si>
    <t>保　　　 険　　　給 　　　付 　　　支 　　　払 　　　状 　　　況</t>
  </si>
  <si>
    <t>適　　用事業所数</t>
  </si>
  <si>
    <t>被保険者数</t>
  </si>
  <si>
    <t>徴　収　　　　　決　定　　　　　済　額</t>
  </si>
  <si>
    <t>収納率(%)</t>
  </si>
  <si>
    <t>年                                  金</t>
  </si>
  <si>
    <t>一　　　　時　　　　金</t>
  </si>
  <si>
    <t>収納済額</t>
  </si>
  <si>
    <t>老 齢 年 金</t>
  </si>
  <si>
    <t>遺 族 年 金</t>
  </si>
  <si>
    <t>障 害 年 金</t>
  </si>
  <si>
    <t>脱退手当金</t>
  </si>
  <si>
    <t>金　額</t>
  </si>
  <si>
    <t xml:space="preserve">   12</t>
  </si>
  <si>
    <t xml:space="preserve">   13</t>
  </si>
  <si>
    <t xml:space="preserve">   14</t>
  </si>
  <si>
    <t xml:space="preserve">   15</t>
  </si>
  <si>
    <t>注　この表で「適用状況」は各年度末現在である。</t>
  </si>
  <si>
    <t>152　国民年金</t>
  </si>
  <si>
    <t xml:space="preserve"> (1)  被保険者数</t>
  </si>
  <si>
    <t xml:space="preserve">単位:人 </t>
  </si>
  <si>
    <t>総          数</t>
  </si>
  <si>
    <t>男         子</t>
  </si>
  <si>
    <t>女          子</t>
  </si>
  <si>
    <t>合  計</t>
  </si>
  <si>
    <t>第 1 号</t>
  </si>
  <si>
    <t>任意加入</t>
  </si>
  <si>
    <t>第 3 号</t>
  </si>
  <si>
    <t>計</t>
  </si>
  <si>
    <t>被保険者</t>
  </si>
  <si>
    <t>資料　島根社会保険事務局「事業年報」</t>
  </si>
  <si>
    <t xml:space="preserve"> (2) 保険料収納状況･検認状況</t>
  </si>
  <si>
    <t xml:space="preserve">単位:1000円 </t>
  </si>
  <si>
    <t>印紙売り</t>
  </si>
  <si>
    <t>印　 　紙　　　　　　検 認 額</t>
  </si>
  <si>
    <t xml:space="preserve"> 1) 現　　金　　納　　付</t>
  </si>
  <si>
    <t>検認率(％)</t>
  </si>
  <si>
    <t>さばき額</t>
  </si>
  <si>
    <t>合　計</t>
  </si>
  <si>
    <t>調定保険料</t>
  </si>
  <si>
    <t>前納保険料</t>
  </si>
  <si>
    <t>追納保険料</t>
  </si>
  <si>
    <t>（購入額）</t>
  </si>
  <si>
    <t>-</t>
  </si>
  <si>
    <t>注　1)平成14年度から収納事務変更により、現年度分及び過年度分の計である。</t>
  </si>
  <si>
    <t xml:space="preserve"> (3) 基礎年金等受給権者数及び年金額</t>
  </si>
  <si>
    <t>（ア）国民年金旧法</t>
  </si>
  <si>
    <t>単位：1000円</t>
  </si>
  <si>
    <t>合計</t>
  </si>
  <si>
    <t>老　　齢　　給　　付</t>
  </si>
  <si>
    <t>障害給付</t>
  </si>
  <si>
    <t>遺　族　給　付</t>
  </si>
  <si>
    <t>年　　度</t>
  </si>
  <si>
    <t>老齢年金</t>
  </si>
  <si>
    <t>通算老齢年金</t>
  </si>
  <si>
    <t>障害年金</t>
  </si>
  <si>
    <t>母子年金</t>
  </si>
  <si>
    <t>遺児年金</t>
  </si>
  <si>
    <t>年　度</t>
  </si>
  <si>
    <t>件数</t>
  </si>
  <si>
    <t>金額</t>
  </si>
  <si>
    <t>平成</t>
  </si>
  <si>
    <t>平成 11</t>
  </si>
  <si>
    <t>（イ）国民年金新法</t>
  </si>
  <si>
    <t>老齢給付</t>
  </si>
  <si>
    <t>遺族給付</t>
  </si>
  <si>
    <t>老齢基礎年金</t>
  </si>
  <si>
    <t>障害基礎年金</t>
  </si>
  <si>
    <t>遺族基礎年金</t>
  </si>
  <si>
    <t>寡婦年金</t>
  </si>
  <si>
    <t xml:space="preserve"> (4)老齢福祉年金支給区分別受給権者数及び支給額</t>
  </si>
  <si>
    <t xml:space="preserve">単位：人,1000円 </t>
  </si>
  <si>
    <t>年 度</t>
  </si>
  <si>
    <t>合 計</t>
  </si>
  <si>
    <t>支  給  区  分</t>
  </si>
  <si>
    <t>支 給 額</t>
  </si>
  <si>
    <t>全部支給</t>
  </si>
  <si>
    <t>一部支給</t>
  </si>
  <si>
    <t>全部停止</t>
  </si>
  <si>
    <t>153　生活保護法による保護状況(福祉事務所別)</t>
  </si>
  <si>
    <t xml:space="preserve">　　単位：人,1000円 </t>
  </si>
  <si>
    <t>年    度　　　　　 福    祉　　　　　　事 務 所</t>
  </si>
  <si>
    <t>　　その年に保護を受けた世帯および人員</t>
  </si>
  <si>
    <t>保護率　　　(人口　　　1000対)</t>
  </si>
  <si>
    <t>医　療扶助率　　　(％)</t>
  </si>
  <si>
    <t>総        数</t>
  </si>
  <si>
    <t>生 活 扶 助</t>
  </si>
  <si>
    <t>住 宅 扶 助</t>
  </si>
  <si>
    <t>教 育 扶 助</t>
  </si>
  <si>
    <t xml:space="preserve"> 介 護 扶 助</t>
  </si>
  <si>
    <t>医 療 扶 助</t>
  </si>
  <si>
    <t>出 産 扶 助</t>
  </si>
  <si>
    <t>生 業 扶 助</t>
  </si>
  <si>
    <t>葬 祭 扶 助</t>
  </si>
  <si>
    <t>年　度　　　福　祉　　　事務所</t>
  </si>
  <si>
    <t>総　　　数</t>
  </si>
  <si>
    <t>現に保護を受けた者</t>
  </si>
  <si>
    <t>保護を停止中の者</t>
  </si>
  <si>
    <t>被保護　　　実人員</t>
  </si>
  <si>
    <t>扶 助 費</t>
  </si>
  <si>
    <t>扶助費</t>
  </si>
  <si>
    <t>被保護　　　実人員</t>
  </si>
  <si>
    <t>世帯数</t>
  </si>
  <si>
    <t>人　員</t>
  </si>
  <si>
    <t>　　　全　　　　　　　　　　　　　　　　　　　　　　　　　　　　　　　　　　　　　　　　　国</t>
  </si>
  <si>
    <t xml:space="preserve">… </t>
  </si>
  <si>
    <t>平11</t>
  </si>
  <si>
    <t xml:space="preserve">   12</t>
  </si>
  <si>
    <t xml:space="preserve">   13</t>
  </si>
  <si>
    <t xml:space="preserve">   15</t>
  </si>
  <si>
    <t>　　　島　　　　　　　　　　　　　　　　　　　　　根　　　　　　　　　　　　　　　　　　　　県</t>
  </si>
  <si>
    <t xml:space="preserve">… </t>
  </si>
  <si>
    <t xml:space="preserve">   12</t>
  </si>
  <si>
    <t xml:space="preserve">   13</t>
  </si>
  <si>
    <t xml:space="preserve"> - </t>
  </si>
  <si>
    <t xml:space="preserve">   15</t>
  </si>
  <si>
    <t>松 江 市</t>
  </si>
  <si>
    <t>松江市</t>
  </si>
  <si>
    <t>浜 田 市</t>
  </si>
  <si>
    <t>浜田市</t>
  </si>
  <si>
    <t>出 雲 市</t>
  </si>
  <si>
    <t>出雲市</t>
  </si>
  <si>
    <t>益 田 市</t>
  </si>
  <si>
    <t>益田市</t>
  </si>
  <si>
    <t>大 田 市</t>
  </si>
  <si>
    <t>大田市</t>
  </si>
  <si>
    <t>安 来 市</t>
  </si>
  <si>
    <t>安来市</t>
  </si>
  <si>
    <t>江 津 市</t>
  </si>
  <si>
    <t>江津市</t>
  </si>
  <si>
    <t>平 田 市</t>
  </si>
  <si>
    <t>平田市</t>
  </si>
  <si>
    <t>東  　部</t>
  </si>
  <si>
    <t>東　部</t>
  </si>
  <si>
    <t>雲  　南</t>
  </si>
  <si>
    <t>雲　南</t>
  </si>
  <si>
    <t>簸　　川</t>
  </si>
  <si>
    <t>簸　川</t>
  </si>
  <si>
    <t>県　　央</t>
  </si>
  <si>
    <t>県　央</t>
  </si>
  <si>
    <t>那  　賀</t>
  </si>
  <si>
    <t>那　賀</t>
  </si>
  <si>
    <t>西  　部</t>
  </si>
  <si>
    <t>西　部</t>
  </si>
  <si>
    <t>隠  　岐</t>
  </si>
  <si>
    <t>隠　岐</t>
  </si>
  <si>
    <t>支払基金</t>
  </si>
  <si>
    <t>-</t>
  </si>
  <si>
    <t>支払基金</t>
  </si>
  <si>
    <t xml:space="preserve"> 国保連合会</t>
  </si>
  <si>
    <t>注　1 この表は各年度の月平均をあらわす。</t>
  </si>
  <si>
    <t>　　 2 この表には施設事務費および委託事務費を含まない。</t>
  </si>
  <si>
    <t>　　 3 県管轄福祉事務所の医療扶助のうち，診察報酬は県本庁から社会保険診療報酬支払基金へ一括支払う。</t>
  </si>
  <si>
    <t>　　 4 県管轄福祉事務所の介護扶助のうち，介護報酬は県本庁から国民健康保険団体連合会へ一括支払う。</t>
  </si>
  <si>
    <t>資料　厚生労働省社会・援護局保護課「生活保護速報」・県健康福祉総務課</t>
  </si>
  <si>
    <t>154　身体障害者更生援護状況</t>
  </si>
  <si>
    <t>年　度</t>
  </si>
  <si>
    <t>身　体　障　害　者　福　祉　法　に　よ　る　も　の</t>
  </si>
  <si>
    <t>身体障害者手帳(福祉行政報告第14表)</t>
  </si>
  <si>
    <t>市町村が行った相談・指導(福祉行政報告例第16表)</t>
  </si>
  <si>
    <t>増</t>
  </si>
  <si>
    <t>減</t>
  </si>
  <si>
    <t>年度末　　　現   在</t>
  </si>
  <si>
    <t>取   扱　　　実人員</t>
  </si>
  <si>
    <t>相 談 ・ 指 導 の 内 容 （ 件 数 ）</t>
  </si>
  <si>
    <t>新  規　　　交付数</t>
  </si>
  <si>
    <t>転入数</t>
  </si>
  <si>
    <t>転  出　　　返還数</t>
  </si>
  <si>
    <t>総 数</t>
  </si>
  <si>
    <t>身 　体　　　障害者　　　手 　帳</t>
  </si>
  <si>
    <t>更 生　　　医 療</t>
  </si>
  <si>
    <t>補装具</t>
  </si>
  <si>
    <t>職 業</t>
  </si>
  <si>
    <t>施 設</t>
  </si>
  <si>
    <t>医 療　　　保 健</t>
  </si>
  <si>
    <t>生 活</t>
  </si>
  <si>
    <t>その他</t>
  </si>
  <si>
    <t>身体障害者福祉法によるもの（続）</t>
  </si>
  <si>
    <t>児 童 福 祉 法 に よ る も の</t>
  </si>
  <si>
    <t>市町村が行った相談・指導(福祉行政報告例第16表)　(続)</t>
  </si>
  <si>
    <t>補装具交付および修理取扱状況(福祉行政報告例第23表)</t>
  </si>
  <si>
    <t>補 装 具 交 付 お よ び 修 理(福祉行政報告例第18表)</t>
  </si>
  <si>
    <t>交　　付</t>
  </si>
  <si>
    <t>修　　理</t>
  </si>
  <si>
    <t>交  　付</t>
  </si>
  <si>
    <t>修  　理</t>
  </si>
  <si>
    <t>決 定　　　件 数</t>
  </si>
  <si>
    <t>金　　額</t>
  </si>
  <si>
    <t>公費負担</t>
  </si>
  <si>
    <t>自己負担</t>
  </si>
  <si>
    <t>資料　県障害者福祉課</t>
  </si>
  <si>
    <t>155　知的障害者相談状況</t>
  </si>
  <si>
    <t>年  度</t>
  </si>
  <si>
    <t>1)療育手帳　　所持者数</t>
  </si>
  <si>
    <t>相談実人員</t>
  </si>
  <si>
    <t>相　  談　  内 　 容　  ( 件 数 )</t>
  </si>
  <si>
    <t>総　　数</t>
  </si>
  <si>
    <t>施設入所</t>
  </si>
  <si>
    <t>職親委託</t>
  </si>
  <si>
    <t>職　　業</t>
  </si>
  <si>
    <t>医療保健</t>
  </si>
  <si>
    <t>生　　活</t>
  </si>
  <si>
    <t>教　　育</t>
  </si>
  <si>
    <t>そ の 他</t>
  </si>
  <si>
    <t>注　1)各年度末現在の数値である。</t>
  </si>
  <si>
    <t>156　市町村別老人福祉実施状況</t>
  </si>
  <si>
    <t>年　　 度　　　　　市 町 村</t>
  </si>
  <si>
    <t>老人クラブ</t>
  </si>
  <si>
    <t>ホーム</t>
  </si>
  <si>
    <t>老　人　福　祉　施　設</t>
  </si>
  <si>
    <t>クラブ数</t>
  </si>
  <si>
    <t>会 員 数</t>
  </si>
  <si>
    <t>ヘルパー数</t>
  </si>
  <si>
    <t>養護老人     ホ－ム(一般)</t>
  </si>
  <si>
    <t>養護老人     ホ－ム（盲）</t>
  </si>
  <si>
    <t>特別養護      老人ホ－ム</t>
  </si>
  <si>
    <t>軽費老人      ホ－ム</t>
  </si>
  <si>
    <t>在宅介護支援センタ－</t>
  </si>
  <si>
    <t>生活支援ハウス</t>
  </si>
  <si>
    <t>平 成11</t>
  </si>
  <si>
    <t>　　  12</t>
  </si>
  <si>
    <t>　　  13</t>
  </si>
  <si>
    <t>　　  14</t>
  </si>
  <si>
    <t>　　  15</t>
  </si>
  <si>
    <t>…</t>
  </si>
  <si>
    <t>注　老人クラブ、老人福祉施設は10月1日現在。なお、ホームヘルパー数は、平成１５年度から調査されなくなった。</t>
  </si>
  <si>
    <t>資料　県高齢者福祉課・県障害者福祉課</t>
  </si>
  <si>
    <t>157　月別児童福祉法による措置状況</t>
  </si>
  <si>
    <t xml:space="preserve">単位:1000円 </t>
  </si>
  <si>
    <t>年 度　　　年 月</t>
  </si>
  <si>
    <t>総　　数</t>
  </si>
  <si>
    <t>乳 児 院</t>
  </si>
  <si>
    <t>母子生活支援施 設</t>
  </si>
  <si>
    <t>保 育 所</t>
  </si>
  <si>
    <t>児童養護施設</t>
  </si>
  <si>
    <t>知的障害児　   　施　　　設</t>
  </si>
  <si>
    <t>自閉症児　　施　　設</t>
  </si>
  <si>
    <t>ろうあ児　    　施　　設</t>
  </si>
  <si>
    <t>盲児施設</t>
  </si>
  <si>
    <t>児童自立支援　施　　　　設</t>
  </si>
  <si>
    <t>里　　親</t>
  </si>
  <si>
    <t>肢体不自由児　　施    　　　　設</t>
  </si>
  <si>
    <t>助産施設</t>
  </si>
  <si>
    <t>国立療養所     （肢体不自由）</t>
  </si>
  <si>
    <t>重 症 心 身　　　障害児施設</t>
  </si>
  <si>
    <t>保護受託者</t>
  </si>
  <si>
    <t>年度 年月</t>
  </si>
  <si>
    <t>措 置 　　　人 員</t>
  </si>
  <si>
    <t>措 置 費</t>
  </si>
  <si>
    <t>措置人員</t>
  </si>
  <si>
    <t>措置費</t>
  </si>
  <si>
    <t>人員</t>
  </si>
  <si>
    <t>措置費等</t>
  </si>
  <si>
    <t>入 所      人 員</t>
  </si>
  <si>
    <t>運営費</t>
  </si>
  <si>
    <t>措 置 人 員</t>
  </si>
  <si>
    <t>措置人員</t>
  </si>
  <si>
    <t>措置費</t>
  </si>
  <si>
    <t>措 置 人 員</t>
  </si>
  <si>
    <t>人員</t>
  </si>
  <si>
    <t>措置 人員</t>
  </si>
  <si>
    <t>支弁総額</t>
  </si>
  <si>
    <t>-</t>
  </si>
  <si>
    <t xml:space="preserve">   15</t>
  </si>
  <si>
    <t>平成</t>
  </si>
  <si>
    <t>…</t>
  </si>
  <si>
    <t>平15.4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</si>
  <si>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</si>
  <si>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</si>
  <si>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</si>
  <si>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</si>
  <si>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</si>
  <si>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</si>
  <si>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</si>
  <si>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>平16.1</t>
  </si>
  <si>
    <t xml:space="preserve">   2</t>
  </si>
  <si>
    <t xml:space="preserve">   3</t>
  </si>
  <si>
    <t>注　母子生活支援施設世帯の保護人員は世帯数。</t>
  </si>
  <si>
    <t>資料　県障害者福祉課・県青少年家庭課</t>
  </si>
  <si>
    <t>158　生活福祉資金･母子及び寡婦福祉資金貸付状況</t>
  </si>
  <si>
    <t xml:space="preserve">単位:1000円 </t>
  </si>
  <si>
    <t>年 度</t>
  </si>
  <si>
    <t>生　　　　　　活　　　　　　福　　　　　　祉　　　　　　資　　　　　　金</t>
  </si>
  <si>
    <t>母　　　　　　子　　　　　　福　　　　　　祉　　　　　　資　　　　　　金</t>
  </si>
  <si>
    <t>年度</t>
  </si>
  <si>
    <t>更 生 資 金</t>
  </si>
  <si>
    <t>障害者更生資金</t>
  </si>
  <si>
    <t>緊急小口資金</t>
  </si>
  <si>
    <t>福 祉 資 金</t>
  </si>
  <si>
    <t>住 宅 資 金</t>
  </si>
  <si>
    <t>修 学 資 金</t>
  </si>
  <si>
    <t>療養・介護資金</t>
  </si>
  <si>
    <t>災害援護資金</t>
  </si>
  <si>
    <t>総　　　数</t>
  </si>
  <si>
    <t>事業開始資金</t>
  </si>
  <si>
    <t>就職支度資金</t>
  </si>
  <si>
    <t>技能習得資金</t>
  </si>
  <si>
    <t>生 活 資 金</t>
  </si>
  <si>
    <t>事業継続資金</t>
  </si>
  <si>
    <t>結 婚 資 金</t>
  </si>
  <si>
    <t>件数</t>
  </si>
  <si>
    <t>貸 付      金 額</t>
  </si>
  <si>
    <t>　12</t>
  </si>
  <si>
    <t>　13</t>
  </si>
  <si>
    <t>　14</t>
  </si>
  <si>
    <t>　15</t>
  </si>
  <si>
    <t>※緊急小口資金は平成１５年度から、平成１４年度までは生活資金〔一部、他の項目と組み替えがあり。〕</t>
  </si>
  <si>
    <t>年 度</t>
  </si>
  <si>
    <t>母　　子　　福　　祉　　資　　金　　（続）</t>
  </si>
  <si>
    <t>寡　　　　　　　　婦　　　　　　　　福　　　　　　　　祉　　　　　　　　資　　　　　　　　金</t>
  </si>
  <si>
    <t>年度</t>
  </si>
  <si>
    <t>修 業 資 金</t>
  </si>
  <si>
    <t>就学支度資金</t>
  </si>
  <si>
    <t>転 宅 資 金</t>
  </si>
  <si>
    <t>医療介護資金</t>
  </si>
  <si>
    <t>児童扶養資金</t>
  </si>
  <si>
    <t>特例児童扶養資金</t>
  </si>
  <si>
    <t>総     数</t>
  </si>
  <si>
    <t>事業開始資金</t>
  </si>
  <si>
    <t>就職支度資金</t>
  </si>
  <si>
    <t>技能習得資金</t>
  </si>
  <si>
    <t>生 活 資 金</t>
  </si>
  <si>
    <t>事業継続資金</t>
  </si>
  <si>
    <t>修 業 資 金</t>
  </si>
  <si>
    <t>転 宅 資 金</t>
  </si>
  <si>
    <t>件数</t>
  </si>
  <si>
    <t>貸 付      金 額</t>
  </si>
  <si>
    <t>…</t>
  </si>
  <si>
    <t>　12</t>
  </si>
  <si>
    <t>　13</t>
  </si>
  <si>
    <t>…</t>
  </si>
  <si>
    <t xml:space="preserve">  14</t>
  </si>
  <si>
    <t xml:space="preserve">  15</t>
  </si>
  <si>
    <t>　</t>
  </si>
  <si>
    <t>資料　県健康福祉総務課・県青少年家庭課</t>
  </si>
  <si>
    <t>159　児童福祉活動(相談･処理件数)　（児童相談所）</t>
  </si>
  <si>
    <t xml:space="preserve">単位：件 </t>
  </si>
  <si>
    <t>年　度</t>
  </si>
  <si>
    <t>相　　　　　　　談　　　　　　　件　　　　　　　数</t>
  </si>
  <si>
    <t>相　　談　　処　　理　　件　　数</t>
  </si>
  <si>
    <t>年度</t>
  </si>
  <si>
    <t>総　数</t>
  </si>
  <si>
    <t>養護相談</t>
  </si>
  <si>
    <t>保健相談</t>
  </si>
  <si>
    <t>肢　体　　　不自由　　　相　談</t>
  </si>
  <si>
    <t>視 聴 覚　　　言語発達　　　障害相談</t>
  </si>
  <si>
    <t>重　　症　　　心　　身　　　障害相談</t>
  </si>
  <si>
    <t>知的障害　　相    談</t>
  </si>
  <si>
    <t>自閉症　　　相  談</t>
  </si>
  <si>
    <t>ぐ犯行為等相談</t>
  </si>
  <si>
    <t>触  法　　　行為等　　　相  談</t>
  </si>
  <si>
    <t>性格行動　　　相    談</t>
  </si>
  <si>
    <t>不登校　　　相  談</t>
  </si>
  <si>
    <t>適性相談</t>
  </si>
  <si>
    <t>しつけ　　　相  談</t>
  </si>
  <si>
    <t>その他の　　　相  談</t>
  </si>
  <si>
    <t>総  数</t>
  </si>
  <si>
    <t>助言指導</t>
  </si>
  <si>
    <t>継続指導</t>
  </si>
  <si>
    <t>児  童　　　福祉司　　　指　導</t>
  </si>
  <si>
    <t>訓戒・誓約</t>
  </si>
  <si>
    <t>児    童　　　福祉施設　　　入    所</t>
  </si>
  <si>
    <t>里親・保護受託者　　　委  託</t>
  </si>
  <si>
    <t>全　　　　　　　　　　　　　　　　　　　　　　　　　　　　　　　　　　　　　　　　　　国</t>
  </si>
  <si>
    <t>平11</t>
  </si>
  <si>
    <t>島　　　　　　　　　　　　　　　　　　　 　根 　　　　　　　　　　　　　　　　　　　　県</t>
  </si>
  <si>
    <t>資料　厚生労働省大臣官房統計情報部｢社会福祉行政業務報告｣</t>
  </si>
  <si>
    <t>160　社会福祉施設の種類別年次別施設数,定員,在所者数</t>
  </si>
  <si>
    <t>施 設 の 種 類</t>
  </si>
  <si>
    <t>平 成 11 年 度</t>
  </si>
  <si>
    <t>平 成 12 年 度</t>
  </si>
  <si>
    <t>平 成 13 年 度</t>
  </si>
  <si>
    <t>平 成 14 年 度</t>
  </si>
  <si>
    <t>平 成 15 年 度</t>
  </si>
  <si>
    <t>施　　　設</t>
  </si>
  <si>
    <t>施設数</t>
  </si>
  <si>
    <t>定員</t>
  </si>
  <si>
    <t>総　　　　　　　　 　数</t>
  </si>
  <si>
    <t>総</t>
  </si>
  <si>
    <t>保護施設</t>
  </si>
  <si>
    <t>救護施設</t>
  </si>
  <si>
    <t>老人福祉施設</t>
  </si>
  <si>
    <t>養護老人ホーム</t>
  </si>
  <si>
    <t>特別養護老人ホーム</t>
  </si>
  <si>
    <t>3) 66</t>
  </si>
  <si>
    <t>3) 3,504</t>
  </si>
  <si>
    <t>3) 3,476</t>
  </si>
  <si>
    <t>3) 72</t>
  </si>
  <si>
    <t>3) 3,825</t>
  </si>
  <si>
    <t>3) 3,790</t>
  </si>
  <si>
    <t>3) 73</t>
  </si>
  <si>
    <t>3) 3,875</t>
  </si>
  <si>
    <t>3) 3,842</t>
  </si>
  <si>
    <t>3) 75</t>
  </si>
  <si>
    <t>3) 3,965</t>
  </si>
  <si>
    <t>軽費老人ホーム</t>
  </si>
  <si>
    <t>老人福祉センター</t>
  </si>
  <si>
    <t>-</t>
  </si>
  <si>
    <t>老人日帰り介護施設</t>
  </si>
  <si>
    <t>…</t>
  </si>
  <si>
    <t>通所介護</t>
  </si>
  <si>
    <t>4) 117</t>
  </si>
  <si>
    <t>4) 125</t>
  </si>
  <si>
    <t>4) 132</t>
  </si>
  <si>
    <t>4) 150</t>
  </si>
  <si>
    <t>老人短期入所施設</t>
  </si>
  <si>
    <t>…</t>
  </si>
  <si>
    <t>短期入所生活介護</t>
  </si>
  <si>
    <t>4) 73</t>
  </si>
  <si>
    <t>4) 79</t>
  </si>
  <si>
    <t>4) 82</t>
  </si>
  <si>
    <t>4) 84</t>
  </si>
  <si>
    <t>老人介護支援センター</t>
  </si>
  <si>
    <t>-</t>
  </si>
  <si>
    <t>身体障害者更生援護施設</t>
  </si>
  <si>
    <t>3</t>
  </si>
  <si>
    <t>肢体不自由者更生施設</t>
  </si>
  <si>
    <t>身体障害者療護施設</t>
  </si>
  <si>
    <t>身体障害者授産施設</t>
  </si>
  <si>
    <t>重度身体障害者授産施設</t>
  </si>
  <si>
    <t>身体障害者福祉工場</t>
  </si>
  <si>
    <t>在宅障害者デイサービス施設</t>
  </si>
  <si>
    <t>-</t>
  </si>
  <si>
    <t>補装具製作施設</t>
  </si>
  <si>
    <t>点字図書館</t>
  </si>
  <si>
    <t>聴覚障害者情報提供施設</t>
  </si>
  <si>
    <t>婦人保護施設</t>
  </si>
  <si>
    <t>児童福祉施設</t>
  </si>
  <si>
    <t>2）17,035</t>
  </si>
  <si>
    <t>2）16,302</t>
  </si>
  <si>
    <t>2) 16,862</t>
  </si>
  <si>
    <t>2) 16,699</t>
  </si>
  <si>
    <t>2) 16,570</t>
  </si>
  <si>
    <t>2) 17,026</t>
  </si>
  <si>
    <t>2) 16,893</t>
  </si>
  <si>
    <t>2) 17,868</t>
  </si>
  <si>
    <t>助産施設</t>
  </si>
  <si>
    <t>乳児院</t>
  </si>
  <si>
    <t>母子生活支援施設</t>
  </si>
  <si>
    <t>保育所</t>
  </si>
  <si>
    <t>知的障害児施設</t>
  </si>
  <si>
    <t>盲児施設</t>
  </si>
  <si>
    <t>肢体不自由児施設</t>
  </si>
  <si>
    <t>重症心身障害児施設</t>
  </si>
  <si>
    <t>児童自立支援施設</t>
  </si>
  <si>
    <t>小型児童館</t>
  </si>
  <si>
    <t>児童遊園</t>
  </si>
  <si>
    <t>知的障害者援護施設</t>
  </si>
  <si>
    <t>知的障害者ﾃﾞｲｻｰﾋﾞｽｾﾝﾀｰ</t>
  </si>
  <si>
    <t>-</t>
  </si>
  <si>
    <t>知的障害者更生施設(入所)</t>
  </si>
  <si>
    <t>知的障害者更生施設(通所)</t>
  </si>
  <si>
    <t>知的障害者授産施設(入所)</t>
  </si>
  <si>
    <t>知的障害者授産施設(通所)</t>
  </si>
  <si>
    <t>知的障害者小規模通所授産施設</t>
  </si>
  <si>
    <t>知的障害者福祉ホーム</t>
  </si>
  <si>
    <t>母子福祉施設</t>
  </si>
  <si>
    <t>母子福祉センター</t>
  </si>
  <si>
    <t>精神障害者社会復帰施設</t>
  </si>
  <si>
    <t>精神障害者生活訓練施設</t>
  </si>
  <si>
    <t>精神障害者福祉ホーム</t>
  </si>
  <si>
    <t>精神障害者入所授産施設</t>
  </si>
  <si>
    <t>精神障害者通所授産施設</t>
  </si>
  <si>
    <t>精神障害者福祉工場</t>
  </si>
  <si>
    <t>精神障害者地域生活支援ｾﾝﾀｰ</t>
  </si>
  <si>
    <t>その他の社会福祉施設等</t>
  </si>
  <si>
    <t>1）680</t>
  </si>
  <si>
    <t>1）322</t>
  </si>
  <si>
    <t>1) 650</t>
  </si>
  <si>
    <t>1) 321</t>
  </si>
  <si>
    <t>1) 680</t>
  </si>
  <si>
    <t>1) 311</t>
  </si>
  <si>
    <t>1) 685</t>
  </si>
  <si>
    <t>1) 326</t>
  </si>
  <si>
    <t>授産施設</t>
  </si>
  <si>
    <t>無料低額診療施設</t>
  </si>
  <si>
    <t>隣保館</t>
  </si>
  <si>
    <t>へき地保健福祉館</t>
  </si>
  <si>
    <t>有料老人ホーム</t>
  </si>
  <si>
    <t>老人憩の家</t>
  </si>
  <si>
    <t>へき地保育所</t>
  </si>
  <si>
    <t>地域福祉センター</t>
  </si>
  <si>
    <t>注　1)無料低額診療施設を除く。　2)助産施設･母子生活支援施設を除く。 3)「介護サービス施設・事業所調査」において、「介護老人福祉施設」として把握した数値である。</t>
  </si>
  <si>
    <t xml:space="preserve">    4) 「介護サービス施設・事業所調査」において、通所介護、短期入所生活介護として把握した数値である。</t>
  </si>
  <si>
    <t>資料　厚生労働省大臣官房統計情報部｢社会福祉施設等調査報告｣</t>
  </si>
  <si>
    <t>161　市町村別保育所数及び在所者数等</t>
  </si>
  <si>
    <t xml:space="preserve">単位:人 </t>
  </si>
  <si>
    <t>年 月 日　　　　　市 町 村</t>
  </si>
  <si>
    <t>保　育　所　数</t>
  </si>
  <si>
    <t>定　　員</t>
  </si>
  <si>
    <t>在 所 者 数</t>
  </si>
  <si>
    <t>総 数</t>
  </si>
  <si>
    <t>公 営</t>
  </si>
  <si>
    <t>私 営</t>
  </si>
  <si>
    <t>平成 11.10. 1</t>
  </si>
  <si>
    <t>　　 12.10. 1</t>
  </si>
  <si>
    <t>　　 13.10. 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</si>
</sst>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#,##0_);[Red]\(#,##0\)"/>
    <numFmt numFmtId="180" formatCode="#,##0.00_);[Red]\(#,##0.00\)"/>
    <numFmt numFmtId="181" formatCode="#,##0.000_);[Red]\(#,##0.000\)"/>
    <numFmt numFmtId="182" formatCode="0.00_);[Red]\(0.00\)"/>
    <numFmt numFmtId="183" formatCode="0.000_);[Red]\(0.000\)"/>
    <numFmt numFmtId="184" formatCode="#,##0.000;\-#,##0.000"/>
    <numFmt numFmtId="185" formatCode="#,##0;&quot;△&quot;#,##0;&quot;-&quot;"/>
    <numFmt numFmtId="186" formatCode="0.0_);[Red]\(0.0\)"/>
    <numFmt numFmtId="187" formatCode="#,##0.0;[Red]\-#,##0.0"/>
    <numFmt numFmtId="188" formatCode="#,##0.0_);[Red]\(#,##0.0\)"/>
    <numFmt numFmtId="189" formatCode="#,##0.0_ "/>
    <numFmt numFmtId="190" formatCode="0_);[Red]\(0\)"/>
    <numFmt numFmtId="191" formatCode="#,##0\ ;&quot;△&quot;#,##0\ ;&quot;-&quot;\ 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10"/>
      <name val="明朝"/>
      <family val="1"/>
    </font>
    <font>
      <sz val="9"/>
      <color indexed="8"/>
      <name val="明朝"/>
      <family val="1"/>
    </font>
    <font>
      <sz val="8"/>
      <color indexed="8"/>
      <name val="明朝"/>
      <family val="1"/>
    </font>
    <font>
      <sz val="8"/>
      <name val="明朝"/>
      <family val="1"/>
    </font>
    <font>
      <sz val="6"/>
      <name val="明朝"/>
      <family val="3"/>
    </font>
    <font>
      <b/>
      <sz val="10"/>
      <color indexed="8"/>
      <name val="明朝"/>
      <family val="1"/>
    </font>
    <font>
      <sz val="6"/>
      <color indexed="8"/>
      <name val="明朝"/>
      <family val="3"/>
    </font>
    <font>
      <sz val="11"/>
      <name val="ＭＳ 明朝"/>
      <family val="1"/>
    </font>
    <font>
      <sz val="12"/>
      <name val="明朝"/>
      <family val="1"/>
    </font>
    <font>
      <sz val="12"/>
      <color indexed="8"/>
      <name val="明朝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</cellStyleXfs>
  <cellXfs count="617">
    <xf numFmtId="0" fontId="0" fillId="0" borderId="0" xfId="0" applyAlignment="1">
      <alignment/>
    </xf>
    <xf numFmtId="0" fontId="2" fillId="0" borderId="1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0" fontId="5" fillId="0" borderId="3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9" xfId="21" applyFont="1" applyBorder="1" applyAlignment="1" quotePrefix="1">
      <alignment horizontal="center" vertical="center"/>
      <protection/>
    </xf>
    <xf numFmtId="0" fontId="3" fillId="0" borderId="10" xfId="21" applyFont="1" applyBorder="1" applyAlignment="1">
      <alignment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16" xfId="21" applyFont="1" applyBorder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Continuous" vertical="center"/>
    </xf>
    <xf numFmtId="0" fontId="8" fillId="0" borderId="18" xfId="0" applyFont="1" applyBorder="1" applyAlignment="1" applyProtection="1">
      <alignment horizontal="centerContinuous" vertical="center"/>
      <protection/>
    </xf>
    <xf numFmtId="0" fontId="8" fillId="0" borderId="21" xfId="0" applyFont="1" applyBorder="1" applyAlignment="1">
      <alignment horizontal="centerContinuous" vertical="center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37" fontId="8" fillId="0" borderId="3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8" fillId="0" borderId="0" xfId="0" applyNumberFormat="1" applyFont="1" applyAlignment="1">
      <alignment horizontal="center" vertical="center"/>
    </xf>
    <xf numFmtId="37" fontId="8" fillId="0" borderId="30" xfId="0" applyNumberFormat="1" applyFont="1" applyBorder="1" applyAlignment="1" applyProtection="1" quotePrefix="1">
      <alignment horizontal="centerContinuous" vertical="center"/>
      <protection/>
    </xf>
    <xf numFmtId="0" fontId="10" fillId="0" borderId="0" xfId="0" applyFont="1" applyAlignment="1">
      <alignment/>
    </xf>
    <xf numFmtId="0" fontId="6" fillId="0" borderId="0" xfId="0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/>
    </xf>
    <xf numFmtId="0" fontId="6" fillId="0" borderId="29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  <protection/>
    </xf>
    <xf numFmtId="49" fontId="6" fillId="0" borderId="30" xfId="0" applyNumberFormat="1" applyFont="1" applyBorder="1" applyAlignment="1" applyProtection="1">
      <alignment horizontal="centerContinuous" vertical="center"/>
      <protection/>
    </xf>
    <xf numFmtId="0" fontId="11" fillId="0" borderId="0" xfId="0" applyFont="1" applyAlignment="1">
      <alignment/>
    </xf>
    <xf numFmtId="0" fontId="8" fillId="0" borderId="0" xfId="0" applyFont="1" applyBorder="1" applyAlignment="1" applyProtection="1">
      <alignment horizontal="distributed"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7" fontId="8" fillId="0" borderId="25" xfId="0" applyNumberFormat="1" applyFont="1" applyBorder="1" applyAlignment="1" applyProtection="1">
      <alignment vertical="center"/>
      <protection/>
    </xf>
    <xf numFmtId="37" fontId="8" fillId="0" borderId="32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Continuous" vertical="center"/>
      <protection/>
    </xf>
    <xf numFmtId="0" fontId="8" fillId="0" borderId="20" xfId="0" applyFont="1" applyBorder="1" applyAlignment="1">
      <alignment horizontal="centerContinuous" vertical="center"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176" fontId="8" fillId="0" borderId="0" xfId="0" applyNumberFormat="1" applyFont="1" applyBorder="1" applyAlignment="1" applyProtection="1">
      <alignment vertical="center"/>
      <protection/>
    </xf>
    <xf numFmtId="37" fontId="8" fillId="0" borderId="3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37" fontId="8" fillId="0" borderId="30" xfId="0" applyNumberFormat="1" applyFont="1" applyBorder="1" applyAlignment="1" applyProtection="1">
      <alignment horizontal="center" vertical="center"/>
      <protection/>
    </xf>
    <xf numFmtId="37" fontId="8" fillId="0" borderId="3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 applyProtection="1">
      <alignment horizontal="centerContinuous" vertical="center"/>
      <protection/>
    </xf>
    <xf numFmtId="177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37" fontId="6" fillId="0" borderId="3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Alignment="1">
      <alignment vertical="center"/>
    </xf>
    <xf numFmtId="176" fontId="8" fillId="0" borderId="25" xfId="0" applyNumberFormat="1" applyFont="1" applyBorder="1" applyAlignment="1" applyProtection="1">
      <alignment vertical="center"/>
      <protection/>
    </xf>
    <xf numFmtId="37" fontId="8" fillId="0" borderId="32" xfId="0" applyNumberFormat="1" applyFont="1" applyBorder="1" applyAlignment="1" applyProtection="1">
      <alignment vertical="center"/>
      <protection/>
    </xf>
    <xf numFmtId="37" fontId="0" fillId="0" borderId="0" xfId="0" applyNumberFormat="1" applyAlignment="1">
      <alignment/>
    </xf>
    <xf numFmtId="0" fontId="8" fillId="0" borderId="19" xfId="0" applyFont="1" applyBorder="1" applyAlignment="1">
      <alignment horizontal="centerContinuous" vertical="center"/>
    </xf>
    <xf numFmtId="0" fontId="8" fillId="0" borderId="20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9" fillId="0" borderId="23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38" fontId="12" fillId="0" borderId="0" xfId="16" applyFont="1" applyAlignment="1">
      <alignment/>
    </xf>
    <xf numFmtId="177" fontId="13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38" fontId="0" fillId="0" borderId="0" xfId="0" applyNumberFormat="1" applyAlignment="1">
      <alignment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29" xfId="0" applyFont="1" applyBorder="1" applyAlignment="1">
      <alignment horizontal="centerContinuous" vertical="center"/>
    </xf>
    <xf numFmtId="177" fontId="6" fillId="0" borderId="0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177" fontId="8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183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 horizontal="right" vertical="center"/>
      <protection/>
    </xf>
    <xf numFmtId="0" fontId="14" fillId="0" borderId="30" xfId="0" applyFont="1" applyBorder="1" applyAlignment="1" applyProtection="1">
      <alignment horizontal="centerContinuous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2" fontId="8" fillId="0" borderId="25" xfId="0" applyNumberFormat="1" applyFont="1" applyBorder="1" applyAlignment="1" applyProtection="1">
      <alignment vertical="center"/>
      <protection/>
    </xf>
    <xf numFmtId="184" fontId="8" fillId="0" borderId="25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Continuous" vertical="center"/>
      <protection locked="0"/>
    </xf>
    <xf numFmtId="0" fontId="8" fillId="0" borderId="43" xfId="0" applyFont="1" applyBorder="1" applyAlignment="1" applyProtection="1">
      <alignment horizontal="centerContinuous" vertical="center"/>
      <protection locked="0"/>
    </xf>
    <xf numFmtId="0" fontId="8" fillId="0" borderId="44" xfId="0" applyFont="1" applyBorder="1" applyAlignment="1" applyProtection="1">
      <alignment horizontal="centerContinuous" vertical="center"/>
      <protection locked="0"/>
    </xf>
    <xf numFmtId="0" fontId="8" fillId="0" borderId="40" xfId="0" applyFont="1" applyBorder="1" applyAlignment="1" applyProtection="1">
      <alignment horizontal="centerContinuous" vertical="center"/>
      <protection locked="0"/>
    </xf>
    <xf numFmtId="0" fontId="8" fillId="0" borderId="45" xfId="0" applyFont="1" applyBorder="1" applyAlignment="1" applyProtection="1">
      <alignment horizontal="centerContinuous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Continuous" vertical="center"/>
      <protection locked="0"/>
    </xf>
    <xf numFmtId="0" fontId="8" fillId="0" borderId="52" xfId="0" applyFont="1" applyBorder="1" applyAlignment="1" applyProtection="1">
      <alignment horizontal="centerContinuous" vertical="center"/>
      <protection locked="0"/>
    </xf>
    <xf numFmtId="0" fontId="8" fillId="0" borderId="53" xfId="0" applyFont="1" applyBorder="1" applyAlignment="1" applyProtection="1">
      <alignment horizontal="centerContinuous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Continuous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vertical="center"/>
      <protection locked="0"/>
    </xf>
    <xf numFmtId="37" fontId="8" fillId="0" borderId="0" xfId="0" applyNumberFormat="1" applyFont="1" applyAlignment="1" applyProtection="1">
      <alignment vertical="center"/>
      <protection locked="0"/>
    </xf>
    <xf numFmtId="37" fontId="8" fillId="0" borderId="65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64" xfId="0" applyFont="1" applyBorder="1" applyAlignment="1" applyProtection="1">
      <alignment horizontal="centerContinuous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37" fontId="8" fillId="0" borderId="0" xfId="0" applyNumberFormat="1" applyFont="1" applyAlignment="1" applyProtection="1">
      <alignment horizontal="right" vertical="center"/>
      <protection locked="0"/>
    </xf>
    <xf numFmtId="37" fontId="8" fillId="0" borderId="65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Alignment="1" applyProtection="1">
      <alignment horizontal="right" vertical="center"/>
      <protection locked="0"/>
    </xf>
    <xf numFmtId="49" fontId="8" fillId="0" borderId="65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0" fontId="6" fillId="0" borderId="64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49" fontId="6" fillId="0" borderId="65" xfId="0" applyNumberFormat="1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66" xfId="0" applyFont="1" applyBorder="1" applyAlignment="1" applyProtection="1">
      <alignment vertical="center"/>
      <protection locked="0"/>
    </xf>
    <xf numFmtId="37" fontId="8" fillId="0" borderId="58" xfId="0" applyNumberFormat="1" applyFont="1" applyBorder="1" applyAlignment="1" applyProtection="1">
      <alignment vertical="center"/>
      <protection locked="0"/>
    </xf>
    <xf numFmtId="37" fontId="8" fillId="0" borderId="58" xfId="0" applyNumberFormat="1" applyFont="1" applyBorder="1" applyAlignment="1" applyProtection="1">
      <alignment horizontal="right" vertical="center"/>
      <protection locked="0"/>
    </xf>
    <xf numFmtId="49" fontId="8" fillId="0" borderId="67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Continuous" vertical="center"/>
      <protection/>
    </xf>
    <xf numFmtId="0" fontId="8" fillId="0" borderId="40" xfId="0" applyFont="1" applyBorder="1" applyAlignment="1" applyProtection="1">
      <alignment horizontal="centerContinuous" vertical="center"/>
      <protection/>
    </xf>
    <xf numFmtId="0" fontId="8" fillId="0" borderId="44" xfId="0" applyFont="1" applyBorder="1" applyAlignment="1" applyProtection="1">
      <alignment horizontal="centerContinuous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Continuous" vertical="center"/>
      <protection/>
    </xf>
    <xf numFmtId="0" fontId="8" fillId="0" borderId="52" xfId="0" applyFont="1" applyBorder="1" applyAlignment="1" applyProtection="1">
      <alignment horizontal="centerContinuous" vertical="center"/>
      <protection/>
    </xf>
    <xf numFmtId="0" fontId="8" fillId="0" borderId="49" xfId="0" applyFont="1" applyBorder="1" applyAlignment="1" applyProtection="1">
      <alignment horizontal="centerContinuous" vertical="center"/>
      <protection/>
    </xf>
    <xf numFmtId="0" fontId="8" fillId="0" borderId="50" xfId="0" applyFont="1" applyBorder="1" applyAlignment="1" applyProtection="1">
      <alignment horizontal="centerContinuous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Continuous" vertical="center"/>
      <protection/>
    </xf>
    <xf numFmtId="0" fontId="9" fillId="0" borderId="52" xfId="0" applyFont="1" applyBorder="1" applyAlignment="1" applyProtection="1">
      <alignment horizontal="centerContinuous" vertical="center"/>
      <protection/>
    </xf>
    <xf numFmtId="0" fontId="8" fillId="0" borderId="53" xfId="0" applyFont="1" applyBorder="1" applyAlignment="1" applyProtection="1">
      <alignment horizontal="centerContinuous" vertical="center"/>
      <protection/>
    </xf>
    <xf numFmtId="0" fontId="14" fillId="0" borderId="68" xfId="0" applyFont="1" applyBorder="1" applyAlignment="1" applyProtection="1">
      <alignment horizontal="centerContinuous" vertical="center"/>
      <protection/>
    </xf>
    <xf numFmtId="0" fontId="14" fillId="0" borderId="69" xfId="0" applyFont="1" applyBorder="1" applyAlignment="1" applyProtection="1">
      <alignment horizontal="centerContinuous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15" fillId="0" borderId="51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Continuous" vertical="center"/>
      <protection/>
    </xf>
    <xf numFmtId="0" fontId="8" fillId="0" borderId="56" xfId="0" applyFont="1" applyBorder="1" applyAlignment="1" applyProtection="1">
      <alignment horizontal="centerContinuous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37" fontId="8" fillId="0" borderId="65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64" xfId="0" applyFont="1" applyBorder="1" applyAlignment="1" applyProtection="1">
      <alignment horizontal="centerContinuous"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37" fontId="8" fillId="0" borderId="65" xfId="0" applyNumberFormat="1" applyFont="1" applyBorder="1" applyAlignment="1" applyProtection="1">
      <alignment horizontal="center" vertical="center"/>
      <protection/>
    </xf>
    <xf numFmtId="49" fontId="8" fillId="0" borderId="65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64" xfId="0" applyFont="1" applyBorder="1" applyAlignment="1" applyProtection="1">
      <alignment horizontal="centerContinuous" vertical="center"/>
      <protection/>
    </xf>
    <xf numFmtId="37" fontId="6" fillId="0" borderId="0" xfId="0" applyNumberFormat="1" applyFont="1" applyAlignment="1" applyProtection="1">
      <alignment horizontal="right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vertical="center"/>
      <protection/>
    </xf>
    <xf numFmtId="0" fontId="8" fillId="0" borderId="66" xfId="0" applyFont="1" applyBorder="1" applyAlignment="1" applyProtection="1">
      <alignment vertical="center"/>
      <protection/>
    </xf>
    <xf numFmtId="37" fontId="8" fillId="0" borderId="58" xfId="0" applyNumberFormat="1" applyFont="1" applyBorder="1" applyAlignment="1" applyProtection="1">
      <alignment vertical="center"/>
      <protection/>
    </xf>
    <xf numFmtId="37" fontId="8" fillId="0" borderId="67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Continuous" vertical="center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vertical="center"/>
    </xf>
    <xf numFmtId="0" fontId="9" fillId="0" borderId="70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14" fillId="0" borderId="70" xfId="0" applyFont="1" applyBorder="1" applyAlignment="1" applyProtection="1">
      <alignment horizontal="center" vertical="center" wrapText="1"/>
      <protection/>
    </xf>
    <xf numFmtId="0" fontId="14" fillId="0" borderId="71" xfId="0" applyFont="1" applyBorder="1" applyAlignment="1" applyProtection="1">
      <alignment horizontal="center"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/>
    </xf>
    <xf numFmtId="0" fontId="14" fillId="0" borderId="7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70" xfId="0" applyFont="1" applyBorder="1" applyAlignment="1" applyProtection="1">
      <alignment horizontal="left" vertical="center" wrapText="1"/>
      <protection/>
    </xf>
    <xf numFmtId="0" fontId="9" fillId="0" borderId="71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70" xfId="0" applyFont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wrapText="1"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185" fontId="8" fillId="0" borderId="3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38" fontId="10" fillId="0" borderId="0" xfId="16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185" fontId="6" fillId="0" borderId="30" xfId="0" applyNumberFormat="1" applyFont="1" applyBorder="1" applyAlignment="1" applyProtection="1">
      <alignment vertical="center"/>
      <protection/>
    </xf>
    <xf numFmtId="38" fontId="11" fillId="0" borderId="0" xfId="16" applyFont="1" applyAlignment="1">
      <alignment/>
    </xf>
    <xf numFmtId="185" fontId="6" fillId="0" borderId="0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vertical="center"/>
      <protection/>
    </xf>
    <xf numFmtId="185" fontId="8" fillId="0" borderId="32" xfId="0" applyNumberFormat="1" applyFont="1" applyBorder="1" applyAlignment="1" applyProtection="1">
      <alignment vertical="center"/>
      <protection/>
    </xf>
    <xf numFmtId="185" fontId="8" fillId="0" borderId="25" xfId="0" applyNumberFormat="1" applyFont="1" applyBorder="1" applyAlignment="1" applyProtection="1">
      <alignment vertical="center"/>
      <protection/>
    </xf>
    <xf numFmtId="185" fontId="8" fillId="0" borderId="25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Continuous" vertical="center"/>
      <protection/>
    </xf>
    <xf numFmtId="0" fontId="8" fillId="0" borderId="35" xfId="0" applyFont="1" applyBorder="1" applyAlignment="1">
      <alignment horizontal="centerContinuous" vertical="center"/>
    </xf>
    <xf numFmtId="0" fontId="14" fillId="0" borderId="35" xfId="0" applyFont="1" applyBorder="1" applyAlignment="1" applyProtection="1">
      <alignment horizontal="centerContinuous" vertical="center"/>
      <protection/>
    </xf>
    <xf numFmtId="0" fontId="14" fillId="0" borderId="35" xfId="0" applyFont="1" applyBorder="1" applyAlignment="1">
      <alignment horizontal="centerContinuous" vertical="center"/>
    </xf>
    <xf numFmtId="0" fontId="9" fillId="0" borderId="35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0" fillId="0" borderId="0" xfId="0" applyBorder="1" applyAlignment="1">
      <alignment/>
    </xf>
    <xf numFmtId="185" fontId="8" fillId="0" borderId="73" xfId="0" applyNumberFormat="1" applyFont="1" applyBorder="1" applyAlignment="1">
      <alignment vertical="center"/>
    </xf>
    <xf numFmtId="37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85" fontId="8" fillId="0" borderId="32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Continuous" vertical="center"/>
      <protection/>
    </xf>
    <xf numFmtId="0" fontId="8" fillId="0" borderId="71" xfId="0" applyFont="1" applyBorder="1" applyAlignment="1">
      <alignment horizontal="centerContinuous" vertical="center"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4" xfId="0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>
      <alignment horizontal="centerContinuous" vertical="center"/>
    </xf>
    <xf numFmtId="0" fontId="9" fillId="0" borderId="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Continuous" vertical="center"/>
      <protection/>
    </xf>
    <xf numFmtId="0" fontId="8" fillId="0" borderId="37" xfId="0" applyFont="1" applyBorder="1" applyAlignment="1">
      <alignment horizontal="centerContinuous" vertical="center"/>
    </xf>
    <xf numFmtId="0" fontId="8" fillId="0" borderId="24" xfId="0" applyFont="1" applyBorder="1" applyAlignment="1" applyProtection="1">
      <alignment horizontal="centerContinuous" vertical="center"/>
      <protection/>
    </xf>
    <xf numFmtId="0" fontId="14" fillId="0" borderId="4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37" fontId="10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0" fontId="8" fillId="0" borderId="1" xfId="0" applyFont="1" applyBorder="1" applyAlignment="1">
      <alignment vertical="center"/>
    </xf>
    <xf numFmtId="185" fontId="8" fillId="0" borderId="74" xfId="0" applyNumberFormat="1" applyFont="1" applyBorder="1" applyAlignment="1">
      <alignment vertical="center"/>
    </xf>
    <xf numFmtId="185" fontId="8" fillId="0" borderId="1" xfId="0" applyNumberFormat="1" applyFont="1" applyBorder="1" applyAlignment="1">
      <alignment vertical="center"/>
    </xf>
    <xf numFmtId="37" fontId="8" fillId="0" borderId="74" xfId="0" applyNumberFormat="1" applyFont="1" applyBorder="1" applyAlignment="1" applyProtection="1">
      <alignment vertical="center"/>
      <protection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Continuous" vertical="center"/>
      <protection/>
    </xf>
    <xf numFmtId="0" fontId="8" fillId="0" borderId="7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8" fillId="0" borderId="29" xfId="16" applyFont="1" applyBorder="1" applyAlignment="1" applyProtection="1">
      <alignment horizontal="centerContinuous" vertical="center"/>
      <protection/>
    </xf>
    <xf numFmtId="38" fontId="8" fillId="0" borderId="0" xfId="16" applyFont="1" applyBorder="1" applyAlignment="1" applyProtection="1">
      <alignment vertical="center"/>
      <protection/>
    </xf>
    <xf numFmtId="38" fontId="10" fillId="0" borderId="0" xfId="16" applyFont="1" applyBorder="1" applyAlignment="1">
      <alignment/>
    </xf>
    <xf numFmtId="37" fontId="8" fillId="0" borderId="0" xfId="0" applyNumberFormat="1" applyFont="1" applyBorder="1" applyAlignment="1" applyProtection="1" quotePrefix="1">
      <alignment horizontal="center" vertical="center"/>
      <protection/>
    </xf>
    <xf numFmtId="38" fontId="6" fillId="0" borderId="0" xfId="16" applyFont="1" applyBorder="1" applyAlignment="1">
      <alignment vertical="center"/>
    </xf>
    <xf numFmtId="38" fontId="11" fillId="0" borderId="0" xfId="16" applyFont="1" applyBorder="1" applyAlignment="1">
      <alignment/>
    </xf>
    <xf numFmtId="38" fontId="6" fillId="0" borderId="0" xfId="16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17" xfId="0" applyFont="1" applyBorder="1" applyAlignment="1" applyProtection="1">
      <alignment horizontal="right" vertical="center"/>
      <protection/>
    </xf>
    <xf numFmtId="0" fontId="9" fillId="0" borderId="70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6" fillId="0" borderId="29" xfId="0" applyFont="1" applyBorder="1" applyAlignment="1" applyProtection="1">
      <alignment horizontal="center" vertical="center"/>
      <protection/>
    </xf>
    <xf numFmtId="179" fontId="6" fillId="0" borderId="25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87" fontId="10" fillId="0" borderId="0" xfId="16" applyNumberFormat="1" applyFont="1" applyAlignment="1">
      <alignment/>
    </xf>
    <xf numFmtId="0" fontId="9" fillId="0" borderId="0" xfId="0" applyFont="1" applyAlignment="1">
      <alignment vertical="center"/>
    </xf>
    <xf numFmtId="38" fontId="10" fillId="0" borderId="0" xfId="16" applyFont="1" applyAlignment="1">
      <alignment horizontal="right"/>
    </xf>
    <xf numFmtId="187" fontId="10" fillId="0" borderId="0" xfId="16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73" xfId="0" applyBorder="1" applyAlignment="1">
      <alignment/>
    </xf>
    <xf numFmtId="0" fontId="0" fillId="0" borderId="29" xfId="0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30" xfId="0" applyBorder="1" applyAlignment="1">
      <alignment horizontal="right"/>
    </xf>
    <xf numFmtId="177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177" fontId="0" fillId="0" borderId="25" xfId="0" applyNumberFormat="1" applyBorder="1" applyAlignment="1">
      <alignment/>
    </xf>
    <xf numFmtId="0" fontId="0" fillId="0" borderId="32" xfId="0" applyBorder="1" applyAlignment="1">
      <alignment/>
    </xf>
    <xf numFmtId="0" fontId="8" fillId="0" borderId="77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Continuous" vertical="center"/>
    </xf>
    <xf numFmtId="0" fontId="6" fillId="0" borderId="30" xfId="0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/>
    </xf>
    <xf numFmtId="188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186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 quotePrefix="1">
      <alignment vertical="center"/>
      <protection/>
    </xf>
    <xf numFmtId="0" fontId="6" fillId="0" borderId="0" xfId="0" applyFont="1" applyBorder="1" applyAlignment="1">
      <alignment horizontal="right" vertical="center"/>
    </xf>
    <xf numFmtId="189" fontId="6" fillId="0" borderId="0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 quotePrefix="1">
      <alignment horizontal="center" vertical="center"/>
      <protection/>
    </xf>
    <xf numFmtId="37" fontId="6" fillId="0" borderId="30" xfId="0" applyNumberFormat="1" applyFont="1" applyBorder="1" applyAlignment="1" applyProtection="1">
      <alignment vertical="center"/>
      <protection/>
    </xf>
    <xf numFmtId="186" fontId="8" fillId="0" borderId="0" xfId="0" applyNumberFormat="1" applyFont="1" applyBorder="1" applyAlignment="1" applyProtection="1" quotePrefix="1">
      <alignment vertical="center"/>
      <protection/>
    </xf>
    <xf numFmtId="179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 quotePrefix="1">
      <alignment/>
    </xf>
    <xf numFmtId="182" fontId="8" fillId="0" borderId="0" xfId="0" applyNumberFormat="1" applyFont="1" applyBorder="1" applyAlignment="1" applyProtection="1" quotePrefix="1">
      <alignment vertical="center"/>
      <protection/>
    </xf>
    <xf numFmtId="179" fontId="10" fillId="0" borderId="0" xfId="0" applyNumberFormat="1" applyFont="1" applyAlignment="1">
      <alignment horizontal="right"/>
    </xf>
    <xf numFmtId="179" fontId="11" fillId="0" borderId="0" xfId="0" applyNumberFormat="1" applyFont="1" applyAlignment="1">
      <alignment/>
    </xf>
    <xf numFmtId="182" fontId="6" fillId="0" borderId="0" xfId="0" applyNumberFormat="1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190" fontId="8" fillId="0" borderId="0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 quotePrefix="1">
      <alignment horizontal="right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38" fontId="6" fillId="0" borderId="29" xfId="16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0" fontId="8" fillId="0" borderId="5" xfId="0" applyFont="1" applyBorder="1" applyAlignment="1" applyProtection="1">
      <alignment horizontal="centerContinuous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76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6" fillId="0" borderId="17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top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14" fillId="0" borderId="72" xfId="0" applyFont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/>
    </xf>
    <xf numFmtId="185" fontId="8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37" fontId="11" fillId="0" borderId="0" xfId="0" applyNumberFormat="1" applyFont="1" applyAlignment="1">
      <alignment horizontal="right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0" fillId="0" borderId="0" xfId="20" applyFont="1" applyBorder="1" applyAlignment="1" applyProtection="1">
      <alignment horizontal="right"/>
      <protection locked="0"/>
    </xf>
    <xf numFmtId="37" fontId="10" fillId="0" borderId="0" xfId="0" applyNumberFormat="1" applyFont="1" applyAlignment="1">
      <alignment horizontal="right"/>
    </xf>
    <xf numFmtId="185" fontId="10" fillId="0" borderId="0" xfId="0" applyNumberFormat="1" applyFont="1" applyBorder="1" applyAlignment="1" applyProtection="1">
      <alignment/>
      <protection/>
    </xf>
    <xf numFmtId="0" fontId="10" fillId="0" borderId="0" xfId="20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8" fillId="0" borderId="80" xfId="0" applyFont="1" applyBorder="1" applyAlignment="1" applyProtection="1">
      <alignment horizontal="centerContinuous" vertical="center"/>
      <protection/>
    </xf>
    <xf numFmtId="0" fontId="8" fillId="0" borderId="80" xfId="0" applyFont="1" applyBorder="1" applyAlignment="1">
      <alignment horizontal="centerContinuous" vertical="center"/>
    </xf>
    <xf numFmtId="0" fontId="8" fillId="0" borderId="19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80" xfId="0" applyFont="1" applyBorder="1" applyAlignment="1" applyProtection="1">
      <alignment horizontal="centerContinuous" vertical="center" wrapText="1"/>
      <protection/>
    </xf>
    <xf numFmtId="0" fontId="8" fillId="0" borderId="80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8" fillId="0" borderId="23" xfId="0" applyFont="1" applyBorder="1" applyAlignment="1" applyProtection="1">
      <alignment horizontal="distributed" vertical="center"/>
      <protection/>
    </xf>
    <xf numFmtId="0" fontId="8" fillId="0" borderId="26" xfId="0" applyFont="1" applyBorder="1" applyAlignment="1" applyProtection="1">
      <alignment horizontal="distributed" vertical="center"/>
      <protection/>
    </xf>
    <xf numFmtId="37" fontId="8" fillId="0" borderId="73" xfId="0" applyNumberFormat="1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right" vertical="center"/>
    </xf>
    <xf numFmtId="185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85" fontId="8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right" vertical="center"/>
    </xf>
    <xf numFmtId="185" fontId="6" fillId="0" borderId="0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185" fontId="9" fillId="0" borderId="25" xfId="0" applyNumberFormat="1" applyFont="1" applyBorder="1" applyAlignment="1">
      <alignment vertical="center"/>
    </xf>
    <xf numFmtId="0" fontId="8" fillId="0" borderId="32" xfId="0" applyFont="1" applyBorder="1" applyAlignment="1">
      <alignment horizontal="centerContinuous" vertical="center"/>
    </xf>
    <xf numFmtId="0" fontId="22" fillId="0" borderId="0" xfId="0" applyFont="1" applyAlignment="1">
      <alignment/>
    </xf>
    <xf numFmtId="185" fontId="9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Alignment="1">
      <alignment/>
    </xf>
    <xf numFmtId="37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  <xf numFmtId="37" fontId="8" fillId="0" borderId="21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37" fontId="8" fillId="0" borderId="4" xfId="0" applyNumberFormat="1" applyFont="1" applyBorder="1" applyAlignment="1" applyProtection="1">
      <alignment horizontal="centerContinuous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horizontal="center" vertical="center"/>
      <protection/>
    </xf>
    <xf numFmtId="185" fontId="11" fillId="0" borderId="0" xfId="0" applyNumberFormat="1" applyFont="1" applyAlignment="1">
      <alignment/>
    </xf>
    <xf numFmtId="49" fontId="6" fillId="0" borderId="30" xfId="0" applyNumberFormat="1" applyFont="1" applyBorder="1" applyAlignment="1" applyProtection="1">
      <alignment horizontal="center" vertical="center"/>
      <protection/>
    </xf>
    <xf numFmtId="37" fontId="6" fillId="0" borderId="25" xfId="0" applyNumberFormat="1" applyFont="1" applyBorder="1" applyAlignment="1" applyProtection="1">
      <alignment horizontal="center" vertical="center"/>
      <protection/>
    </xf>
    <xf numFmtId="37" fontId="8" fillId="0" borderId="80" xfId="0" applyNumberFormat="1" applyFont="1" applyBorder="1" applyAlignment="1" applyProtection="1">
      <alignment horizontal="centerContinuous" vertical="center"/>
      <protection/>
    </xf>
    <xf numFmtId="37" fontId="8" fillId="0" borderId="2" xfId="0" applyNumberFormat="1" applyFont="1" applyBorder="1" applyAlignment="1" applyProtection="1">
      <alignment horizontal="center" vertical="center"/>
      <protection/>
    </xf>
    <xf numFmtId="37" fontId="8" fillId="0" borderId="24" xfId="0" applyNumberFormat="1" applyFont="1" applyBorder="1" applyAlignment="1" applyProtection="1">
      <alignment horizontal="center" vertical="center"/>
      <protection/>
    </xf>
    <xf numFmtId="37" fontId="14" fillId="0" borderId="4" xfId="0" applyNumberFormat="1" applyFont="1" applyBorder="1" applyAlignment="1" applyProtection="1">
      <alignment horizontal="centerContinuous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76" xfId="0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185" fontId="6" fillId="0" borderId="25" xfId="0" applyNumberFormat="1" applyFont="1" applyBorder="1" applyAlignment="1" applyProtection="1">
      <alignment vertical="center"/>
      <protection/>
    </xf>
    <xf numFmtId="185" fontId="6" fillId="0" borderId="32" xfId="0" applyNumberFormat="1" applyFont="1" applyBorder="1" applyAlignment="1" applyProtection="1">
      <alignment vertical="center"/>
      <protection/>
    </xf>
    <xf numFmtId="0" fontId="12" fillId="0" borderId="7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37" fontId="8" fillId="0" borderId="30" xfId="0" applyNumberFormat="1" applyFont="1" applyBorder="1" applyAlignment="1" applyProtection="1">
      <alignment horizontal="right" vertical="center"/>
      <protection/>
    </xf>
    <xf numFmtId="37" fontId="8" fillId="0" borderId="30" xfId="0" applyNumberFormat="1" applyFont="1" applyBorder="1" applyAlignment="1" applyProtection="1" quotePrefix="1">
      <alignment horizontal="right" vertical="center"/>
      <protection/>
    </xf>
    <xf numFmtId="37" fontId="6" fillId="0" borderId="30" xfId="0" applyNumberFormat="1" applyFont="1" applyBorder="1" applyAlignment="1" applyProtection="1" quotePrefix="1">
      <alignment horizontal="right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41" fontId="11" fillId="0" borderId="0" xfId="0" applyNumberFormat="1" applyFont="1" applyAlignment="1">
      <alignment/>
    </xf>
    <xf numFmtId="41" fontId="11" fillId="0" borderId="0" xfId="0" applyNumberFormat="1" applyFont="1" applyBorder="1" applyAlignment="1">
      <alignment/>
    </xf>
    <xf numFmtId="37" fontId="6" fillId="0" borderId="3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Border="1" applyAlignment="1">
      <alignment/>
    </xf>
    <xf numFmtId="0" fontId="8" fillId="0" borderId="29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9" fontId="8" fillId="0" borderId="0" xfId="0" applyNumberFormat="1" applyFont="1" applyBorder="1" applyAlignment="1" applyProtection="1">
      <alignment horizontal="distributed"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32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49" fontId="8" fillId="0" borderId="29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right" vertical="center"/>
      <protection/>
    </xf>
    <xf numFmtId="191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 applyProtection="1">
      <alignment vertical="center"/>
      <protection/>
    </xf>
    <xf numFmtId="191" fontId="0" fillId="0" borderId="0" xfId="0" applyNumberFormat="1" applyAlignment="1">
      <alignment/>
    </xf>
    <xf numFmtId="191" fontId="0" fillId="0" borderId="0" xfId="16" applyNumberFormat="1" applyAlignment="1">
      <alignment vertical="center"/>
    </xf>
    <xf numFmtId="191" fontId="8" fillId="0" borderId="0" xfId="16" applyNumberFormat="1" applyFont="1" applyBorder="1" applyAlignment="1" applyProtection="1">
      <alignment vertical="center"/>
      <protection/>
    </xf>
    <xf numFmtId="191" fontId="8" fillId="0" borderId="0" xfId="0" applyNumberFormat="1" applyFont="1" applyBorder="1" applyAlignment="1" applyProtection="1">
      <alignment horizontal="right" vertical="center"/>
      <protection/>
    </xf>
    <xf numFmtId="191" fontId="8" fillId="0" borderId="0" xfId="0" applyNumberFormat="1" applyFont="1" applyBorder="1" applyAlignment="1" applyProtection="1">
      <alignment vertical="center"/>
      <protection locked="0"/>
    </xf>
    <xf numFmtId="185" fontId="8" fillId="0" borderId="25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#市区町村CSV＞FD" xfId="20"/>
    <cellStyle name="標準_index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5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58-1"/>
      <sheetName val="表158-2　"/>
    </sheetNames>
    <sheetDataSet>
      <sheetData sheetId="1">
        <row r="11">
          <cell r="C11">
            <v>5</v>
          </cell>
          <cell r="D11">
            <v>1972</v>
          </cell>
          <cell r="E11">
            <v>70</v>
          </cell>
          <cell r="F11">
            <v>16977</v>
          </cell>
          <cell r="G11">
            <v>4</v>
          </cell>
          <cell r="H11">
            <v>750</v>
          </cell>
          <cell r="I11">
            <v>2</v>
          </cell>
          <cell r="J11">
            <v>309</v>
          </cell>
          <cell r="K11" t="str">
            <v>…</v>
          </cell>
          <cell r="L11" t="str">
            <v>…</v>
          </cell>
          <cell r="M11">
            <v>4</v>
          </cell>
          <cell r="N11">
            <v>467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1-1"/>
      <sheetName val="表161-2"/>
    </sheetNames>
    <sheetDataSet>
      <sheetData sheetId="1">
        <row r="6">
          <cell r="C6">
            <v>6</v>
          </cell>
          <cell r="D6">
            <v>3</v>
          </cell>
          <cell r="E6">
            <v>3</v>
          </cell>
          <cell r="F6">
            <v>630</v>
          </cell>
          <cell r="G6">
            <v>330</v>
          </cell>
          <cell r="H6">
            <v>300</v>
          </cell>
          <cell r="I6">
            <v>774</v>
          </cell>
          <cell r="J6">
            <v>408</v>
          </cell>
          <cell r="K6">
            <v>366</v>
          </cell>
        </row>
        <row r="7">
          <cell r="C7">
            <v>3</v>
          </cell>
          <cell r="D7">
            <v>3</v>
          </cell>
          <cell r="E7">
            <v>0</v>
          </cell>
          <cell r="F7">
            <v>200</v>
          </cell>
          <cell r="G7">
            <v>200</v>
          </cell>
          <cell r="H7">
            <v>0</v>
          </cell>
          <cell r="I7">
            <v>119</v>
          </cell>
          <cell r="J7">
            <v>119</v>
          </cell>
          <cell r="K7">
            <v>0</v>
          </cell>
        </row>
        <row r="8">
          <cell r="C8">
            <v>1</v>
          </cell>
          <cell r="D8">
            <v>0</v>
          </cell>
          <cell r="E8">
            <v>1</v>
          </cell>
          <cell r="F8">
            <v>60</v>
          </cell>
          <cell r="G8">
            <v>0</v>
          </cell>
          <cell r="H8">
            <v>60</v>
          </cell>
          <cell r="I8">
            <v>63</v>
          </cell>
          <cell r="J8">
            <v>1</v>
          </cell>
          <cell r="K8">
            <v>62</v>
          </cell>
        </row>
        <row r="9">
          <cell r="C9">
            <v>1</v>
          </cell>
          <cell r="D9">
            <v>0</v>
          </cell>
          <cell r="E9">
            <v>1</v>
          </cell>
          <cell r="F9">
            <v>90</v>
          </cell>
          <cell r="G9">
            <v>0</v>
          </cell>
          <cell r="H9">
            <v>90</v>
          </cell>
          <cell r="I9">
            <v>118</v>
          </cell>
          <cell r="J9">
            <v>0</v>
          </cell>
          <cell r="K9">
            <v>118</v>
          </cell>
        </row>
        <row r="10">
          <cell r="C10">
            <v>2</v>
          </cell>
          <cell r="D10">
            <v>1</v>
          </cell>
          <cell r="E10">
            <v>1</v>
          </cell>
          <cell r="F10">
            <v>195</v>
          </cell>
          <cell r="G10">
            <v>60</v>
          </cell>
          <cell r="H10">
            <v>135</v>
          </cell>
          <cell r="I10">
            <v>210</v>
          </cell>
          <cell r="J10">
            <v>75</v>
          </cell>
          <cell r="K10">
            <v>135</v>
          </cell>
        </row>
        <row r="12">
          <cell r="C12">
            <v>2</v>
          </cell>
          <cell r="D12">
            <v>2</v>
          </cell>
          <cell r="E12">
            <v>0</v>
          </cell>
          <cell r="F12">
            <v>80</v>
          </cell>
          <cell r="G12">
            <v>80</v>
          </cell>
          <cell r="H12">
            <v>0</v>
          </cell>
          <cell r="I12">
            <v>70</v>
          </cell>
          <cell r="J12">
            <v>70</v>
          </cell>
          <cell r="K12">
            <v>0</v>
          </cell>
        </row>
        <row r="13">
          <cell r="C13">
            <v>4</v>
          </cell>
          <cell r="D13">
            <v>3</v>
          </cell>
          <cell r="E13">
            <v>1</v>
          </cell>
          <cell r="F13">
            <v>180</v>
          </cell>
          <cell r="G13">
            <v>160</v>
          </cell>
          <cell r="H13">
            <v>20</v>
          </cell>
          <cell r="I13">
            <v>139</v>
          </cell>
          <cell r="J13">
            <v>121</v>
          </cell>
          <cell r="K13">
            <v>18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110</v>
          </cell>
          <cell r="G15">
            <v>0</v>
          </cell>
          <cell r="H15">
            <v>110</v>
          </cell>
          <cell r="I15">
            <v>120</v>
          </cell>
          <cell r="J15">
            <v>2</v>
          </cell>
          <cell r="K15">
            <v>118</v>
          </cell>
        </row>
        <row r="16">
          <cell r="C16">
            <v>4</v>
          </cell>
          <cell r="D16">
            <v>1</v>
          </cell>
          <cell r="E16">
            <v>3</v>
          </cell>
          <cell r="F16">
            <v>125</v>
          </cell>
          <cell r="G16">
            <v>30</v>
          </cell>
          <cell r="H16">
            <v>95</v>
          </cell>
          <cell r="I16">
            <v>87</v>
          </cell>
          <cell r="J16">
            <v>22</v>
          </cell>
          <cell r="K16">
            <v>65</v>
          </cell>
        </row>
        <row r="17">
          <cell r="C17">
            <v>1</v>
          </cell>
          <cell r="D17">
            <v>0</v>
          </cell>
          <cell r="E17">
            <v>1</v>
          </cell>
          <cell r="F17">
            <v>45</v>
          </cell>
          <cell r="G17">
            <v>0</v>
          </cell>
          <cell r="H17">
            <v>45</v>
          </cell>
          <cell r="I17">
            <v>43</v>
          </cell>
          <cell r="J17">
            <v>0</v>
          </cell>
          <cell r="K17">
            <v>43</v>
          </cell>
        </row>
        <row r="18">
          <cell r="C18">
            <v>2</v>
          </cell>
          <cell r="D18">
            <v>2</v>
          </cell>
          <cell r="E18">
            <v>0</v>
          </cell>
          <cell r="F18">
            <v>60</v>
          </cell>
          <cell r="G18">
            <v>60</v>
          </cell>
          <cell r="H18">
            <v>0</v>
          </cell>
          <cell r="I18">
            <v>28</v>
          </cell>
          <cell r="J18">
            <v>26</v>
          </cell>
          <cell r="K18">
            <v>2</v>
          </cell>
        </row>
        <row r="19">
          <cell r="C19">
            <v>4</v>
          </cell>
          <cell r="D19">
            <v>0</v>
          </cell>
          <cell r="E19">
            <v>4</v>
          </cell>
          <cell r="F19">
            <v>170</v>
          </cell>
          <cell r="G19">
            <v>0</v>
          </cell>
          <cell r="H19">
            <v>170</v>
          </cell>
          <cell r="I19">
            <v>156</v>
          </cell>
          <cell r="J19">
            <v>0</v>
          </cell>
          <cell r="K19">
            <v>156</v>
          </cell>
        </row>
        <row r="20">
          <cell r="C20">
            <v>4</v>
          </cell>
          <cell r="D20">
            <v>4</v>
          </cell>
          <cell r="E20">
            <v>0</v>
          </cell>
          <cell r="F20">
            <v>220</v>
          </cell>
          <cell r="G20">
            <v>220</v>
          </cell>
          <cell r="H20">
            <v>0</v>
          </cell>
          <cell r="I20">
            <v>174</v>
          </cell>
          <cell r="J20">
            <v>170</v>
          </cell>
          <cell r="K20">
            <v>4</v>
          </cell>
        </row>
        <row r="21">
          <cell r="C21">
            <v>4</v>
          </cell>
          <cell r="D21">
            <v>4</v>
          </cell>
          <cell r="E21">
            <v>0</v>
          </cell>
          <cell r="F21">
            <v>155</v>
          </cell>
          <cell r="G21">
            <v>155</v>
          </cell>
          <cell r="H21">
            <v>0</v>
          </cell>
          <cell r="I21">
            <v>115</v>
          </cell>
          <cell r="J21">
            <v>115</v>
          </cell>
          <cell r="K21">
            <v>0</v>
          </cell>
        </row>
        <row r="23">
          <cell r="C23">
            <v>4</v>
          </cell>
          <cell r="D23">
            <v>0</v>
          </cell>
          <cell r="E23">
            <v>4</v>
          </cell>
          <cell r="F23">
            <v>160</v>
          </cell>
          <cell r="G23">
            <v>0</v>
          </cell>
          <cell r="H23">
            <v>160</v>
          </cell>
          <cell r="I23">
            <v>181</v>
          </cell>
          <cell r="J23">
            <v>3</v>
          </cell>
          <cell r="K23">
            <v>178</v>
          </cell>
        </row>
        <row r="24">
          <cell r="C24">
            <v>4</v>
          </cell>
          <cell r="D24">
            <v>4</v>
          </cell>
          <cell r="E24">
            <v>0</v>
          </cell>
          <cell r="F24">
            <v>120</v>
          </cell>
          <cell r="G24">
            <v>120</v>
          </cell>
          <cell r="H24">
            <v>0</v>
          </cell>
          <cell r="I24">
            <v>84</v>
          </cell>
          <cell r="J24">
            <v>77</v>
          </cell>
          <cell r="K24">
            <v>7</v>
          </cell>
        </row>
        <row r="25">
          <cell r="C25">
            <v>2</v>
          </cell>
          <cell r="D25">
            <v>2</v>
          </cell>
          <cell r="E25">
            <v>0</v>
          </cell>
          <cell r="F25">
            <v>60</v>
          </cell>
          <cell r="G25">
            <v>60</v>
          </cell>
          <cell r="H25">
            <v>0</v>
          </cell>
          <cell r="I25">
            <v>63</v>
          </cell>
          <cell r="J25">
            <v>61</v>
          </cell>
          <cell r="K25">
            <v>2</v>
          </cell>
        </row>
        <row r="26">
          <cell r="C26">
            <v>4</v>
          </cell>
          <cell r="D26">
            <v>3</v>
          </cell>
          <cell r="E26">
            <v>1</v>
          </cell>
          <cell r="F26">
            <v>200</v>
          </cell>
          <cell r="G26">
            <v>155</v>
          </cell>
          <cell r="H26">
            <v>45</v>
          </cell>
          <cell r="I26">
            <v>184</v>
          </cell>
          <cell r="J26">
            <v>134</v>
          </cell>
          <cell r="K26">
            <v>50</v>
          </cell>
        </row>
        <row r="28">
          <cell r="C28">
            <v>2</v>
          </cell>
          <cell r="D28">
            <v>0</v>
          </cell>
          <cell r="E28">
            <v>2</v>
          </cell>
          <cell r="F28">
            <v>90</v>
          </cell>
          <cell r="G28">
            <v>0</v>
          </cell>
          <cell r="H28">
            <v>90</v>
          </cell>
          <cell r="I28">
            <v>112</v>
          </cell>
          <cell r="J28">
            <v>0</v>
          </cell>
          <cell r="K28">
            <v>112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45</v>
          </cell>
          <cell r="G29">
            <v>45</v>
          </cell>
          <cell r="H29">
            <v>0</v>
          </cell>
          <cell r="I29">
            <v>30</v>
          </cell>
          <cell r="J29">
            <v>30</v>
          </cell>
          <cell r="K29">
            <v>0</v>
          </cell>
        </row>
        <row r="31">
          <cell r="C31">
            <v>3</v>
          </cell>
          <cell r="D31">
            <v>2</v>
          </cell>
          <cell r="E31">
            <v>1</v>
          </cell>
          <cell r="F31">
            <v>130</v>
          </cell>
          <cell r="G31">
            <v>40</v>
          </cell>
          <cell r="H31">
            <v>90</v>
          </cell>
          <cell r="I31">
            <v>118</v>
          </cell>
          <cell r="J31">
            <v>28</v>
          </cell>
          <cell r="K31">
            <v>90</v>
          </cell>
        </row>
        <row r="32">
          <cell r="C32">
            <v>2</v>
          </cell>
          <cell r="D32">
            <v>2</v>
          </cell>
          <cell r="E32">
            <v>0</v>
          </cell>
          <cell r="F32">
            <v>120</v>
          </cell>
          <cell r="G32">
            <v>120</v>
          </cell>
          <cell r="H32">
            <v>0</v>
          </cell>
          <cell r="I32">
            <v>132</v>
          </cell>
          <cell r="J32">
            <v>116</v>
          </cell>
          <cell r="K32">
            <v>16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45</v>
          </cell>
          <cell r="G33">
            <v>0</v>
          </cell>
          <cell r="H33">
            <v>45</v>
          </cell>
          <cell r="I33">
            <v>35</v>
          </cell>
          <cell r="J33">
            <v>0</v>
          </cell>
          <cell r="K33">
            <v>35</v>
          </cell>
        </row>
        <row r="34">
          <cell r="C34">
            <v>3</v>
          </cell>
          <cell r="D34">
            <v>0</v>
          </cell>
          <cell r="E34">
            <v>3</v>
          </cell>
          <cell r="F34">
            <v>180</v>
          </cell>
          <cell r="G34">
            <v>0</v>
          </cell>
          <cell r="H34">
            <v>180</v>
          </cell>
          <cell r="I34">
            <v>173</v>
          </cell>
          <cell r="J34">
            <v>3</v>
          </cell>
          <cell r="K34">
            <v>170</v>
          </cell>
        </row>
        <row r="36">
          <cell r="C36">
            <v>8</v>
          </cell>
          <cell r="D36">
            <v>4</v>
          </cell>
          <cell r="E36">
            <v>4</v>
          </cell>
          <cell r="F36">
            <v>375</v>
          </cell>
          <cell r="G36">
            <v>165</v>
          </cell>
          <cell r="H36">
            <v>210</v>
          </cell>
          <cell r="I36">
            <v>432</v>
          </cell>
          <cell r="J36">
            <v>187</v>
          </cell>
          <cell r="K36">
            <v>245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20</v>
          </cell>
          <cell r="G37">
            <v>0</v>
          </cell>
          <cell r="H37">
            <v>20</v>
          </cell>
          <cell r="I37">
            <v>19</v>
          </cell>
          <cell r="J37">
            <v>1</v>
          </cell>
          <cell r="K37">
            <v>18</v>
          </cell>
        </row>
        <row r="38">
          <cell r="C38">
            <v>1</v>
          </cell>
          <cell r="D38">
            <v>1</v>
          </cell>
          <cell r="E38">
            <v>0</v>
          </cell>
          <cell r="F38">
            <v>60</v>
          </cell>
          <cell r="G38">
            <v>60</v>
          </cell>
          <cell r="H38">
            <v>0</v>
          </cell>
          <cell r="I38">
            <v>63</v>
          </cell>
          <cell r="J38">
            <v>62</v>
          </cell>
          <cell r="K38">
            <v>1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60</v>
          </cell>
          <cell r="G39">
            <v>60</v>
          </cell>
          <cell r="H39">
            <v>0</v>
          </cell>
          <cell r="I39">
            <v>61</v>
          </cell>
          <cell r="J39">
            <v>61</v>
          </cell>
          <cell r="K39">
            <v>0</v>
          </cell>
        </row>
        <row r="40">
          <cell r="C40">
            <v>2</v>
          </cell>
          <cell r="D40">
            <v>0</v>
          </cell>
          <cell r="E40">
            <v>2</v>
          </cell>
          <cell r="F40">
            <v>75</v>
          </cell>
          <cell r="G40">
            <v>0</v>
          </cell>
          <cell r="H40">
            <v>75</v>
          </cell>
          <cell r="I40">
            <v>71</v>
          </cell>
          <cell r="J40">
            <v>0</v>
          </cell>
          <cell r="K40">
            <v>71</v>
          </cell>
        </row>
        <row r="41">
          <cell r="C41">
            <v>3</v>
          </cell>
          <cell r="D41">
            <v>2</v>
          </cell>
          <cell r="E41">
            <v>1</v>
          </cell>
          <cell r="F41">
            <v>110</v>
          </cell>
          <cell r="G41">
            <v>65</v>
          </cell>
          <cell r="H41">
            <v>45</v>
          </cell>
          <cell r="I41">
            <v>91</v>
          </cell>
          <cell r="J41">
            <v>55</v>
          </cell>
          <cell r="K41">
            <v>36</v>
          </cell>
        </row>
        <row r="42">
          <cell r="C42">
            <v>1</v>
          </cell>
          <cell r="D42">
            <v>1</v>
          </cell>
          <cell r="E42">
            <v>0</v>
          </cell>
          <cell r="F42">
            <v>30</v>
          </cell>
          <cell r="G42">
            <v>30</v>
          </cell>
          <cell r="H42">
            <v>0</v>
          </cell>
          <cell r="I42">
            <v>30</v>
          </cell>
          <cell r="J42">
            <v>30</v>
          </cell>
          <cell r="K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6">
      <selection activeCell="C33" sqref="C33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7</v>
      </c>
      <c r="B1" s="1"/>
      <c r="C1" s="1"/>
    </row>
    <row r="2" spans="1:3" s="6" customFormat="1" ht="24" customHeight="1">
      <c r="A2" s="3" t="s">
        <v>8</v>
      </c>
      <c r="B2" s="4"/>
      <c r="C2" s="5" t="s">
        <v>9</v>
      </c>
    </row>
    <row r="3" spans="1:3" ht="24" customHeight="1">
      <c r="A3" s="7">
        <v>146</v>
      </c>
      <c r="B3" s="8" t="s">
        <v>10</v>
      </c>
      <c r="C3" s="9" t="s">
        <v>11</v>
      </c>
    </row>
    <row r="4" spans="1:3" ht="24" customHeight="1">
      <c r="A4" s="10">
        <v>147</v>
      </c>
      <c r="B4" s="11"/>
      <c r="C4" s="12" t="s">
        <v>12</v>
      </c>
    </row>
    <row r="5" spans="1:3" ht="24" customHeight="1">
      <c r="A5" s="10" t="s">
        <v>10</v>
      </c>
      <c r="B5" s="11" t="s">
        <v>13</v>
      </c>
      <c r="C5" s="12" t="s">
        <v>14</v>
      </c>
    </row>
    <row r="6" spans="1:3" ht="24" customHeight="1">
      <c r="A6" s="10" t="s">
        <v>10</v>
      </c>
      <c r="B6" s="11" t="s">
        <v>15</v>
      </c>
      <c r="C6" s="12" t="s">
        <v>16</v>
      </c>
    </row>
    <row r="7" spans="1:3" ht="24" customHeight="1">
      <c r="A7" s="10">
        <v>148</v>
      </c>
      <c r="B7" s="13"/>
      <c r="C7" s="12" t="s">
        <v>17</v>
      </c>
    </row>
    <row r="8" spans="1:3" ht="24" customHeight="1">
      <c r="A8" s="10">
        <v>149</v>
      </c>
      <c r="B8" s="13"/>
      <c r="C8" s="12" t="s">
        <v>18</v>
      </c>
    </row>
    <row r="9" spans="1:3" ht="24" customHeight="1">
      <c r="A9" s="10">
        <v>150</v>
      </c>
      <c r="B9" s="13"/>
      <c r="C9" s="12" t="s">
        <v>19</v>
      </c>
    </row>
    <row r="10" spans="1:3" ht="24" customHeight="1">
      <c r="A10" s="10">
        <v>151</v>
      </c>
      <c r="B10" s="13"/>
      <c r="C10" s="12" t="s">
        <v>20</v>
      </c>
    </row>
    <row r="11" spans="1:3" ht="24" customHeight="1">
      <c r="A11" s="10">
        <v>152</v>
      </c>
      <c r="B11" s="11"/>
      <c r="C11" s="12" t="s">
        <v>21</v>
      </c>
    </row>
    <row r="12" spans="1:3" ht="24" customHeight="1">
      <c r="A12" s="10"/>
      <c r="B12" s="11" t="s">
        <v>13</v>
      </c>
      <c r="C12" s="12" t="s">
        <v>22</v>
      </c>
    </row>
    <row r="13" spans="1:3" ht="24" customHeight="1">
      <c r="A13" s="10" t="s">
        <v>10</v>
      </c>
      <c r="B13" s="11" t="s">
        <v>15</v>
      </c>
      <c r="C13" s="12" t="s">
        <v>23</v>
      </c>
    </row>
    <row r="14" spans="1:3" ht="24" customHeight="1">
      <c r="A14" s="10" t="s">
        <v>10</v>
      </c>
      <c r="B14" s="11" t="s">
        <v>24</v>
      </c>
      <c r="C14" s="12" t="s">
        <v>25</v>
      </c>
    </row>
    <row r="15" spans="1:3" ht="24" customHeight="1">
      <c r="A15" s="10" t="s">
        <v>26</v>
      </c>
      <c r="B15" s="11"/>
      <c r="C15" s="12" t="s">
        <v>27</v>
      </c>
    </row>
    <row r="16" spans="1:3" ht="24" customHeight="1">
      <c r="A16" s="10" t="s">
        <v>10</v>
      </c>
      <c r="B16" s="11" t="s">
        <v>28</v>
      </c>
      <c r="C16" s="12" t="s">
        <v>29</v>
      </c>
    </row>
    <row r="17" spans="1:3" ht="24" customHeight="1">
      <c r="A17" s="10">
        <v>153</v>
      </c>
      <c r="B17" s="13" t="s">
        <v>10</v>
      </c>
      <c r="C17" s="12" t="s">
        <v>30</v>
      </c>
    </row>
    <row r="18" spans="1:3" ht="24" customHeight="1">
      <c r="A18" s="10">
        <v>154</v>
      </c>
      <c r="B18" s="13"/>
      <c r="C18" s="12" t="s">
        <v>31</v>
      </c>
    </row>
    <row r="19" spans="1:3" ht="24" customHeight="1">
      <c r="A19" s="10">
        <v>155</v>
      </c>
      <c r="B19" s="13"/>
      <c r="C19" s="12" t="s">
        <v>32</v>
      </c>
    </row>
    <row r="20" spans="1:3" ht="24" customHeight="1">
      <c r="A20" s="10">
        <v>156</v>
      </c>
      <c r="B20" s="13"/>
      <c r="C20" s="12" t="s">
        <v>33</v>
      </c>
    </row>
    <row r="21" spans="1:3" ht="24" customHeight="1">
      <c r="A21" s="10">
        <v>157</v>
      </c>
      <c r="B21" s="13" t="s">
        <v>10</v>
      </c>
      <c r="C21" s="12" t="s">
        <v>34</v>
      </c>
    </row>
    <row r="22" spans="1:3" ht="24" customHeight="1">
      <c r="A22" s="10">
        <v>158</v>
      </c>
      <c r="B22" s="13" t="s">
        <v>10</v>
      </c>
      <c r="C22" s="12" t="s">
        <v>35</v>
      </c>
    </row>
    <row r="23" spans="1:3" ht="24" customHeight="1">
      <c r="A23" s="10">
        <v>159</v>
      </c>
      <c r="B23" s="13" t="s">
        <v>10</v>
      </c>
      <c r="C23" s="12" t="s">
        <v>36</v>
      </c>
    </row>
    <row r="24" spans="1:3" ht="24" customHeight="1">
      <c r="A24" s="10">
        <v>160</v>
      </c>
      <c r="B24" s="13" t="s">
        <v>10</v>
      </c>
      <c r="C24" s="12" t="s">
        <v>37</v>
      </c>
    </row>
    <row r="25" spans="1:3" ht="24" customHeight="1">
      <c r="A25" s="14"/>
      <c r="B25" s="15"/>
      <c r="C25" s="16" t="s">
        <v>38</v>
      </c>
    </row>
    <row r="26" spans="1:3" ht="24" customHeight="1">
      <c r="A26" s="17">
        <v>161</v>
      </c>
      <c r="B26" s="18"/>
      <c r="C26" s="19" t="s">
        <v>39</v>
      </c>
    </row>
    <row r="27" spans="1:2" ht="13.5">
      <c r="A27" s="20" t="s">
        <v>10</v>
      </c>
      <c r="B27" s="20"/>
    </row>
    <row r="28" spans="1:2" ht="13.5">
      <c r="A28" s="20"/>
      <c r="B28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5"/>
  <sheetViews>
    <sheetView workbookViewId="0" topLeftCell="A1">
      <selection activeCell="J26" sqref="J26"/>
    </sheetView>
  </sheetViews>
  <sheetFormatPr defaultColWidth="9.00390625" defaultRowHeight="13.5"/>
  <cols>
    <col min="1" max="1" width="6.625" style="0" customWidth="1"/>
    <col min="2" max="3" width="6.125" style="0" customWidth="1"/>
    <col min="4" max="4" width="5.625" style="0" customWidth="1"/>
    <col min="5" max="5" width="7.125" style="0" customWidth="1"/>
    <col min="6" max="10" width="5.62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5.625" style="0" customWidth="1"/>
    <col min="17" max="17" width="7.125" style="0" customWidth="1"/>
    <col min="18" max="18" width="8.125" style="0" customWidth="1"/>
    <col min="19" max="19" width="11.125" style="0" customWidth="1"/>
    <col min="20" max="20" width="7.125" style="0" customWidth="1"/>
    <col min="21" max="21" width="11.125" style="0" customWidth="1"/>
    <col min="22" max="22" width="7.125" style="0" customWidth="1"/>
    <col min="23" max="23" width="9.125" style="0" customWidth="1"/>
    <col min="24" max="24" width="5.625" style="0" customWidth="1"/>
    <col min="25" max="25" width="9.125" style="0" customWidth="1"/>
    <col min="26" max="26" width="7.125" style="0" customWidth="1"/>
    <col min="27" max="27" width="9.125" style="0" customWidth="1"/>
    <col min="28" max="28" width="5.625" style="0" customWidth="1"/>
    <col min="29" max="29" width="7.125" style="0" customWidth="1"/>
    <col min="30" max="30" width="5.625" style="0" customWidth="1"/>
    <col min="31" max="32" width="7.125" style="0" customWidth="1"/>
    <col min="33" max="33" width="9.125" style="0" customWidth="1"/>
    <col min="34" max="34" width="5.625" style="0" customWidth="1"/>
  </cols>
  <sheetData>
    <row r="1" spans="1:38" ht="13.5" customHeight="1">
      <c r="A1" s="21" t="s">
        <v>364</v>
      </c>
      <c r="B1" s="317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  <c r="O1" s="317"/>
      <c r="P1" s="317"/>
      <c r="Q1" s="317"/>
      <c r="R1" s="316"/>
      <c r="S1" s="316"/>
      <c r="T1" s="316"/>
      <c r="U1" s="316"/>
      <c r="V1" s="316"/>
      <c r="W1" s="316"/>
      <c r="X1" s="317"/>
      <c r="Y1" s="317"/>
      <c r="Z1" s="316"/>
      <c r="AA1" s="316"/>
      <c r="AB1" s="316"/>
      <c r="AC1" s="316"/>
      <c r="AD1" s="316"/>
      <c r="AE1" s="316"/>
      <c r="AF1" s="50"/>
      <c r="AG1" s="48"/>
      <c r="AH1" s="48"/>
      <c r="AI1" s="348"/>
      <c r="AJ1" s="348"/>
      <c r="AK1" s="328"/>
      <c r="AL1" s="328"/>
    </row>
    <row r="2" spans="1:38" ht="13.5" customHeight="1" thickBot="1">
      <c r="A2" s="21"/>
      <c r="B2" s="317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  <c r="O2" s="317"/>
      <c r="P2" s="317"/>
      <c r="Q2" s="317"/>
      <c r="R2" s="316"/>
      <c r="S2" s="316"/>
      <c r="T2" s="316"/>
      <c r="U2" s="316"/>
      <c r="V2" s="316"/>
      <c r="W2" s="316"/>
      <c r="X2" s="317"/>
      <c r="Y2" s="317"/>
      <c r="Z2" s="316"/>
      <c r="AA2" s="316"/>
      <c r="AB2" s="316"/>
      <c r="AC2" s="316"/>
      <c r="AD2" s="316"/>
      <c r="AE2" s="316"/>
      <c r="AF2" s="50"/>
      <c r="AG2" s="48"/>
      <c r="AH2" s="24" t="s">
        <v>365</v>
      </c>
      <c r="AI2" s="348"/>
      <c r="AJ2" s="348"/>
      <c r="AK2" s="328"/>
      <c r="AL2" s="328"/>
    </row>
    <row r="3" spans="1:34" ht="13.5" customHeight="1" thickTop="1">
      <c r="A3" s="268" t="s">
        <v>366</v>
      </c>
      <c r="B3" s="105" t="s">
        <v>367</v>
      </c>
      <c r="C3" s="79"/>
      <c r="D3" s="79"/>
      <c r="E3" s="79"/>
      <c r="F3" s="79"/>
      <c r="G3" s="79"/>
      <c r="H3" s="79"/>
      <c r="I3" s="79"/>
      <c r="J3" s="106"/>
      <c r="K3" s="79"/>
      <c r="L3" s="79"/>
      <c r="M3" s="79"/>
      <c r="N3" s="79"/>
      <c r="O3" s="79"/>
      <c r="P3" s="79"/>
      <c r="Q3" s="79"/>
      <c r="R3" s="78" t="s">
        <v>368</v>
      </c>
      <c r="S3" s="79"/>
      <c r="T3" s="79"/>
      <c r="U3" s="79"/>
      <c r="V3" s="79"/>
      <c r="W3" s="79"/>
      <c r="X3" s="106"/>
      <c r="Y3" s="79"/>
      <c r="Z3" s="79"/>
      <c r="AA3" s="79"/>
      <c r="AB3" s="79"/>
      <c r="AC3" s="79"/>
      <c r="AD3" s="79"/>
      <c r="AE3" s="79"/>
      <c r="AF3" s="354" t="s">
        <v>369</v>
      </c>
      <c r="AG3" s="355"/>
      <c r="AH3" s="127" t="s">
        <v>244</v>
      </c>
    </row>
    <row r="4" spans="1:34" ht="13.5" customHeight="1">
      <c r="A4" s="272"/>
      <c r="B4" s="356" t="s">
        <v>370</v>
      </c>
      <c r="C4" s="141"/>
      <c r="D4" s="141"/>
      <c r="E4" s="141"/>
      <c r="F4" s="141"/>
      <c r="G4" s="141"/>
      <c r="H4" s="141"/>
      <c r="I4" s="141"/>
      <c r="J4" s="146"/>
      <c r="K4" s="141"/>
      <c r="L4" s="141"/>
      <c r="M4" s="141"/>
      <c r="N4" s="141"/>
      <c r="O4" s="141"/>
      <c r="P4" s="356" t="s">
        <v>371</v>
      </c>
      <c r="Q4" s="357"/>
      <c r="R4" s="146" t="s">
        <v>372</v>
      </c>
      <c r="S4" s="146"/>
      <c r="T4" s="141"/>
      <c r="U4" s="141"/>
      <c r="V4" s="141"/>
      <c r="W4" s="141"/>
      <c r="X4" s="146"/>
      <c r="Y4" s="141"/>
      <c r="Z4" s="141"/>
      <c r="AA4" s="141"/>
      <c r="AB4" s="141"/>
      <c r="AC4" s="141"/>
      <c r="AD4" s="332" t="s">
        <v>373</v>
      </c>
      <c r="AE4" s="333"/>
      <c r="AF4" s="332" t="s">
        <v>374</v>
      </c>
      <c r="AG4" s="333"/>
      <c r="AH4" s="111"/>
    </row>
    <row r="5" spans="1:34" ht="24" customHeight="1">
      <c r="A5" s="272"/>
      <c r="B5" s="358" t="s">
        <v>281</v>
      </c>
      <c r="C5" s="359"/>
      <c r="D5" s="360" t="s">
        <v>316</v>
      </c>
      <c r="E5" s="361"/>
      <c r="F5" s="361" t="s">
        <v>375</v>
      </c>
      <c r="G5" s="361"/>
      <c r="H5" s="360" t="s">
        <v>318</v>
      </c>
      <c r="I5" s="361"/>
      <c r="J5" s="360" t="s">
        <v>262</v>
      </c>
      <c r="K5" s="361"/>
      <c r="L5" s="360" t="s">
        <v>376</v>
      </c>
      <c r="M5" s="361"/>
      <c r="N5" s="362" t="s">
        <v>377</v>
      </c>
      <c r="O5" s="363"/>
      <c r="P5" s="364" t="s">
        <v>378</v>
      </c>
      <c r="Q5" s="365"/>
      <c r="R5" s="366" t="s">
        <v>379</v>
      </c>
      <c r="S5" s="361"/>
      <c r="T5" s="360" t="s">
        <v>380</v>
      </c>
      <c r="U5" s="361"/>
      <c r="V5" s="367" t="s">
        <v>381</v>
      </c>
      <c r="W5" s="368"/>
      <c r="X5" s="360" t="s">
        <v>382</v>
      </c>
      <c r="Y5" s="361"/>
      <c r="Z5" s="360" t="s">
        <v>383</v>
      </c>
      <c r="AA5" s="361"/>
      <c r="AB5" s="358" t="s">
        <v>384</v>
      </c>
      <c r="AC5" s="369"/>
      <c r="AD5" s="118"/>
      <c r="AE5" s="119"/>
      <c r="AF5" s="118"/>
      <c r="AG5" s="119"/>
      <c r="AH5" s="111"/>
    </row>
    <row r="6" spans="1:34" ht="13.5" customHeight="1">
      <c r="A6" s="307"/>
      <c r="B6" s="45" t="s">
        <v>145</v>
      </c>
      <c r="C6" s="45" t="s">
        <v>287</v>
      </c>
      <c r="D6" s="45" t="s">
        <v>145</v>
      </c>
      <c r="E6" s="45" t="s">
        <v>287</v>
      </c>
      <c r="F6" s="45" t="s">
        <v>145</v>
      </c>
      <c r="G6" s="45" t="s">
        <v>287</v>
      </c>
      <c r="H6" s="45" t="s">
        <v>145</v>
      </c>
      <c r="I6" s="45" t="s">
        <v>287</v>
      </c>
      <c r="J6" s="45" t="s">
        <v>145</v>
      </c>
      <c r="K6" s="45" t="s">
        <v>287</v>
      </c>
      <c r="L6" s="45" t="s">
        <v>145</v>
      </c>
      <c r="M6" s="45" t="s">
        <v>287</v>
      </c>
      <c r="N6" s="45" t="s">
        <v>145</v>
      </c>
      <c r="O6" s="45" t="s">
        <v>287</v>
      </c>
      <c r="P6" s="45" t="s">
        <v>145</v>
      </c>
      <c r="Q6" s="45" t="s">
        <v>287</v>
      </c>
      <c r="R6" s="45" t="s">
        <v>145</v>
      </c>
      <c r="S6" s="45" t="s">
        <v>287</v>
      </c>
      <c r="T6" s="45" t="s">
        <v>145</v>
      </c>
      <c r="U6" s="45" t="s">
        <v>287</v>
      </c>
      <c r="V6" s="45" t="s">
        <v>145</v>
      </c>
      <c r="W6" s="45" t="s">
        <v>287</v>
      </c>
      <c r="X6" s="45" t="s">
        <v>145</v>
      </c>
      <c r="Y6" s="45" t="s">
        <v>287</v>
      </c>
      <c r="Z6" s="45" t="s">
        <v>145</v>
      </c>
      <c r="AA6" s="45" t="s">
        <v>287</v>
      </c>
      <c r="AB6" s="45" t="s">
        <v>145</v>
      </c>
      <c r="AC6" s="45" t="s">
        <v>287</v>
      </c>
      <c r="AD6" s="45" t="s">
        <v>145</v>
      </c>
      <c r="AE6" s="45" t="s">
        <v>287</v>
      </c>
      <c r="AF6" s="45" t="s">
        <v>145</v>
      </c>
      <c r="AG6" s="45" t="s">
        <v>287</v>
      </c>
      <c r="AH6" s="314"/>
    </row>
    <row r="7" spans="1:34" ht="13.5" customHeight="1">
      <c r="A7" s="48"/>
      <c r="B7" s="347"/>
      <c r="C7" s="317"/>
      <c r="D7" s="316"/>
      <c r="E7" s="316"/>
      <c r="F7" s="317"/>
      <c r="G7" s="317"/>
      <c r="H7" s="317"/>
      <c r="I7" s="317"/>
      <c r="J7" s="316"/>
      <c r="K7" s="316"/>
      <c r="L7" s="316"/>
      <c r="M7" s="316"/>
      <c r="N7" s="317"/>
      <c r="O7" s="317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89"/>
    </row>
    <row r="8" spans="1:34" s="55" customFormat="1" ht="13.5" customHeight="1">
      <c r="A8" s="65" t="s">
        <v>325</v>
      </c>
      <c r="B8" s="315">
        <v>0</v>
      </c>
      <c r="C8" s="316">
        <v>0</v>
      </c>
      <c r="D8" s="316">
        <v>157</v>
      </c>
      <c r="E8" s="50">
        <v>951</v>
      </c>
      <c r="F8" s="316">
        <v>0</v>
      </c>
      <c r="G8" s="316">
        <v>0</v>
      </c>
      <c r="H8" s="316">
        <v>0</v>
      </c>
      <c r="I8" s="316">
        <v>0</v>
      </c>
      <c r="J8" s="316">
        <v>72</v>
      </c>
      <c r="K8" s="316">
        <v>4512</v>
      </c>
      <c r="L8" s="316">
        <v>15</v>
      </c>
      <c r="M8" s="316">
        <v>5813</v>
      </c>
      <c r="N8" s="316">
        <v>34</v>
      </c>
      <c r="O8" s="316">
        <v>10200</v>
      </c>
      <c r="P8" s="316">
        <v>13</v>
      </c>
      <c r="Q8" s="316">
        <v>1161</v>
      </c>
      <c r="R8" s="316">
        <v>12314</v>
      </c>
      <c r="S8" s="316">
        <v>3951410</v>
      </c>
      <c r="T8" s="316">
        <v>6300</v>
      </c>
      <c r="U8" s="316">
        <v>2715153</v>
      </c>
      <c r="V8" s="316">
        <v>1489</v>
      </c>
      <c r="W8" s="316">
        <v>104688</v>
      </c>
      <c r="X8" s="316">
        <v>629</v>
      </c>
      <c r="Y8" s="316">
        <v>182171</v>
      </c>
      <c r="Z8" s="316">
        <v>3745</v>
      </c>
      <c r="AA8" s="316">
        <v>941844</v>
      </c>
      <c r="AB8" s="316">
        <v>151</v>
      </c>
      <c r="AC8" s="316">
        <v>7555</v>
      </c>
      <c r="AD8" s="316">
        <v>0</v>
      </c>
      <c r="AE8" s="316">
        <v>0</v>
      </c>
      <c r="AF8" s="316">
        <v>671</v>
      </c>
      <c r="AG8" s="316">
        <v>132925</v>
      </c>
      <c r="AH8" s="94" t="s">
        <v>270</v>
      </c>
    </row>
    <row r="9" spans="1:34" s="55" customFormat="1" ht="13.5" customHeight="1">
      <c r="A9" s="350" t="s">
        <v>385</v>
      </c>
      <c r="B9" s="316">
        <v>0</v>
      </c>
      <c r="C9" s="316">
        <v>0</v>
      </c>
      <c r="D9" s="55">
        <v>136</v>
      </c>
      <c r="E9" s="370">
        <v>1144</v>
      </c>
      <c r="F9" s="316">
        <v>0</v>
      </c>
      <c r="G9" s="316">
        <v>0</v>
      </c>
      <c r="H9" s="316">
        <v>0</v>
      </c>
      <c r="I9" s="316">
        <v>0</v>
      </c>
      <c r="J9" s="55">
        <v>81</v>
      </c>
      <c r="K9" s="319">
        <v>6550</v>
      </c>
      <c r="L9" s="55">
        <v>31</v>
      </c>
      <c r="M9" s="319">
        <v>12001</v>
      </c>
      <c r="N9" s="55">
        <v>22</v>
      </c>
      <c r="O9" s="319">
        <v>6600</v>
      </c>
      <c r="P9" s="55">
        <v>13</v>
      </c>
      <c r="Q9" s="319">
        <v>1291</v>
      </c>
      <c r="R9" s="319">
        <v>11865</v>
      </c>
      <c r="S9" s="319">
        <v>3819632</v>
      </c>
      <c r="T9" s="319">
        <v>6010</v>
      </c>
      <c r="U9" s="319">
        <v>2601969</v>
      </c>
      <c r="V9" s="319">
        <v>1405</v>
      </c>
      <c r="W9" s="319">
        <v>97390</v>
      </c>
      <c r="X9" s="55">
        <v>619</v>
      </c>
      <c r="Y9" s="319">
        <v>178984</v>
      </c>
      <c r="Z9" s="319">
        <v>3686</v>
      </c>
      <c r="AA9" s="319">
        <v>934109</v>
      </c>
      <c r="AB9" s="55">
        <v>145</v>
      </c>
      <c r="AC9" s="319">
        <v>7179</v>
      </c>
      <c r="AD9" s="316">
        <v>0</v>
      </c>
      <c r="AE9" s="316">
        <v>0</v>
      </c>
      <c r="AF9" s="55">
        <v>471</v>
      </c>
      <c r="AG9" s="319">
        <v>87143</v>
      </c>
      <c r="AH9" s="95" t="s">
        <v>386</v>
      </c>
    </row>
    <row r="10" spans="1:34" s="55" customFormat="1" ht="13.5" customHeight="1">
      <c r="A10" s="318" t="s">
        <v>387</v>
      </c>
      <c r="B10" s="316">
        <v>0</v>
      </c>
      <c r="C10" s="316">
        <v>0</v>
      </c>
      <c r="D10" s="55">
        <v>122</v>
      </c>
      <c r="E10" s="370">
        <v>1129</v>
      </c>
      <c r="F10" s="316">
        <v>0</v>
      </c>
      <c r="G10" s="316">
        <v>0</v>
      </c>
      <c r="H10" s="316">
        <v>0</v>
      </c>
      <c r="I10" s="316">
        <v>0</v>
      </c>
      <c r="J10" s="55">
        <v>81</v>
      </c>
      <c r="K10" s="319">
        <v>4910</v>
      </c>
      <c r="L10" s="55">
        <v>21</v>
      </c>
      <c r="M10" s="319">
        <v>8106</v>
      </c>
      <c r="N10" s="55">
        <v>39</v>
      </c>
      <c r="O10" s="319">
        <v>11700</v>
      </c>
      <c r="P10" s="55">
        <v>19</v>
      </c>
      <c r="Q10" s="319">
        <v>2043</v>
      </c>
      <c r="R10" s="319">
        <v>11369</v>
      </c>
      <c r="S10" s="319">
        <v>3715607</v>
      </c>
      <c r="T10" s="319">
        <v>5736</v>
      </c>
      <c r="U10" s="319">
        <v>2484605</v>
      </c>
      <c r="V10" s="319">
        <v>1304</v>
      </c>
      <c r="W10" s="319">
        <v>88362</v>
      </c>
      <c r="X10" s="55">
        <v>600</v>
      </c>
      <c r="Y10" s="319">
        <v>182198</v>
      </c>
      <c r="Z10" s="319">
        <v>3589</v>
      </c>
      <c r="AA10" s="319">
        <v>953384</v>
      </c>
      <c r="AB10" s="55">
        <v>140</v>
      </c>
      <c r="AC10" s="319">
        <v>7057</v>
      </c>
      <c r="AD10" s="316">
        <v>0</v>
      </c>
      <c r="AE10" s="316">
        <v>0</v>
      </c>
      <c r="AF10" s="55">
        <v>725</v>
      </c>
      <c r="AG10" s="319">
        <v>128838</v>
      </c>
      <c r="AH10" s="95" t="s">
        <v>388</v>
      </c>
    </row>
    <row r="11" spans="1:34" s="55" customFormat="1" ht="13.5" customHeight="1">
      <c r="A11" s="318" t="s">
        <v>389</v>
      </c>
      <c r="B11" s="316">
        <v>0</v>
      </c>
      <c r="C11" s="316">
        <v>0</v>
      </c>
      <c r="D11" s="55">
        <v>102</v>
      </c>
      <c r="E11" s="370">
        <v>648</v>
      </c>
      <c r="F11" s="316">
        <v>0</v>
      </c>
      <c r="G11" s="316">
        <v>0</v>
      </c>
      <c r="H11" s="316">
        <v>0</v>
      </c>
      <c r="I11" s="316">
        <v>0</v>
      </c>
      <c r="J11" s="55">
        <v>118</v>
      </c>
      <c r="K11" s="319">
        <v>6087</v>
      </c>
      <c r="L11" s="55">
        <v>28</v>
      </c>
      <c r="M11" s="319">
        <v>11106</v>
      </c>
      <c r="N11" s="55">
        <v>22</v>
      </c>
      <c r="O11" s="319">
        <v>6600</v>
      </c>
      <c r="P11" s="55">
        <v>25</v>
      </c>
      <c r="Q11" s="319">
        <v>1971</v>
      </c>
      <c r="R11" s="319">
        <v>10795</v>
      </c>
      <c r="S11" s="319">
        <v>3545500</v>
      </c>
      <c r="T11" s="319">
        <v>5434</v>
      </c>
      <c r="U11" s="319">
        <v>2358570</v>
      </c>
      <c r="V11" s="319">
        <v>1157</v>
      </c>
      <c r="W11" s="319">
        <v>78284</v>
      </c>
      <c r="X11" s="55">
        <v>570</v>
      </c>
      <c r="Y11" s="319">
        <v>174284</v>
      </c>
      <c r="Z11" s="319">
        <v>3496</v>
      </c>
      <c r="AA11" s="319">
        <v>927350</v>
      </c>
      <c r="AB11" s="55">
        <v>138</v>
      </c>
      <c r="AC11" s="319">
        <v>7012</v>
      </c>
      <c r="AD11" s="316">
        <v>0</v>
      </c>
      <c r="AE11" s="316">
        <v>0</v>
      </c>
      <c r="AF11" s="55">
        <v>593</v>
      </c>
      <c r="AG11" s="319">
        <v>97086</v>
      </c>
      <c r="AH11" s="95" t="s">
        <v>390</v>
      </c>
    </row>
    <row r="12" spans="1:34" s="61" customFormat="1" ht="13.5" customHeight="1">
      <c r="A12" s="320" t="s">
        <v>391</v>
      </c>
      <c r="B12" s="316">
        <v>0</v>
      </c>
      <c r="C12" s="316">
        <v>0</v>
      </c>
      <c r="D12" s="61">
        <v>106</v>
      </c>
      <c r="E12" s="371">
        <v>559</v>
      </c>
      <c r="F12" s="316">
        <v>0</v>
      </c>
      <c r="G12" s="316">
        <v>0</v>
      </c>
      <c r="H12" s="316">
        <v>0</v>
      </c>
      <c r="I12" s="316">
        <v>0</v>
      </c>
      <c r="J12" s="61">
        <v>114</v>
      </c>
      <c r="K12" s="322">
        <v>11031</v>
      </c>
      <c r="L12" s="61">
        <v>25</v>
      </c>
      <c r="M12" s="322">
        <v>11732</v>
      </c>
      <c r="N12" s="61">
        <v>29</v>
      </c>
      <c r="O12" s="322">
        <v>8700</v>
      </c>
      <c r="P12" s="61">
        <v>8</v>
      </c>
      <c r="Q12" s="322">
        <v>930</v>
      </c>
      <c r="R12" s="322">
        <v>10212</v>
      </c>
      <c r="S12" s="322">
        <v>3350959</v>
      </c>
      <c r="T12" s="322">
        <v>5081</v>
      </c>
      <c r="U12" s="322">
        <v>2211166</v>
      </c>
      <c r="V12" s="322">
        <v>1052</v>
      </c>
      <c r="W12" s="322">
        <v>71393</v>
      </c>
      <c r="X12" s="61">
        <v>553</v>
      </c>
      <c r="Y12" s="322">
        <v>164598</v>
      </c>
      <c r="Z12" s="322">
        <v>3394</v>
      </c>
      <c r="AA12" s="322">
        <v>897021</v>
      </c>
      <c r="AB12" s="61">
        <v>132</v>
      </c>
      <c r="AC12" s="322">
        <v>6779</v>
      </c>
      <c r="AD12" s="316">
        <v>0</v>
      </c>
      <c r="AE12" s="316">
        <v>0</v>
      </c>
      <c r="AF12" s="61">
        <v>409</v>
      </c>
      <c r="AG12" s="322">
        <v>60884</v>
      </c>
      <c r="AH12" s="100" t="s">
        <v>392</v>
      </c>
    </row>
    <row r="13" spans="1:34" ht="13.5" customHeight="1">
      <c r="A13" s="372"/>
      <c r="B13" s="373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5"/>
    </row>
    <row r="14" ht="13.5" customHeight="1">
      <c r="A14" s="123" t="s">
        <v>393</v>
      </c>
    </row>
    <row r="15" ht="13.5">
      <c r="A15" s="123" t="s">
        <v>336</v>
      </c>
    </row>
  </sheetData>
  <mergeCells count="6">
    <mergeCell ref="A3:A6"/>
    <mergeCell ref="AF3:AG3"/>
    <mergeCell ref="AH3:AH6"/>
    <mergeCell ref="AD4:AE5"/>
    <mergeCell ref="AF4:AG5"/>
    <mergeCell ref="N5:O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E24" sqref="E24"/>
    </sheetView>
  </sheetViews>
  <sheetFormatPr defaultColWidth="9.00390625" defaultRowHeight="13.5"/>
  <cols>
    <col min="1" max="1" width="4.625" style="0" customWidth="1"/>
    <col min="2" max="2" width="3.25390625" style="0" customWidth="1"/>
    <col min="3" max="4" width="8.625" style="0" customWidth="1"/>
    <col min="5" max="6" width="11.875" style="0" customWidth="1"/>
    <col min="7" max="7" width="6.50390625" style="0" customWidth="1"/>
    <col min="8" max="8" width="11.25390625" style="0" customWidth="1"/>
    <col min="9" max="9" width="13.00390625" style="0" customWidth="1"/>
    <col min="10" max="10" width="8.625" style="0" customWidth="1"/>
    <col min="11" max="11" width="13.00390625" style="0" customWidth="1"/>
    <col min="12" max="12" width="8.625" style="0" customWidth="1"/>
    <col min="13" max="13" width="10.875" style="0" customWidth="1"/>
    <col min="14" max="14" width="8.625" style="0" customWidth="1"/>
    <col min="15" max="15" width="11.875" style="0" customWidth="1"/>
    <col min="16" max="16" width="7.625" style="0" customWidth="1"/>
    <col min="17" max="17" width="8.625" style="0" customWidth="1"/>
    <col min="18" max="18" width="7.625" style="0" customWidth="1"/>
    <col min="19" max="19" width="10.875" style="0" customWidth="1"/>
    <col min="20" max="20" width="6.125" style="0" customWidth="1"/>
    <col min="21" max="21" width="7.625" style="0" customWidth="1"/>
    <col min="22" max="22" width="6.125" style="0" customWidth="1"/>
    <col min="23" max="23" width="7.625" style="0" customWidth="1"/>
    <col min="24" max="24" width="5.25390625" style="0" customWidth="1"/>
  </cols>
  <sheetData>
    <row r="1" spans="1:24" ht="13.5" customHeight="1">
      <c r="A1" s="21" t="s">
        <v>394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4" t="s">
        <v>105</v>
      </c>
    </row>
    <row r="3" spans="1:24" ht="13.5" customHeight="1" thickTop="1">
      <c r="A3" s="25" t="s">
        <v>121</v>
      </c>
      <c r="B3" s="128"/>
      <c r="C3" s="78" t="s">
        <v>395</v>
      </c>
      <c r="D3" s="79"/>
      <c r="E3" s="78" t="s">
        <v>110</v>
      </c>
      <c r="F3" s="79"/>
      <c r="G3" s="79"/>
      <c r="H3" s="78" t="s">
        <v>396</v>
      </c>
      <c r="I3" s="79"/>
      <c r="J3" s="106"/>
      <c r="K3" s="79"/>
      <c r="L3" s="79"/>
      <c r="M3" s="79"/>
      <c r="N3" s="79"/>
      <c r="O3" s="79"/>
      <c r="P3" s="79"/>
      <c r="Q3" s="79"/>
      <c r="R3" s="79"/>
      <c r="S3" s="79"/>
      <c r="T3" s="79"/>
      <c r="U3" s="106"/>
      <c r="V3" s="79"/>
      <c r="W3" s="79"/>
      <c r="X3" s="127" t="s">
        <v>248</v>
      </c>
    </row>
    <row r="4" spans="1:24" ht="13.5" customHeight="1">
      <c r="A4" s="33"/>
      <c r="B4" s="112"/>
      <c r="C4" s="82" t="s">
        <v>397</v>
      </c>
      <c r="D4" s="273" t="s">
        <v>398</v>
      </c>
      <c r="E4" s="82" t="s">
        <v>399</v>
      </c>
      <c r="F4" s="376"/>
      <c r="G4" s="330" t="s">
        <v>400</v>
      </c>
      <c r="H4" s="141" t="s">
        <v>401</v>
      </c>
      <c r="I4" s="141"/>
      <c r="J4" s="141"/>
      <c r="K4" s="141"/>
      <c r="L4" s="146"/>
      <c r="M4" s="141"/>
      <c r="N4" s="141"/>
      <c r="O4" s="141"/>
      <c r="P4" s="141"/>
      <c r="Q4" s="141"/>
      <c r="R4" s="141"/>
      <c r="S4" s="38"/>
      <c r="T4" s="141" t="s">
        <v>402</v>
      </c>
      <c r="U4" s="141"/>
      <c r="V4" s="146"/>
      <c r="W4" s="141"/>
      <c r="X4" s="111"/>
    </row>
    <row r="5" spans="1:24" ht="13.5" customHeight="1">
      <c r="A5" s="33"/>
      <c r="B5" s="112"/>
      <c r="C5" s="377"/>
      <c r="D5" s="282"/>
      <c r="E5" s="284"/>
      <c r="F5" s="378" t="s">
        <v>403</v>
      </c>
      <c r="G5" s="334"/>
      <c r="H5" s="360" t="s">
        <v>374</v>
      </c>
      <c r="I5" s="361"/>
      <c r="J5" s="360" t="s">
        <v>404</v>
      </c>
      <c r="K5" s="361"/>
      <c r="L5" s="379" t="s">
        <v>381</v>
      </c>
      <c r="M5" s="368"/>
      <c r="N5" s="360" t="s">
        <v>405</v>
      </c>
      <c r="O5" s="361"/>
      <c r="P5" s="379" t="s">
        <v>384</v>
      </c>
      <c r="Q5" s="361"/>
      <c r="R5" s="360" t="s">
        <v>406</v>
      </c>
      <c r="S5" s="361"/>
      <c r="T5" s="360" t="s">
        <v>280</v>
      </c>
      <c r="U5" s="361"/>
      <c r="V5" s="360" t="s">
        <v>407</v>
      </c>
      <c r="W5" s="361"/>
      <c r="X5" s="111"/>
    </row>
    <row r="6" spans="1:24" ht="13.5" customHeight="1">
      <c r="A6" s="43"/>
      <c r="B6" s="380"/>
      <c r="C6" s="86"/>
      <c r="D6" s="308"/>
      <c r="E6" s="311"/>
      <c r="F6" s="381"/>
      <c r="G6" s="344"/>
      <c r="H6" s="45" t="s">
        <v>267</v>
      </c>
      <c r="I6" s="45" t="s">
        <v>408</v>
      </c>
      <c r="J6" s="45" t="s">
        <v>267</v>
      </c>
      <c r="K6" s="45" t="s">
        <v>408</v>
      </c>
      <c r="L6" s="45" t="s">
        <v>267</v>
      </c>
      <c r="M6" s="45" t="s">
        <v>408</v>
      </c>
      <c r="N6" s="45" t="s">
        <v>267</v>
      </c>
      <c r="O6" s="45" t="s">
        <v>408</v>
      </c>
      <c r="P6" s="45" t="s">
        <v>267</v>
      </c>
      <c r="Q6" s="45" t="s">
        <v>408</v>
      </c>
      <c r="R6" s="45" t="s">
        <v>267</v>
      </c>
      <c r="S6" s="45" t="s">
        <v>408</v>
      </c>
      <c r="T6" s="45" t="s">
        <v>267</v>
      </c>
      <c r="U6" s="45" t="s">
        <v>408</v>
      </c>
      <c r="V6" s="45" t="s">
        <v>267</v>
      </c>
      <c r="W6" s="45" t="s">
        <v>408</v>
      </c>
      <c r="X6" s="314"/>
    </row>
    <row r="7" spans="1:24" ht="13.5" customHeight="1">
      <c r="A7" s="48"/>
      <c r="B7" s="49"/>
      <c r="C7" s="50"/>
      <c r="D7" s="50"/>
      <c r="E7" s="50"/>
      <c r="F7" s="50"/>
      <c r="G7" s="88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89"/>
    </row>
    <row r="8" spans="1:24" ht="13.5" customHeight="1">
      <c r="A8" s="90" t="s">
        <v>128</v>
      </c>
      <c r="B8" s="91">
        <v>11</v>
      </c>
      <c r="C8" s="50">
        <v>12547</v>
      </c>
      <c r="D8" s="50">
        <v>171953</v>
      </c>
      <c r="E8" s="50">
        <v>89573815</v>
      </c>
      <c r="F8" s="50">
        <v>86808930</v>
      </c>
      <c r="G8" s="88">
        <v>96.9</v>
      </c>
      <c r="H8" s="50">
        <v>967597</v>
      </c>
      <c r="I8" s="50">
        <v>160742351</v>
      </c>
      <c r="J8" s="50">
        <v>710615</v>
      </c>
      <c r="K8" s="50">
        <v>132743545</v>
      </c>
      <c r="L8" s="50">
        <v>116986</v>
      </c>
      <c r="M8" s="50">
        <v>7152969</v>
      </c>
      <c r="N8" s="50">
        <v>117684</v>
      </c>
      <c r="O8" s="50">
        <v>17344397</v>
      </c>
      <c r="P8" s="50">
        <v>5223</v>
      </c>
      <c r="Q8" s="50">
        <v>197564</v>
      </c>
      <c r="R8" s="50">
        <v>17089</v>
      </c>
      <c r="S8" s="50">
        <v>3303874</v>
      </c>
      <c r="T8" s="50">
        <v>43</v>
      </c>
      <c r="U8" s="50">
        <v>10501</v>
      </c>
      <c r="V8" s="50">
        <v>43</v>
      </c>
      <c r="W8" s="50">
        <v>10501</v>
      </c>
      <c r="X8" s="94" t="s">
        <v>270</v>
      </c>
    </row>
    <row r="9" spans="1:24" s="319" customFormat="1" ht="13.5" customHeight="1">
      <c r="A9" s="382"/>
      <c r="B9" s="383">
        <v>12</v>
      </c>
      <c r="C9" s="319">
        <v>12562</v>
      </c>
      <c r="D9" s="384">
        <v>170032</v>
      </c>
      <c r="E9" s="319">
        <v>89832021</v>
      </c>
      <c r="F9" s="319">
        <v>86645972</v>
      </c>
      <c r="G9" s="88">
        <v>96.5</v>
      </c>
      <c r="H9" s="319">
        <v>1011207</v>
      </c>
      <c r="I9" s="319">
        <v>168692191</v>
      </c>
      <c r="J9" s="319">
        <v>752432</v>
      </c>
      <c r="K9" s="319">
        <v>140034290</v>
      </c>
      <c r="L9" s="319">
        <v>112122</v>
      </c>
      <c r="M9" s="319">
        <v>6779431</v>
      </c>
      <c r="N9" s="319">
        <v>124377</v>
      </c>
      <c r="O9" s="319">
        <v>18276850</v>
      </c>
      <c r="P9" s="319">
        <v>4989</v>
      </c>
      <c r="Q9" s="319">
        <v>186825</v>
      </c>
      <c r="R9" s="319">
        <v>17287</v>
      </c>
      <c r="S9" s="319">
        <v>3414796</v>
      </c>
      <c r="T9" s="319">
        <v>48</v>
      </c>
      <c r="U9" s="319">
        <v>12121</v>
      </c>
      <c r="V9" s="319">
        <v>48</v>
      </c>
      <c r="W9" s="319">
        <v>12121</v>
      </c>
      <c r="X9" s="95" t="s">
        <v>409</v>
      </c>
    </row>
    <row r="10" spans="1:24" s="319" customFormat="1" ht="13.5" customHeight="1">
      <c r="A10" s="382"/>
      <c r="B10" s="91">
        <v>13</v>
      </c>
      <c r="C10" s="319">
        <v>12458</v>
      </c>
      <c r="D10" s="384">
        <v>163893</v>
      </c>
      <c r="E10" s="319">
        <v>88429582</v>
      </c>
      <c r="F10" s="319">
        <v>84898836</v>
      </c>
      <c r="G10" s="88">
        <v>96</v>
      </c>
      <c r="H10" s="319">
        <v>1057718</v>
      </c>
      <c r="I10" s="319">
        <v>177101895</v>
      </c>
      <c r="J10" s="319">
        <v>797295</v>
      </c>
      <c r="K10" s="319">
        <v>147909785</v>
      </c>
      <c r="L10" s="319">
        <v>107233</v>
      </c>
      <c r="M10" s="319">
        <v>6429312</v>
      </c>
      <c r="N10" s="319">
        <v>130875</v>
      </c>
      <c r="O10" s="319">
        <v>19144151</v>
      </c>
      <c r="P10" s="319">
        <v>4848</v>
      </c>
      <c r="Q10" s="319">
        <v>181663</v>
      </c>
      <c r="R10" s="319">
        <v>17467</v>
      </c>
      <c r="S10" s="319">
        <v>3436985</v>
      </c>
      <c r="T10" s="319">
        <v>27</v>
      </c>
      <c r="U10" s="319">
        <v>7005</v>
      </c>
      <c r="V10" s="319">
        <v>27</v>
      </c>
      <c r="W10" s="319">
        <v>7005</v>
      </c>
      <c r="X10" s="95" t="s">
        <v>410</v>
      </c>
    </row>
    <row r="11" spans="1:24" s="319" customFormat="1" ht="13.5" customHeight="1">
      <c r="A11" s="382"/>
      <c r="B11" s="146">
        <v>14</v>
      </c>
      <c r="C11" s="319">
        <v>12339</v>
      </c>
      <c r="D11" s="385">
        <v>165549</v>
      </c>
      <c r="E11" s="384">
        <v>87902011</v>
      </c>
      <c r="F11" s="385">
        <v>84268583</v>
      </c>
      <c r="G11" s="88">
        <v>95.9</v>
      </c>
      <c r="H11" s="319">
        <v>1105871</v>
      </c>
      <c r="I11" s="385">
        <v>185126043</v>
      </c>
      <c r="J11" s="385">
        <v>843941</v>
      </c>
      <c r="K11" s="385">
        <v>155356077</v>
      </c>
      <c r="L11" s="385">
        <v>102091</v>
      </c>
      <c r="M11" s="385">
        <v>6065546</v>
      </c>
      <c r="N11" s="385">
        <v>137580</v>
      </c>
      <c r="O11" s="385">
        <v>20034608</v>
      </c>
      <c r="P11" s="385">
        <v>4631</v>
      </c>
      <c r="Q11" s="385">
        <v>172873</v>
      </c>
      <c r="R11" s="385">
        <v>17628</v>
      </c>
      <c r="S11" s="385">
        <v>3496938</v>
      </c>
      <c r="T11" s="385">
        <v>37</v>
      </c>
      <c r="U11" s="385">
        <v>11022</v>
      </c>
      <c r="V11" s="385">
        <v>37</v>
      </c>
      <c r="W11" s="385">
        <v>11022</v>
      </c>
      <c r="X11" s="386" t="s">
        <v>411</v>
      </c>
    </row>
    <row r="12" spans="1:24" s="322" customFormat="1" ht="13.5" customHeight="1">
      <c r="A12" s="387"/>
      <c r="B12" s="134">
        <v>15</v>
      </c>
      <c r="C12" s="322">
        <v>12464</v>
      </c>
      <c r="D12" s="388">
        <v>171125</v>
      </c>
      <c r="E12" s="389">
        <v>83756830</v>
      </c>
      <c r="F12" s="388">
        <v>80469587</v>
      </c>
      <c r="G12" s="351">
        <v>96.1</v>
      </c>
      <c r="H12" s="322">
        <v>1156374</v>
      </c>
      <c r="I12" s="388">
        <v>192823874</v>
      </c>
      <c r="J12" s="388">
        <v>893052</v>
      </c>
      <c r="K12" s="388">
        <v>162661993</v>
      </c>
      <c r="L12" s="388">
        <v>96808</v>
      </c>
      <c r="M12" s="388">
        <v>5672489</v>
      </c>
      <c r="N12" s="388">
        <v>144456</v>
      </c>
      <c r="O12" s="388">
        <v>20848098</v>
      </c>
      <c r="P12" s="388">
        <v>4399</v>
      </c>
      <c r="Q12" s="388">
        <v>162446</v>
      </c>
      <c r="R12" s="388">
        <v>17659</v>
      </c>
      <c r="S12" s="388">
        <v>3478848</v>
      </c>
      <c r="T12" s="388">
        <v>20</v>
      </c>
      <c r="U12" s="388">
        <v>5224</v>
      </c>
      <c r="V12" s="388">
        <v>20</v>
      </c>
      <c r="W12" s="388">
        <v>5224</v>
      </c>
      <c r="X12" s="390" t="s">
        <v>412</v>
      </c>
    </row>
    <row r="13" spans="1:24" ht="13.5" customHeight="1">
      <c r="A13" s="68"/>
      <c r="B13" s="69"/>
      <c r="C13" s="70"/>
      <c r="D13" s="70"/>
      <c r="E13" s="70"/>
      <c r="F13" s="70"/>
      <c r="G13" s="102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103"/>
    </row>
    <row r="14" spans="1:24" ht="13.5" customHeight="1">
      <c r="A14" s="123" t="s">
        <v>413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3.5" customHeight="1">
      <c r="A15" s="123" t="s">
        <v>336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13.5" customHeight="1"/>
  </sheetData>
  <mergeCells count="6">
    <mergeCell ref="A3:B6"/>
    <mergeCell ref="X3:X6"/>
    <mergeCell ref="C4:C6"/>
    <mergeCell ref="D4:D6"/>
    <mergeCell ref="E4:E6"/>
    <mergeCell ref="G4:G6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9.625" style="0" customWidth="1"/>
    <col min="4" max="14" width="8.125" style="0" customWidth="1"/>
  </cols>
  <sheetData>
    <row r="1" spans="1:14" ht="13.5" customHeight="1">
      <c r="A1" s="73" t="s">
        <v>414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 customHeight="1">
      <c r="A2" s="391" t="s">
        <v>415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3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92" t="s">
        <v>416</v>
      </c>
    </row>
    <row r="4" spans="1:14" ht="13.5" customHeight="1" thickTop="1">
      <c r="A4" s="80"/>
      <c r="B4" s="80"/>
      <c r="C4" s="105" t="s">
        <v>417</v>
      </c>
      <c r="D4" s="30"/>
      <c r="E4" s="29"/>
      <c r="F4" s="29"/>
      <c r="G4" s="78" t="s">
        <v>418</v>
      </c>
      <c r="H4" s="29"/>
      <c r="I4" s="29"/>
      <c r="J4" s="29"/>
      <c r="K4" s="105" t="s">
        <v>419</v>
      </c>
      <c r="L4" s="30"/>
      <c r="M4" s="29"/>
      <c r="N4" s="29"/>
    </row>
    <row r="5" spans="1:14" ht="13.5" customHeight="1">
      <c r="A5" s="146" t="s">
        <v>130</v>
      </c>
      <c r="B5" s="141"/>
      <c r="C5" s="110" t="s">
        <v>420</v>
      </c>
      <c r="D5" s="130" t="s">
        <v>421</v>
      </c>
      <c r="E5" s="130" t="s">
        <v>422</v>
      </c>
      <c r="F5" s="130" t="s">
        <v>423</v>
      </c>
      <c r="G5" s="110" t="s">
        <v>424</v>
      </c>
      <c r="H5" s="130" t="s">
        <v>421</v>
      </c>
      <c r="I5" s="130" t="s">
        <v>422</v>
      </c>
      <c r="J5" s="130" t="s">
        <v>423</v>
      </c>
      <c r="K5" s="110" t="s">
        <v>424</v>
      </c>
      <c r="L5" s="130" t="s">
        <v>421</v>
      </c>
      <c r="M5" s="130" t="s">
        <v>422</v>
      </c>
      <c r="N5" s="393" t="s">
        <v>423</v>
      </c>
    </row>
    <row r="6" spans="1:14" ht="13.5" customHeight="1">
      <c r="A6" s="68"/>
      <c r="B6" s="68"/>
      <c r="C6" s="394"/>
      <c r="D6" s="131" t="s">
        <v>425</v>
      </c>
      <c r="E6" s="131" t="s">
        <v>425</v>
      </c>
      <c r="F6" s="131" t="s">
        <v>425</v>
      </c>
      <c r="G6" s="394"/>
      <c r="H6" s="131" t="s">
        <v>425</v>
      </c>
      <c r="I6" s="131" t="s">
        <v>425</v>
      </c>
      <c r="J6" s="131" t="s">
        <v>425</v>
      </c>
      <c r="K6" s="394"/>
      <c r="L6" s="131" t="s">
        <v>425</v>
      </c>
      <c r="M6" s="131" t="s">
        <v>425</v>
      </c>
      <c r="N6" s="395" t="s">
        <v>425</v>
      </c>
    </row>
    <row r="7" spans="1:14" ht="13.5" customHeight="1">
      <c r="A7" s="48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3.5" customHeight="1">
      <c r="A8" s="90" t="s">
        <v>128</v>
      </c>
      <c r="B8" s="152">
        <v>11</v>
      </c>
      <c r="C8" s="319">
        <v>141496</v>
      </c>
      <c r="D8" s="319">
        <v>89772</v>
      </c>
      <c r="E8" s="319">
        <v>783</v>
      </c>
      <c r="F8" s="319">
        <v>50941</v>
      </c>
      <c r="G8" s="319">
        <v>45604</v>
      </c>
      <c r="H8" s="319">
        <v>44956</v>
      </c>
      <c r="I8" s="319">
        <v>192</v>
      </c>
      <c r="J8" s="319">
        <v>456</v>
      </c>
      <c r="K8" s="319">
        <v>95892</v>
      </c>
      <c r="L8" s="319">
        <v>44816</v>
      </c>
      <c r="M8" s="319">
        <v>591</v>
      </c>
      <c r="N8" s="319">
        <v>50485</v>
      </c>
    </row>
    <row r="9" spans="1:14" ht="13.5" customHeight="1">
      <c r="A9" s="48"/>
      <c r="B9" s="152">
        <v>12</v>
      </c>
      <c r="C9" s="319">
        <v>141632</v>
      </c>
      <c r="D9" s="319">
        <v>90524</v>
      </c>
      <c r="E9" s="319">
        <v>732</v>
      </c>
      <c r="F9" s="319">
        <v>50376</v>
      </c>
      <c r="G9" s="319">
        <v>46111</v>
      </c>
      <c r="H9" s="319">
        <v>45451</v>
      </c>
      <c r="I9" s="319">
        <v>179</v>
      </c>
      <c r="J9" s="319">
        <v>481</v>
      </c>
      <c r="K9" s="319">
        <v>95521</v>
      </c>
      <c r="L9" s="319">
        <v>45073</v>
      </c>
      <c r="M9" s="319">
        <v>553</v>
      </c>
      <c r="N9" s="319">
        <v>49895</v>
      </c>
    </row>
    <row r="10" spans="1:14" s="397" customFormat="1" ht="13.5" customHeight="1">
      <c r="A10" s="396"/>
      <c r="B10" s="152">
        <v>13</v>
      </c>
      <c r="C10" s="319">
        <v>144680</v>
      </c>
      <c r="D10" s="319">
        <v>93762</v>
      </c>
      <c r="E10" s="319">
        <v>742</v>
      </c>
      <c r="F10" s="319">
        <v>50176</v>
      </c>
      <c r="G10" s="319">
        <v>48062</v>
      </c>
      <c r="H10" s="319">
        <v>47375</v>
      </c>
      <c r="I10" s="319">
        <v>185</v>
      </c>
      <c r="J10" s="319">
        <v>502</v>
      </c>
      <c r="K10" s="319">
        <v>96618</v>
      </c>
      <c r="L10" s="319">
        <v>46387</v>
      </c>
      <c r="M10" s="319">
        <v>557</v>
      </c>
      <c r="N10" s="319">
        <v>49674</v>
      </c>
    </row>
    <row r="11" spans="1:14" s="397" customFormat="1" ht="13.5" customHeight="1">
      <c r="A11" s="396"/>
      <c r="B11" s="152">
        <v>14</v>
      </c>
      <c r="C11" s="319">
        <v>146081</v>
      </c>
      <c r="D11" s="319">
        <v>95066</v>
      </c>
      <c r="E11" s="319">
        <v>784</v>
      </c>
      <c r="F11" s="319">
        <v>50231</v>
      </c>
      <c r="G11" s="319">
        <v>49409</v>
      </c>
      <c r="H11" s="319">
        <v>48607</v>
      </c>
      <c r="I11" s="319">
        <v>196</v>
      </c>
      <c r="J11" s="319">
        <v>606</v>
      </c>
      <c r="K11" s="319">
        <v>96672</v>
      </c>
      <c r="L11" s="319">
        <v>46459</v>
      </c>
      <c r="M11" s="319">
        <v>588</v>
      </c>
      <c r="N11" s="319">
        <v>49625</v>
      </c>
    </row>
    <row r="12" spans="1:14" s="401" customFormat="1" ht="13.5" customHeight="1">
      <c r="A12" s="398"/>
      <c r="B12" s="399">
        <v>15</v>
      </c>
      <c r="C12" s="400">
        <v>145632</v>
      </c>
      <c r="D12" s="400">
        <v>95152</v>
      </c>
      <c r="E12" s="400">
        <v>850</v>
      </c>
      <c r="F12" s="400">
        <v>49630</v>
      </c>
      <c r="G12" s="400">
        <v>49559</v>
      </c>
      <c r="H12" s="400">
        <v>48694</v>
      </c>
      <c r="I12" s="400">
        <v>231</v>
      </c>
      <c r="J12" s="400">
        <v>634</v>
      </c>
      <c r="K12" s="400">
        <v>96073</v>
      </c>
      <c r="L12" s="400">
        <v>46458</v>
      </c>
      <c r="M12" s="400">
        <v>619</v>
      </c>
      <c r="N12" s="400">
        <v>48996</v>
      </c>
    </row>
    <row r="13" spans="1:2" ht="13.5" customHeight="1">
      <c r="A13" s="68"/>
      <c r="B13" s="69"/>
    </row>
    <row r="14" spans="1:14" ht="13.5" customHeight="1">
      <c r="A14" s="123" t="s">
        <v>426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</sheetData>
  <mergeCells count="3">
    <mergeCell ref="C5:C6"/>
    <mergeCell ref="G5:G6"/>
    <mergeCell ref="K5:K6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D24" sqref="D24"/>
    </sheetView>
  </sheetViews>
  <sheetFormatPr defaultColWidth="9.00390625" defaultRowHeight="13.5"/>
  <cols>
    <col min="1" max="1" width="4.625" style="0" customWidth="1"/>
    <col min="2" max="2" width="3.75390625" style="0" customWidth="1"/>
    <col min="3" max="4" width="12.625" style="0" customWidth="1"/>
    <col min="5" max="5" width="11.75390625" style="0" customWidth="1"/>
    <col min="6" max="6" width="11.625" style="0" customWidth="1"/>
    <col min="7" max="7" width="10.75390625" style="0" customWidth="1"/>
    <col min="8" max="8" width="9.875" style="0" customWidth="1"/>
    <col min="9" max="9" width="11.75390625" style="0" customWidth="1"/>
    <col min="10" max="14" width="8.625" style="0" customWidth="1"/>
  </cols>
  <sheetData>
    <row r="1" spans="1:14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 customHeight="1">
      <c r="A2" s="391" t="s">
        <v>427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3.5" customHeight="1" thickBot="1">
      <c r="A3" s="22"/>
      <c r="B3" s="22"/>
      <c r="C3" s="22"/>
      <c r="D3" s="22"/>
      <c r="E3" s="22"/>
      <c r="F3" s="22"/>
      <c r="G3" s="22"/>
      <c r="H3" s="22"/>
      <c r="I3" s="392" t="s">
        <v>428</v>
      </c>
      <c r="J3" s="22"/>
      <c r="K3" s="22"/>
      <c r="L3" s="22"/>
      <c r="M3" s="22"/>
      <c r="N3" s="22"/>
    </row>
    <row r="4" spans="1:14" ht="13.5" customHeight="1" thickTop="1">
      <c r="A4" s="80"/>
      <c r="B4" s="80"/>
      <c r="C4" s="402" t="s">
        <v>429</v>
      </c>
      <c r="D4" s="403" t="s">
        <v>430</v>
      </c>
      <c r="E4" s="30" t="s">
        <v>431</v>
      </c>
      <c r="F4" s="29"/>
      <c r="G4" s="29"/>
      <c r="H4" s="29"/>
      <c r="I4" s="404" t="s">
        <v>432</v>
      </c>
      <c r="J4" s="22"/>
      <c r="K4" s="22"/>
      <c r="L4" s="22"/>
      <c r="M4" s="22"/>
      <c r="N4" s="22"/>
    </row>
    <row r="5" spans="1:14" ht="13.5" customHeight="1">
      <c r="A5" s="146" t="s">
        <v>130</v>
      </c>
      <c r="B5" s="141"/>
      <c r="C5" s="378" t="s">
        <v>433</v>
      </c>
      <c r="D5" s="377"/>
      <c r="E5" s="81" t="s">
        <v>434</v>
      </c>
      <c r="F5" s="81" t="s">
        <v>435</v>
      </c>
      <c r="G5" s="81" t="s">
        <v>436</v>
      </c>
      <c r="H5" s="81" t="s">
        <v>437</v>
      </c>
      <c r="I5" s="405"/>
      <c r="J5" s="22"/>
      <c r="K5" s="22"/>
      <c r="L5" s="22"/>
      <c r="M5" s="22"/>
      <c r="N5" s="22"/>
    </row>
    <row r="6" spans="1:14" ht="13.5" customHeight="1">
      <c r="A6" s="68"/>
      <c r="B6" s="68"/>
      <c r="C6" s="44" t="s">
        <v>438</v>
      </c>
      <c r="D6" s="86"/>
      <c r="E6" s="85"/>
      <c r="F6" s="85"/>
      <c r="G6" s="85"/>
      <c r="H6" s="85"/>
      <c r="I6" s="406"/>
      <c r="J6" s="22"/>
      <c r="K6" s="22"/>
      <c r="L6" s="22"/>
      <c r="M6" s="22"/>
      <c r="N6" s="22"/>
    </row>
    <row r="7" spans="1:14" ht="13.5" customHeight="1">
      <c r="A7" s="48"/>
      <c r="B7" s="49"/>
      <c r="C7" s="65"/>
      <c r="D7" s="48"/>
      <c r="E7" s="48"/>
      <c r="F7" s="48"/>
      <c r="G7" s="48"/>
      <c r="H7" s="48"/>
      <c r="I7" s="65"/>
      <c r="J7" s="22"/>
      <c r="K7" s="22"/>
      <c r="L7" s="22"/>
      <c r="M7" s="22"/>
      <c r="N7" s="22"/>
    </row>
    <row r="8" spans="1:14" ht="13.5" customHeight="1">
      <c r="A8" s="65" t="s">
        <v>128</v>
      </c>
      <c r="B8" s="152">
        <v>11</v>
      </c>
      <c r="C8" s="319">
        <v>9964799</v>
      </c>
      <c r="D8" s="319">
        <v>9940367</v>
      </c>
      <c r="E8" s="319">
        <v>374140</v>
      </c>
      <c r="F8" s="319">
        <v>296444</v>
      </c>
      <c r="G8" s="319">
        <v>848</v>
      </c>
      <c r="H8" s="319">
        <v>76849</v>
      </c>
      <c r="I8" s="407">
        <v>89.2</v>
      </c>
      <c r="J8" s="22"/>
      <c r="K8" s="22"/>
      <c r="L8" s="22"/>
      <c r="M8" s="22"/>
      <c r="N8" s="22"/>
    </row>
    <row r="9" spans="1:14" ht="13.5" customHeight="1">
      <c r="A9" s="48"/>
      <c r="B9" s="152">
        <v>12</v>
      </c>
      <c r="C9" s="319">
        <v>9547300</v>
      </c>
      <c r="D9" s="319">
        <v>9650931</v>
      </c>
      <c r="E9" s="319">
        <v>403562</v>
      </c>
      <c r="F9" s="319">
        <v>307546</v>
      </c>
      <c r="G9" s="319">
        <v>429</v>
      </c>
      <c r="H9" s="319">
        <v>95587</v>
      </c>
      <c r="I9" s="407">
        <v>88.6</v>
      </c>
      <c r="J9" s="22"/>
      <c r="K9" s="22"/>
      <c r="L9" s="22"/>
      <c r="M9" s="22"/>
      <c r="N9" s="22"/>
    </row>
    <row r="10" spans="1:14" s="397" customFormat="1" ht="13.5" customHeight="1">
      <c r="A10" s="396"/>
      <c r="B10" s="152">
        <v>13</v>
      </c>
      <c r="C10" s="319">
        <v>9585164</v>
      </c>
      <c r="D10" s="319">
        <v>9623184</v>
      </c>
      <c r="E10" s="319">
        <v>435354</v>
      </c>
      <c r="F10" s="319">
        <v>332852</v>
      </c>
      <c r="G10" s="319">
        <v>184</v>
      </c>
      <c r="H10" s="319">
        <v>102318</v>
      </c>
      <c r="I10" s="407">
        <v>86.3</v>
      </c>
      <c r="J10" s="408"/>
      <c r="K10" s="408"/>
      <c r="L10" s="408"/>
      <c r="M10" s="408"/>
      <c r="N10" s="408"/>
    </row>
    <row r="11" spans="1:14" s="397" customFormat="1" ht="13.5" customHeight="1">
      <c r="A11" s="396"/>
      <c r="B11" s="152">
        <v>14</v>
      </c>
      <c r="C11" s="409" t="s">
        <v>439</v>
      </c>
      <c r="D11" s="409" t="s">
        <v>439</v>
      </c>
      <c r="E11" s="319">
        <v>9277492</v>
      </c>
      <c r="F11" s="319">
        <v>7878322</v>
      </c>
      <c r="G11" s="319">
        <v>1247633</v>
      </c>
      <c r="H11" s="319">
        <v>151537</v>
      </c>
      <c r="I11" s="410" t="s">
        <v>439</v>
      </c>
      <c r="J11" s="408"/>
      <c r="K11" s="408"/>
      <c r="L11" s="408"/>
      <c r="M11" s="408"/>
      <c r="N11" s="408"/>
    </row>
    <row r="12" spans="1:14" s="401" customFormat="1" ht="13.5" customHeight="1">
      <c r="A12" s="398"/>
      <c r="B12" s="399">
        <v>15</v>
      </c>
      <c r="C12" s="409" t="s">
        <v>439</v>
      </c>
      <c r="D12" s="409" t="s">
        <v>439</v>
      </c>
      <c r="E12" s="121">
        <v>10063182</v>
      </c>
      <c r="F12" s="121">
        <v>8529334</v>
      </c>
      <c r="G12" s="121">
        <v>1327008</v>
      </c>
      <c r="H12" s="121">
        <v>206840</v>
      </c>
      <c r="I12" s="410" t="s">
        <v>439</v>
      </c>
      <c r="J12" s="411"/>
      <c r="K12" s="411"/>
      <c r="L12" s="411"/>
      <c r="M12" s="411"/>
      <c r="N12" s="411"/>
    </row>
    <row r="13" spans="1:14" ht="13.5" customHeight="1">
      <c r="A13" s="68"/>
      <c r="B13" s="69"/>
      <c r="C13" s="68"/>
      <c r="D13" s="68"/>
      <c r="E13" s="68"/>
      <c r="F13" s="68"/>
      <c r="G13" s="68"/>
      <c r="H13" s="68"/>
      <c r="I13" s="68"/>
      <c r="J13" s="22"/>
      <c r="K13" s="22"/>
      <c r="L13" s="22"/>
      <c r="M13" s="22"/>
      <c r="N13" s="22"/>
    </row>
    <row r="14" spans="1:14" ht="13.5" customHeight="1">
      <c r="A14" t="s">
        <v>440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ht="13.5">
      <c r="F15" s="412"/>
    </row>
  </sheetData>
  <mergeCells count="6">
    <mergeCell ref="D4:D6"/>
    <mergeCell ref="I4:I6"/>
    <mergeCell ref="E5:E6"/>
    <mergeCell ref="F5:F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D25" sqref="D25"/>
    </sheetView>
  </sheetViews>
  <sheetFormatPr defaultColWidth="9.00390625" defaultRowHeight="13.5"/>
  <cols>
    <col min="1" max="1" width="6.125" style="0" customWidth="1"/>
    <col min="2" max="2" width="5.875" style="0" customWidth="1"/>
    <col min="3" max="3" width="10.375" style="0" bestFit="1" customWidth="1"/>
    <col min="4" max="4" width="13.625" style="0" customWidth="1"/>
    <col min="5" max="5" width="10.375" style="0" bestFit="1" customWidth="1"/>
    <col min="6" max="6" width="13.625" style="0" customWidth="1"/>
    <col min="7" max="7" width="10.375" style="0" bestFit="1" customWidth="1"/>
    <col min="8" max="8" width="13.625" style="0" customWidth="1"/>
    <col min="9" max="9" width="9.125" style="0" bestFit="1" customWidth="1"/>
    <col min="10" max="10" width="13.625" style="0" customWidth="1"/>
    <col min="11" max="11" width="9.125" style="0" bestFit="1" customWidth="1"/>
    <col min="12" max="12" width="12.375" style="0" bestFit="1" customWidth="1"/>
  </cols>
  <sheetData>
    <row r="1" ht="13.5">
      <c r="A1" s="391" t="s">
        <v>441</v>
      </c>
    </row>
    <row r="2" ht="13.5">
      <c r="A2" s="61" t="s">
        <v>442</v>
      </c>
    </row>
    <row r="3" spans="14:15" ht="14.25" thickBot="1">
      <c r="N3" s="413" t="s">
        <v>443</v>
      </c>
      <c r="O3" s="413"/>
    </row>
    <row r="4" spans="1:15" ht="14.25" thickTop="1">
      <c r="A4" s="414"/>
      <c r="B4" s="414"/>
      <c r="C4" s="415" t="s">
        <v>444</v>
      </c>
      <c r="D4" s="415"/>
      <c r="E4" s="416" t="s">
        <v>445</v>
      </c>
      <c r="F4" s="417"/>
      <c r="G4" s="417"/>
      <c r="H4" s="418"/>
      <c r="I4" s="419" t="s">
        <v>446</v>
      </c>
      <c r="J4" s="419"/>
      <c r="K4" s="419" t="s">
        <v>447</v>
      </c>
      <c r="L4" s="419"/>
      <c r="M4" s="419"/>
      <c r="N4" s="419"/>
      <c r="O4" s="414"/>
    </row>
    <row r="5" spans="1:15" ht="13.5">
      <c r="A5" s="420" t="s">
        <v>448</v>
      </c>
      <c r="B5" s="421"/>
      <c r="C5" s="422"/>
      <c r="D5" s="422"/>
      <c r="E5" s="423" t="s">
        <v>449</v>
      </c>
      <c r="F5" s="423"/>
      <c r="G5" s="424" t="s">
        <v>450</v>
      </c>
      <c r="H5" s="425"/>
      <c r="I5" s="423" t="s">
        <v>451</v>
      </c>
      <c r="J5" s="423"/>
      <c r="K5" s="423" t="s">
        <v>452</v>
      </c>
      <c r="L5" s="423"/>
      <c r="M5" s="423" t="s">
        <v>453</v>
      </c>
      <c r="N5" s="423"/>
      <c r="O5" s="426" t="s">
        <v>454</v>
      </c>
    </row>
    <row r="6" spans="1:15" ht="13.5">
      <c r="A6" s="427"/>
      <c r="B6" s="427"/>
      <c r="C6" s="428" t="s">
        <v>455</v>
      </c>
      <c r="D6" s="428" t="s">
        <v>456</v>
      </c>
      <c r="E6" s="428" t="s">
        <v>455</v>
      </c>
      <c r="F6" s="428" t="s">
        <v>456</v>
      </c>
      <c r="G6" s="428" t="s">
        <v>455</v>
      </c>
      <c r="H6" s="428" t="s">
        <v>456</v>
      </c>
      <c r="I6" s="428" t="s">
        <v>455</v>
      </c>
      <c r="J6" s="428" t="s">
        <v>456</v>
      </c>
      <c r="K6" s="428" t="s">
        <v>455</v>
      </c>
      <c r="L6" s="428" t="s">
        <v>456</v>
      </c>
      <c r="M6" s="428" t="s">
        <v>455</v>
      </c>
      <c r="N6" s="428" t="s">
        <v>456</v>
      </c>
      <c r="O6" s="427"/>
    </row>
    <row r="7" spans="2:15" ht="7.5" customHeight="1">
      <c r="B7" s="429"/>
      <c r="O7" s="430"/>
    </row>
    <row r="8" spans="1:15" ht="13.5">
      <c r="A8" t="s">
        <v>457</v>
      </c>
      <c r="B8" s="431">
        <v>11</v>
      </c>
      <c r="C8" s="432">
        <v>71284</v>
      </c>
      <c r="D8" s="432">
        <v>30283576</v>
      </c>
      <c r="E8" s="432">
        <v>49312</v>
      </c>
      <c r="F8" s="432">
        <v>24057338</v>
      </c>
      <c r="G8" s="432">
        <v>20053</v>
      </c>
      <c r="H8" s="432">
        <v>4438677</v>
      </c>
      <c r="I8" s="432">
        <v>1885</v>
      </c>
      <c r="J8" s="432">
        <v>1757672</v>
      </c>
      <c r="K8" s="432">
        <v>34</v>
      </c>
      <c r="L8" s="432">
        <v>29888</v>
      </c>
      <c r="M8" s="433">
        <v>0</v>
      </c>
      <c r="N8" s="433">
        <v>0</v>
      </c>
      <c r="O8" s="434" t="s">
        <v>458</v>
      </c>
    </row>
    <row r="9" spans="2:15" ht="13.5">
      <c r="B9" s="431">
        <v>12</v>
      </c>
      <c r="C9" s="432">
        <v>67919</v>
      </c>
      <c r="D9" s="432">
        <v>28857099</v>
      </c>
      <c r="E9" s="432">
        <v>46710</v>
      </c>
      <c r="F9" s="432">
        <v>22869431</v>
      </c>
      <c r="G9" s="432">
        <v>19409</v>
      </c>
      <c r="H9" s="432">
        <v>4309304</v>
      </c>
      <c r="I9" s="432">
        <v>1784</v>
      </c>
      <c r="J9" s="432">
        <v>1664341</v>
      </c>
      <c r="K9" s="432">
        <v>16</v>
      </c>
      <c r="L9" s="432">
        <v>14024</v>
      </c>
      <c r="M9" s="433">
        <v>0</v>
      </c>
      <c r="N9" s="433">
        <v>0</v>
      </c>
      <c r="O9" s="434">
        <v>12</v>
      </c>
    </row>
    <row r="10" spans="2:15" ht="13.5">
      <c r="B10" s="431">
        <v>13</v>
      </c>
      <c r="C10" s="435">
        <v>64412</v>
      </c>
      <c r="D10" s="435">
        <v>27364731</v>
      </c>
      <c r="E10" s="435">
        <v>43957</v>
      </c>
      <c r="F10" s="435">
        <v>21597963</v>
      </c>
      <c r="G10" s="435">
        <v>18753</v>
      </c>
      <c r="H10" s="435">
        <v>4179553</v>
      </c>
      <c r="I10" s="435">
        <v>1697</v>
      </c>
      <c r="J10" s="435">
        <v>1582962</v>
      </c>
      <c r="K10" s="435">
        <v>5</v>
      </c>
      <c r="L10" s="435">
        <v>4252</v>
      </c>
      <c r="M10" s="436">
        <v>0</v>
      </c>
      <c r="N10" s="436">
        <v>0</v>
      </c>
      <c r="O10" s="434">
        <v>13</v>
      </c>
    </row>
    <row r="11" spans="2:15" s="55" customFormat="1" ht="13.5">
      <c r="B11" s="437">
        <v>14</v>
      </c>
      <c r="C11" s="435">
        <v>60684</v>
      </c>
      <c r="D11" s="435">
        <v>25784963</v>
      </c>
      <c r="E11" s="435">
        <v>41128</v>
      </c>
      <c r="F11" s="435">
        <v>20282839</v>
      </c>
      <c r="G11" s="435">
        <v>17961</v>
      </c>
      <c r="H11" s="435">
        <v>4015157</v>
      </c>
      <c r="I11" s="435">
        <v>1592</v>
      </c>
      <c r="J11" s="435">
        <v>1484554</v>
      </c>
      <c r="K11" s="435">
        <v>3</v>
      </c>
      <c r="L11" s="435">
        <v>2413</v>
      </c>
      <c r="M11" s="436">
        <v>0</v>
      </c>
      <c r="N11" s="436">
        <v>0</v>
      </c>
      <c r="O11" s="438">
        <v>14</v>
      </c>
    </row>
    <row r="12" spans="2:15" s="61" customFormat="1" ht="13.5">
      <c r="B12" s="439">
        <v>15</v>
      </c>
      <c r="C12" s="98">
        <v>57200</v>
      </c>
      <c r="D12" s="98">
        <v>24100808</v>
      </c>
      <c r="E12" s="98">
        <v>38492</v>
      </c>
      <c r="F12" s="98">
        <v>18880604</v>
      </c>
      <c r="G12" s="98">
        <v>17201</v>
      </c>
      <c r="H12" s="98">
        <v>3830159</v>
      </c>
      <c r="I12" s="98">
        <v>1506</v>
      </c>
      <c r="J12" s="98">
        <v>1389248</v>
      </c>
      <c r="K12" s="98">
        <v>1</v>
      </c>
      <c r="L12" s="98">
        <v>797</v>
      </c>
      <c r="M12" s="436">
        <v>0</v>
      </c>
      <c r="N12" s="436">
        <v>0</v>
      </c>
      <c r="O12" s="440">
        <v>15</v>
      </c>
    </row>
    <row r="13" spans="1:15" ht="8.25" customHeight="1">
      <c r="A13" s="427"/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3"/>
    </row>
  </sheetData>
  <mergeCells count="11">
    <mergeCell ref="A5:B5"/>
    <mergeCell ref="E5:F5"/>
    <mergeCell ref="G5:H5"/>
    <mergeCell ref="I5:J5"/>
    <mergeCell ref="N3:O3"/>
    <mergeCell ref="C4:D5"/>
    <mergeCell ref="E4:H4"/>
    <mergeCell ref="I4:J4"/>
    <mergeCell ref="K4:N4"/>
    <mergeCell ref="K5:L5"/>
    <mergeCell ref="M5:N5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IV16384"/>
    </sheetView>
  </sheetViews>
  <sheetFormatPr defaultColWidth="9.00390625" defaultRowHeight="13.5"/>
  <cols>
    <col min="1" max="1" width="6.125" style="0" customWidth="1"/>
    <col min="2" max="2" width="5.875" style="0" customWidth="1"/>
    <col min="3" max="3" width="10.00390625" style="0" customWidth="1"/>
    <col min="4" max="4" width="13.625" style="0" customWidth="1"/>
    <col min="5" max="5" width="10.25390625" style="0" bestFit="1" customWidth="1"/>
    <col min="6" max="6" width="13.625" style="0" customWidth="1"/>
    <col min="7" max="7" width="9.125" style="0" bestFit="1" customWidth="1"/>
    <col min="8" max="8" width="13.625" style="0" customWidth="1"/>
    <col min="10" max="10" width="13.625" style="0" customWidth="1"/>
    <col min="12" max="12" width="10.375" style="0" customWidth="1"/>
  </cols>
  <sheetData>
    <row r="1" ht="13.5">
      <c r="A1" s="61" t="s">
        <v>459</v>
      </c>
    </row>
    <row r="2" spans="12:13" ht="14.25" thickBot="1">
      <c r="L2" s="413" t="s">
        <v>443</v>
      </c>
      <c r="M2" s="413"/>
    </row>
    <row r="3" spans="1:13" ht="14.25" thickTop="1">
      <c r="A3" s="414"/>
      <c r="B3" s="414"/>
      <c r="C3" s="415" t="s">
        <v>444</v>
      </c>
      <c r="D3" s="415"/>
      <c r="E3" s="419" t="s">
        <v>460</v>
      </c>
      <c r="F3" s="419"/>
      <c r="G3" s="419" t="s">
        <v>446</v>
      </c>
      <c r="H3" s="419"/>
      <c r="I3" s="419" t="s">
        <v>461</v>
      </c>
      <c r="J3" s="419"/>
      <c r="K3" s="419"/>
      <c r="L3" s="419"/>
      <c r="M3" s="414"/>
    </row>
    <row r="4" spans="1:13" ht="13.5">
      <c r="A4" s="420" t="s">
        <v>448</v>
      </c>
      <c r="B4" s="421"/>
      <c r="C4" s="422"/>
      <c r="D4" s="422"/>
      <c r="E4" s="423" t="s">
        <v>462</v>
      </c>
      <c r="F4" s="423"/>
      <c r="G4" s="423" t="s">
        <v>463</v>
      </c>
      <c r="H4" s="423"/>
      <c r="I4" s="423" t="s">
        <v>464</v>
      </c>
      <c r="J4" s="423"/>
      <c r="K4" s="423" t="s">
        <v>465</v>
      </c>
      <c r="L4" s="423"/>
      <c r="M4" s="426" t="s">
        <v>454</v>
      </c>
    </row>
    <row r="5" spans="1:13" ht="13.5">
      <c r="A5" s="427"/>
      <c r="B5" s="427"/>
      <c r="C5" s="428" t="s">
        <v>455</v>
      </c>
      <c r="D5" s="428" t="s">
        <v>456</v>
      </c>
      <c r="E5" s="428" t="s">
        <v>455</v>
      </c>
      <c r="F5" s="428" t="s">
        <v>456</v>
      </c>
      <c r="G5" s="428" t="s">
        <v>455</v>
      </c>
      <c r="H5" s="428" t="s">
        <v>456</v>
      </c>
      <c r="I5" s="428" t="s">
        <v>455</v>
      </c>
      <c r="J5" s="428" t="s">
        <v>456</v>
      </c>
      <c r="K5" s="428" t="s">
        <v>455</v>
      </c>
      <c r="L5" s="428" t="s">
        <v>456</v>
      </c>
      <c r="M5" s="427"/>
    </row>
    <row r="6" spans="2:13" ht="7.5" customHeight="1">
      <c r="B6" s="429"/>
      <c r="M6" s="430"/>
    </row>
    <row r="7" spans="1:13" ht="13.5">
      <c r="A7" t="s">
        <v>457</v>
      </c>
      <c r="B7" s="431">
        <v>11</v>
      </c>
      <c r="C7" s="432">
        <v>97661</v>
      </c>
      <c r="D7" s="432">
        <v>71058803</v>
      </c>
      <c r="E7" s="432">
        <v>83267</v>
      </c>
      <c r="F7" s="432">
        <v>58121165</v>
      </c>
      <c r="G7" s="432">
        <v>11342</v>
      </c>
      <c r="H7" s="432">
        <v>10691518</v>
      </c>
      <c r="I7" s="432">
        <v>2674</v>
      </c>
      <c r="J7" s="432">
        <v>2052326</v>
      </c>
      <c r="K7" s="432">
        <v>378</v>
      </c>
      <c r="L7" s="432">
        <v>193795</v>
      </c>
      <c r="M7" s="434" t="s">
        <v>458</v>
      </c>
    </row>
    <row r="8" spans="2:13" ht="13.5">
      <c r="B8" s="431">
        <v>12</v>
      </c>
      <c r="C8" s="432">
        <v>107071</v>
      </c>
      <c r="D8" s="432">
        <v>78096013</v>
      </c>
      <c r="E8" s="432">
        <v>92523</v>
      </c>
      <c r="F8" s="432">
        <v>65040031</v>
      </c>
      <c r="G8" s="432">
        <v>11571</v>
      </c>
      <c r="H8" s="432">
        <v>10855355</v>
      </c>
      <c r="I8" s="432">
        <v>2620</v>
      </c>
      <c r="J8" s="432">
        <v>2018875</v>
      </c>
      <c r="K8" s="432">
        <v>357</v>
      </c>
      <c r="L8" s="432">
        <v>181753</v>
      </c>
      <c r="M8" s="434">
        <v>12</v>
      </c>
    </row>
    <row r="9" spans="2:13" ht="13.5">
      <c r="B9" s="431">
        <v>13</v>
      </c>
      <c r="C9" s="435">
        <v>115324</v>
      </c>
      <c r="D9" s="435">
        <v>84197567</v>
      </c>
      <c r="E9" s="435">
        <v>100642</v>
      </c>
      <c r="F9" s="435">
        <v>71047635</v>
      </c>
      <c r="G9" s="435">
        <v>11770</v>
      </c>
      <c r="H9" s="435">
        <v>10993887</v>
      </c>
      <c r="I9" s="435">
        <v>2580</v>
      </c>
      <c r="J9" s="435">
        <v>1989473</v>
      </c>
      <c r="K9" s="435">
        <v>332</v>
      </c>
      <c r="L9" s="435">
        <v>166571</v>
      </c>
      <c r="M9" s="434">
        <v>13</v>
      </c>
    </row>
    <row r="10" spans="2:13" s="55" customFormat="1" ht="13.5">
      <c r="B10" s="437">
        <v>14</v>
      </c>
      <c r="C10" s="435">
        <v>123908</v>
      </c>
      <c r="D10" s="435">
        <v>90543345</v>
      </c>
      <c r="E10" s="435">
        <v>109119</v>
      </c>
      <c r="F10" s="435">
        <v>77331579</v>
      </c>
      <c r="G10" s="435">
        <v>11949</v>
      </c>
      <c r="H10" s="435">
        <v>11114338</v>
      </c>
      <c r="I10" s="435">
        <v>2527</v>
      </c>
      <c r="J10" s="435">
        <v>1942441</v>
      </c>
      <c r="K10" s="435">
        <v>313</v>
      </c>
      <c r="L10" s="435">
        <v>154987</v>
      </c>
      <c r="M10" s="438">
        <v>14</v>
      </c>
    </row>
    <row r="11" spans="2:13" s="61" customFormat="1" ht="13.5">
      <c r="B11" s="439">
        <v>15</v>
      </c>
      <c r="C11" s="98">
        <v>130863</v>
      </c>
      <c r="D11" s="98">
        <v>94838564</v>
      </c>
      <c r="E11" s="98">
        <v>115963</v>
      </c>
      <c r="F11" s="98">
        <v>81646588</v>
      </c>
      <c r="G11" s="98">
        <v>12210</v>
      </c>
      <c r="H11" s="98">
        <v>11215110</v>
      </c>
      <c r="I11" s="98">
        <v>2383</v>
      </c>
      <c r="J11" s="98">
        <v>1826942</v>
      </c>
      <c r="K11" s="98">
        <v>307</v>
      </c>
      <c r="L11" s="98">
        <v>149924</v>
      </c>
      <c r="M11" s="440">
        <v>15</v>
      </c>
    </row>
    <row r="12" spans="1:13" ht="8.25" customHeight="1">
      <c r="A12" s="427"/>
      <c r="B12" s="441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43"/>
    </row>
  </sheetData>
  <mergeCells count="10">
    <mergeCell ref="A4:B4"/>
    <mergeCell ref="E4:F4"/>
    <mergeCell ref="G4:H4"/>
    <mergeCell ref="I4:J4"/>
    <mergeCell ref="L2:M2"/>
    <mergeCell ref="C3:D4"/>
    <mergeCell ref="E3:F3"/>
    <mergeCell ref="G3:H3"/>
    <mergeCell ref="I3:L3"/>
    <mergeCell ref="K4:L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18" sqref="E18"/>
    </sheetView>
  </sheetViews>
  <sheetFormatPr defaultColWidth="9.00390625" defaultRowHeight="13.5"/>
  <cols>
    <col min="1" max="1" width="4.625" style="0" customWidth="1"/>
    <col min="2" max="2" width="3.625" style="0" customWidth="1"/>
    <col min="3" max="6" width="10.625" style="0" customWidth="1"/>
    <col min="7" max="7" width="11.625" style="0" customWidth="1"/>
    <col min="8" max="8" width="13.00390625" style="0" customWidth="1"/>
    <col min="10" max="10" width="11.875" style="0" customWidth="1"/>
    <col min="12" max="12" width="11.125" style="0" customWidth="1"/>
    <col min="14" max="14" width="5.875" style="0" customWidth="1"/>
    <col min="16" max="16" width="10.75390625" style="0" customWidth="1"/>
    <col min="18" max="18" width="11.875" style="0" customWidth="1"/>
  </cols>
  <sheetData>
    <row r="1" spans="1:12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 customHeight="1">
      <c r="A2" s="391" t="s">
        <v>466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3.5" customHeight="1" thickBot="1">
      <c r="A3" s="22"/>
      <c r="B3" s="22"/>
      <c r="C3" s="22"/>
      <c r="D3" s="22"/>
      <c r="E3" s="22"/>
      <c r="F3" s="22"/>
      <c r="G3" s="24" t="s">
        <v>467</v>
      </c>
      <c r="H3" s="22"/>
      <c r="I3" s="22"/>
      <c r="J3" s="22"/>
      <c r="K3" s="22"/>
      <c r="L3" s="22"/>
    </row>
    <row r="4" spans="1:12" ht="20.25" customHeight="1" thickTop="1">
      <c r="A4" s="25" t="s">
        <v>468</v>
      </c>
      <c r="B4" s="128"/>
      <c r="C4" s="126" t="s">
        <v>469</v>
      </c>
      <c r="D4" s="29" t="s">
        <v>470</v>
      </c>
      <c r="E4" s="30"/>
      <c r="F4" s="29"/>
      <c r="G4" s="127" t="s">
        <v>471</v>
      </c>
      <c r="H4" s="22"/>
      <c r="I4" s="22"/>
      <c r="J4" s="22"/>
      <c r="K4" s="22"/>
      <c r="L4" s="22"/>
    </row>
    <row r="5" spans="1:12" ht="20.25" customHeight="1">
      <c r="A5" s="43"/>
      <c r="B5" s="380"/>
      <c r="C5" s="85"/>
      <c r="D5" s="444" t="s">
        <v>472</v>
      </c>
      <c r="E5" s="45" t="s">
        <v>473</v>
      </c>
      <c r="F5" s="313" t="s">
        <v>474</v>
      </c>
      <c r="G5" s="314"/>
      <c r="H5" s="22"/>
      <c r="I5" s="22"/>
      <c r="J5" s="22"/>
      <c r="K5" s="22"/>
      <c r="L5" s="22"/>
    </row>
    <row r="6" spans="1:12" ht="13.5" customHeight="1">
      <c r="A6" s="48"/>
      <c r="B6" s="49"/>
      <c r="C6" s="90"/>
      <c r="D6" s="90"/>
      <c r="E6" s="90"/>
      <c r="F6" s="90"/>
      <c r="G6" s="90"/>
      <c r="H6" s="22"/>
      <c r="I6" s="22"/>
      <c r="J6" s="22"/>
      <c r="K6" s="22"/>
      <c r="L6" s="22"/>
    </row>
    <row r="7" spans="1:12" ht="13.5" customHeight="1">
      <c r="A7" s="146" t="s">
        <v>128</v>
      </c>
      <c r="B7" s="91">
        <v>11</v>
      </c>
      <c r="C7" s="319">
        <v>2593</v>
      </c>
      <c r="D7" s="319">
        <v>1883</v>
      </c>
      <c r="E7" s="319">
        <v>239</v>
      </c>
      <c r="F7" s="319">
        <v>471</v>
      </c>
      <c r="G7" s="319">
        <v>833737</v>
      </c>
      <c r="H7" s="22"/>
      <c r="I7" s="22"/>
      <c r="J7" s="22"/>
      <c r="K7" s="22"/>
      <c r="L7" s="22"/>
    </row>
    <row r="8" spans="1:12" ht="13.5" customHeight="1">
      <c r="A8" s="48"/>
      <c r="B8" s="91">
        <v>12</v>
      </c>
      <c r="C8" s="319">
        <v>2071</v>
      </c>
      <c r="D8" s="319">
        <v>1499</v>
      </c>
      <c r="E8" s="319">
        <v>201</v>
      </c>
      <c r="F8" s="319">
        <v>371</v>
      </c>
      <c r="G8" s="319">
        <v>666042</v>
      </c>
      <c r="J8" s="22"/>
      <c r="K8" s="22"/>
      <c r="L8" s="22"/>
    </row>
    <row r="9" spans="1:12" s="397" customFormat="1" ht="13.5" customHeight="1">
      <c r="A9" s="396"/>
      <c r="B9" s="91">
        <v>13</v>
      </c>
      <c r="C9" s="319">
        <v>1596</v>
      </c>
      <c r="D9" s="319">
        <v>1154</v>
      </c>
      <c r="E9" s="319">
        <v>155</v>
      </c>
      <c r="F9" s="319">
        <v>287</v>
      </c>
      <c r="G9" s="319">
        <v>512509</v>
      </c>
      <c r="J9" s="408"/>
      <c r="K9" s="408"/>
      <c r="L9" s="408"/>
    </row>
    <row r="10" spans="1:12" s="397" customFormat="1" ht="13.5" customHeight="1">
      <c r="A10" s="396"/>
      <c r="B10" s="91">
        <v>14</v>
      </c>
      <c r="C10" s="319">
        <v>1242</v>
      </c>
      <c r="D10" s="319">
        <v>891</v>
      </c>
      <c r="E10" s="319">
        <v>109</v>
      </c>
      <c r="F10" s="319">
        <v>242</v>
      </c>
      <c r="G10" s="319">
        <v>392584</v>
      </c>
      <c r="J10" s="408"/>
      <c r="K10" s="408"/>
      <c r="L10" s="408"/>
    </row>
    <row r="11" spans="1:12" s="401" customFormat="1" ht="13.5" customHeight="1">
      <c r="A11" s="398"/>
      <c r="B11" s="97">
        <v>15</v>
      </c>
      <c r="C11" s="98">
        <v>950</v>
      </c>
      <c r="D11" s="98">
        <v>695</v>
      </c>
      <c r="E11" s="98">
        <v>86</v>
      </c>
      <c r="F11" s="98">
        <v>169</v>
      </c>
      <c r="G11" s="98">
        <v>303538</v>
      </c>
      <c r="J11" s="411"/>
      <c r="K11" s="411"/>
      <c r="L11" s="411"/>
    </row>
    <row r="12" spans="1:12" ht="13.5" customHeight="1">
      <c r="A12" s="68"/>
      <c r="B12" s="69"/>
      <c r="C12" s="68"/>
      <c r="D12" s="427"/>
      <c r="E12" s="427"/>
      <c r="F12" s="427"/>
      <c r="G12" s="427"/>
      <c r="J12" s="22"/>
      <c r="K12" s="22"/>
      <c r="L12" s="22"/>
    </row>
    <row r="13" spans="1:12" ht="13.5" customHeight="1">
      <c r="A13" s="22"/>
      <c r="B13" s="22"/>
      <c r="C13" s="22"/>
      <c r="J13" s="22"/>
      <c r="K13" s="22"/>
      <c r="L13" s="22"/>
    </row>
  </sheetData>
  <mergeCells count="3">
    <mergeCell ref="A4:B5"/>
    <mergeCell ref="C4:C5"/>
    <mergeCell ref="G4:G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4"/>
  <sheetViews>
    <sheetView workbookViewId="0" topLeftCell="A1">
      <selection activeCell="I15" sqref="I15"/>
    </sheetView>
  </sheetViews>
  <sheetFormatPr defaultColWidth="9.00390625" defaultRowHeight="13.5"/>
  <cols>
    <col min="1" max="2" width="5.625" style="0" customWidth="1"/>
    <col min="3" max="3" width="9.625" style="0" customWidth="1"/>
    <col min="4" max="4" width="11.75390625" style="0" customWidth="1"/>
    <col min="5" max="5" width="9.625" style="0" customWidth="1"/>
    <col min="6" max="6" width="11.25390625" style="0" customWidth="1"/>
    <col min="7" max="8" width="8.625" style="0" customWidth="1"/>
    <col min="9" max="9" width="7.625" style="0" customWidth="1"/>
    <col min="10" max="10" width="7.125" style="0" customWidth="1"/>
    <col min="11" max="11" width="11.125" style="0" customWidth="1"/>
    <col min="12" max="12" width="13.625" style="0" customWidth="1"/>
    <col min="13" max="13" width="11.125" style="0" customWidth="1"/>
    <col min="14" max="14" width="12.625" style="0" customWidth="1"/>
    <col min="15" max="15" width="11.50390625" style="0" customWidth="1"/>
    <col min="16" max="16" width="12.625" style="0" customWidth="1"/>
    <col min="17" max="19" width="9.625" style="0" customWidth="1"/>
    <col min="20" max="20" width="11.75390625" style="0" customWidth="1"/>
    <col min="21" max="21" width="11.00390625" style="0" customWidth="1"/>
    <col min="22" max="22" width="14.125" style="0" customWidth="1"/>
    <col min="23" max="23" width="7.625" style="0" customWidth="1"/>
    <col min="24" max="24" width="8.625" style="0" customWidth="1"/>
    <col min="25" max="25" width="7.625" style="0" customWidth="1"/>
    <col min="26" max="26" width="8.625" style="0" customWidth="1"/>
    <col min="27" max="27" width="7.625" style="0" customWidth="1"/>
    <col min="28" max="28" width="9.625" style="0" customWidth="1"/>
    <col min="29" max="29" width="7.625" style="0" customWidth="1"/>
  </cols>
  <sheetData>
    <row r="1" spans="1:29" ht="13.5" customHeight="1">
      <c r="A1" s="21" t="s">
        <v>475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C2" s="90" t="s">
        <v>476</v>
      </c>
    </row>
    <row r="3" spans="1:29" ht="13.5" customHeight="1" thickTop="1">
      <c r="A3" s="77" t="s">
        <v>477</v>
      </c>
      <c r="B3" s="445"/>
      <c r="C3" s="446"/>
      <c r="D3" s="447" t="s">
        <v>478</v>
      </c>
      <c r="E3" s="80"/>
      <c r="F3" s="80"/>
      <c r="G3" s="80"/>
      <c r="H3" s="80"/>
      <c r="I3" s="403" t="s">
        <v>479</v>
      </c>
      <c r="J3" s="403" t="s">
        <v>480</v>
      </c>
      <c r="K3" s="74" t="s">
        <v>481</v>
      </c>
      <c r="L3" s="76"/>
      <c r="M3" s="74" t="s">
        <v>482</v>
      </c>
      <c r="N3" s="76"/>
      <c r="O3" s="74" t="s">
        <v>483</v>
      </c>
      <c r="P3" s="76"/>
      <c r="Q3" s="74" t="s">
        <v>484</v>
      </c>
      <c r="R3" s="76"/>
      <c r="S3" s="74" t="s">
        <v>485</v>
      </c>
      <c r="T3" s="76"/>
      <c r="U3" s="74" t="s">
        <v>486</v>
      </c>
      <c r="V3" s="76"/>
      <c r="W3" s="74" t="s">
        <v>487</v>
      </c>
      <c r="X3" s="76"/>
      <c r="Y3" s="74" t="s">
        <v>488</v>
      </c>
      <c r="Z3" s="76"/>
      <c r="AA3" s="74" t="s">
        <v>489</v>
      </c>
      <c r="AB3" s="76"/>
      <c r="AC3" s="32" t="s">
        <v>490</v>
      </c>
    </row>
    <row r="4" spans="1:29" ht="13.5" customHeight="1">
      <c r="A4" s="448"/>
      <c r="B4" s="449"/>
      <c r="C4" s="39" t="s">
        <v>491</v>
      </c>
      <c r="D4" s="450"/>
      <c r="E4" s="360" t="s">
        <v>492</v>
      </c>
      <c r="F4" s="361"/>
      <c r="G4" s="360" t="s">
        <v>493</v>
      </c>
      <c r="H4" s="109"/>
      <c r="I4" s="451"/>
      <c r="J4" s="452"/>
      <c r="K4" s="82" t="s">
        <v>494</v>
      </c>
      <c r="L4" s="81" t="s">
        <v>495</v>
      </c>
      <c r="M4" s="82" t="s">
        <v>494</v>
      </c>
      <c r="N4" s="81" t="s">
        <v>495</v>
      </c>
      <c r="O4" s="82" t="s">
        <v>494</v>
      </c>
      <c r="P4" s="81" t="s">
        <v>496</v>
      </c>
      <c r="Q4" s="82" t="s">
        <v>494</v>
      </c>
      <c r="R4" s="81" t="s">
        <v>496</v>
      </c>
      <c r="S4" s="82" t="s">
        <v>497</v>
      </c>
      <c r="T4" s="81" t="s">
        <v>496</v>
      </c>
      <c r="U4" s="82" t="s">
        <v>497</v>
      </c>
      <c r="V4" s="81" t="s">
        <v>496</v>
      </c>
      <c r="W4" s="82" t="s">
        <v>497</v>
      </c>
      <c r="X4" s="81" t="s">
        <v>496</v>
      </c>
      <c r="Y4" s="82" t="s">
        <v>497</v>
      </c>
      <c r="Z4" s="81" t="s">
        <v>496</v>
      </c>
      <c r="AA4" s="82" t="s">
        <v>497</v>
      </c>
      <c r="AB4" s="81" t="s">
        <v>496</v>
      </c>
      <c r="AC4" s="453"/>
    </row>
    <row r="5" spans="1:29" ht="13.5" customHeight="1">
      <c r="A5" s="454"/>
      <c r="B5" s="455"/>
      <c r="C5" s="45" t="s">
        <v>498</v>
      </c>
      <c r="D5" s="45" t="s">
        <v>499</v>
      </c>
      <c r="E5" s="45" t="s">
        <v>498</v>
      </c>
      <c r="F5" s="45" t="s">
        <v>499</v>
      </c>
      <c r="G5" s="45" t="s">
        <v>498</v>
      </c>
      <c r="H5" s="313" t="s">
        <v>499</v>
      </c>
      <c r="I5" s="456"/>
      <c r="J5" s="457"/>
      <c r="K5" s="456"/>
      <c r="L5" s="85"/>
      <c r="M5" s="456"/>
      <c r="N5" s="85"/>
      <c r="O5" s="456"/>
      <c r="P5" s="85"/>
      <c r="Q5" s="456"/>
      <c r="R5" s="85"/>
      <c r="S5" s="456"/>
      <c r="T5" s="85"/>
      <c r="U5" s="456"/>
      <c r="V5" s="85"/>
      <c r="W5" s="456"/>
      <c r="X5" s="85"/>
      <c r="Y5" s="456"/>
      <c r="Z5" s="85"/>
      <c r="AA5" s="456"/>
      <c r="AB5" s="85"/>
      <c r="AC5" s="458"/>
    </row>
    <row r="6" spans="1:29" ht="13.5" customHeight="1">
      <c r="A6" s="146"/>
      <c r="B6" s="14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459"/>
    </row>
    <row r="7" spans="1:29" s="61" customFormat="1" ht="13.5" customHeight="1">
      <c r="A7" s="460"/>
      <c r="B7" s="135"/>
      <c r="C7" s="96"/>
      <c r="D7" s="96"/>
      <c r="E7" s="96"/>
      <c r="F7" s="96"/>
      <c r="G7" s="96"/>
      <c r="H7" s="96"/>
      <c r="I7" s="351"/>
      <c r="J7" s="351"/>
      <c r="K7" s="21" t="s">
        <v>500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461"/>
    </row>
    <row r="8" spans="1:29" ht="13.5" customHeight="1">
      <c r="A8" s="90" t="s">
        <v>128</v>
      </c>
      <c r="B8" s="91">
        <v>11</v>
      </c>
      <c r="C8" s="462">
        <v>704055</v>
      </c>
      <c r="D8" s="462">
        <v>1004472</v>
      </c>
      <c r="E8" s="462">
        <v>703072</v>
      </c>
      <c r="F8" s="462">
        <v>1002983</v>
      </c>
      <c r="G8" s="462">
        <v>983</v>
      </c>
      <c r="H8" s="462">
        <v>1489</v>
      </c>
      <c r="I8" s="463">
        <v>7.9</v>
      </c>
      <c r="J8" s="463">
        <v>80</v>
      </c>
      <c r="K8" s="462">
        <v>1004472</v>
      </c>
      <c r="L8" s="462">
        <v>155022647</v>
      </c>
      <c r="M8" s="462">
        <v>877041</v>
      </c>
      <c r="N8" s="462">
        <v>49467143</v>
      </c>
      <c r="O8" s="462">
        <v>763315</v>
      </c>
      <c r="P8" s="462">
        <v>15019378</v>
      </c>
      <c r="Q8" s="462">
        <v>91063</v>
      </c>
      <c r="R8" s="462">
        <v>651604</v>
      </c>
      <c r="S8" s="464" t="s">
        <v>501</v>
      </c>
      <c r="T8" s="464" t="s">
        <v>501</v>
      </c>
      <c r="U8" s="462">
        <v>803855</v>
      </c>
      <c r="V8" s="462">
        <v>86802170</v>
      </c>
      <c r="W8" s="462">
        <v>82</v>
      </c>
      <c r="X8" s="462">
        <v>15058</v>
      </c>
      <c r="Y8" s="462">
        <v>711</v>
      </c>
      <c r="Z8" s="462">
        <v>12425</v>
      </c>
      <c r="AA8" s="462">
        <v>1442</v>
      </c>
      <c r="AB8" s="462">
        <v>269813</v>
      </c>
      <c r="AC8" s="95" t="s">
        <v>502</v>
      </c>
    </row>
    <row r="9" spans="1:29" s="55" customFormat="1" ht="13.5" customHeight="1">
      <c r="A9" s="465"/>
      <c r="B9" s="91">
        <v>12</v>
      </c>
      <c r="C9" s="462">
        <v>751303</v>
      </c>
      <c r="D9" s="462">
        <v>1072241</v>
      </c>
      <c r="E9" s="462">
        <v>750181</v>
      </c>
      <c r="F9" s="462">
        <v>1070606</v>
      </c>
      <c r="G9" s="462">
        <v>1121</v>
      </c>
      <c r="H9" s="462">
        <v>1635</v>
      </c>
      <c r="I9" s="463">
        <v>8.4</v>
      </c>
      <c r="J9" s="463">
        <v>80.6</v>
      </c>
      <c r="K9" s="462">
        <v>1072241</v>
      </c>
      <c r="L9" s="462">
        <v>164451670</v>
      </c>
      <c r="M9" s="462">
        <v>943025</v>
      </c>
      <c r="N9" s="462">
        <v>53416961</v>
      </c>
      <c r="O9" s="462">
        <v>824129</v>
      </c>
      <c r="P9" s="462">
        <v>16723711</v>
      </c>
      <c r="Q9" s="462">
        <v>96944</v>
      </c>
      <c r="R9" s="462">
        <v>695733</v>
      </c>
      <c r="S9" s="464">
        <v>66832</v>
      </c>
      <c r="T9" s="464">
        <v>1194438</v>
      </c>
      <c r="U9" s="462">
        <v>864231</v>
      </c>
      <c r="V9" s="462">
        <v>89258266</v>
      </c>
      <c r="W9" s="462">
        <v>95</v>
      </c>
      <c r="X9" s="462">
        <v>18229</v>
      </c>
      <c r="Y9" s="462">
        <v>713</v>
      </c>
      <c r="Z9" s="462">
        <v>14328</v>
      </c>
      <c r="AA9" s="462">
        <v>1508</v>
      </c>
      <c r="AB9" s="462">
        <v>285292</v>
      </c>
      <c r="AC9" s="95" t="s">
        <v>503</v>
      </c>
    </row>
    <row r="10" spans="1:29" s="55" customFormat="1" ht="13.5" customHeight="1">
      <c r="A10" s="465"/>
      <c r="B10" s="91">
        <v>13</v>
      </c>
      <c r="C10" s="462">
        <v>805169</v>
      </c>
      <c r="D10" s="462">
        <v>1148088</v>
      </c>
      <c r="E10" s="462">
        <v>803993</v>
      </c>
      <c r="F10" s="462">
        <v>1146401</v>
      </c>
      <c r="G10" s="462">
        <v>1176</v>
      </c>
      <c r="H10" s="462">
        <v>1687</v>
      </c>
      <c r="I10" s="466">
        <v>9</v>
      </c>
      <c r="J10" s="463">
        <v>80.9</v>
      </c>
      <c r="K10" s="467">
        <v>1148088</v>
      </c>
      <c r="L10" s="467">
        <v>175979803</v>
      </c>
      <c r="M10" s="467">
        <v>1014524</v>
      </c>
      <c r="N10" s="467">
        <v>57922478</v>
      </c>
      <c r="O10" s="467">
        <v>891223</v>
      </c>
      <c r="P10" s="467">
        <v>18666079</v>
      </c>
      <c r="Q10" s="467">
        <v>104590</v>
      </c>
      <c r="R10" s="467">
        <v>744196</v>
      </c>
      <c r="S10" s="467">
        <v>84463</v>
      </c>
      <c r="T10" s="467">
        <v>1846936</v>
      </c>
      <c r="U10" s="467">
        <v>928527</v>
      </c>
      <c r="V10" s="467">
        <v>93575703</v>
      </c>
      <c r="W10" s="467">
        <v>91</v>
      </c>
      <c r="X10" s="467">
        <v>17910</v>
      </c>
      <c r="Y10" s="467">
        <v>706</v>
      </c>
      <c r="Z10" s="467">
        <v>15681</v>
      </c>
      <c r="AA10" s="467">
        <v>1641</v>
      </c>
      <c r="AB10" s="467">
        <v>308096</v>
      </c>
      <c r="AC10" s="95" t="s">
        <v>504</v>
      </c>
    </row>
    <row r="11" spans="1:29" s="55" customFormat="1" ht="13.5" customHeight="1">
      <c r="A11" s="465"/>
      <c r="B11" s="91">
        <v>14</v>
      </c>
      <c r="C11" s="462">
        <v>870931</v>
      </c>
      <c r="D11" s="462">
        <v>1242723</v>
      </c>
      <c r="E11" s="462">
        <v>869637</v>
      </c>
      <c r="F11" s="462">
        <v>1240903</v>
      </c>
      <c r="G11" s="462">
        <v>1294</v>
      </c>
      <c r="H11" s="462">
        <v>1820</v>
      </c>
      <c r="I11" s="466">
        <v>9.8</v>
      </c>
      <c r="J11" s="463">
        <v>80.70068712013861</v>
      </c>
      <c r="K11" s="467">
        <v>1242723</v>
      </c>
      <c r="L11" s="467">
        <v>187693320</v>
      </c>
      <c r="M11" s="467">
        <v>1105499</v>
      </c>
      <c r="N11" s="467">
        <v>63349640</v>
      </c>
      <c r="O11" s="467">
        <v>975486</v>
      </c>
      <c r="P11" s="467">
        <v>21012063</v>
      </c>
      <c r="Q11" s="467">
        <v>114213</v>
      </c>
      <c r="R11" s="467">
        <v>814015</v>
      </c>
      <c r="S11" s="467">
        <v>105964</v>
      </c>
      <c r="T11" s="467">
        <v>2426605</v>
      </c>
      <c r="U11" s="467">
        <v>1002886</v>
      </c>
      <c r="V11" s="467">
        <v>96851479</v>
      </c>
      <c r="W11" s="467">
        <v>101</v>
      </c>
      <c r="X11" s="467">
        <v>18968</v>
      </c>
      <c r="Y11" s="467">
        <v>743</v>
      </c>
      <c r="Z11" s="467">
        <v>21255</v>
      </c>
      <c r="AA11" s="467">
        <v>1791</v>
      </c>
      <c r="AB11" s="467">
        <v>350827</v>
      </c>
      <c r="AC11" s="95" t="s">
        <v>66</v>
      </c>
    </row>
    <row r="12" spans="1:29" s="61" customFormat="1" ht="13.5" customHeight="1">
      <c r="A12" s="468"/>
      <c r="B12" s="97">
        <v>15</v>
      </c>
      <c r="C12" s="137">
        <v>941270</v>
      </c>
      <c r="D12" s="137">
        <v>1344327</v>
      </c>
      <c r="E12" s="137">
        <v>939733</v>
      </c>
      <c r="F12" s="137">
        <v>1342163</v>
      </c>
      <c r="G12" s="137">
        <v>1537</v>
      </c>
      <c r="H12" s="137">
        <v>2164</v>
      </c>
      <c r="I12" s="324">
        <v>10.5</v>
      </c>
      <c r="J12" s="469">
        <v>80.5</v>
      </c>
      <c r="K12" s="137">
        <v>1344327</v>
      </c>
      <c r="L12" s="137">
        <v>200983607</v>
      </c>
      <c r="M12" s="470">
        <v>1201836</v>
      </c>
      <c r="N12" s="137">
        <v>68104247</v>
      </c>
      <c r="O12" s="137">
        <v>1069135</v>
      </c>
      <c r="P12" s="137">
        <v>23490553</v>
      </c>
      <c r="Q12" s="137">
        <v>124270</v>
      </c>
      <c r="R12" s="137">
        <v>884327</v>
      </c>
      <c r="S12" s="137">
        <v>127164</v>
      </c>
      <c r="T12" s="137">
        <v>2885708</v>
      </c>
      <c r="U12" s="137">
        <v>1082648</v>
      </c>
      <c r="V12" s="137">
        <v>102378686</v>
      </c>
      <c r="W12" s="137">
        <v>116</v>
      </c>
      <c r="X12" s="137">
        <v>21939</v>
      </c>
      <c r="Y12" s="137">
        <v>793</v>
      </c>
      <c r="Z12" s="137">
        <v>24653</v>
      </c>
      <c r="AA12" s="137">
        <v>1942</v>
      </c>
      <c r="AB12" s="137">
        <v>356187</v>
      </c>
      <c r="AC12" s="100" t="s">
        <v>505</v>
      </c>
    </row>
    <row r="13" spans="1:29" ht="13.5" customHeight="1">
      <c r="A13" s="465"/>
      <c r="B13" s="91"/>
      <c r="C13" s="50"/>
      <c r="D13" s="50"/>
      <c r="E13" s="50"/>
      <c r="F13" s="50"/>
      <c r="G13" s="50"/>
      <c r="H13" s="50"/>
      <c r="I13" s="88"/>
      <c r="J13" s="88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471"/>
    </row>
    <row r="14" spans="1:29" s="61" customFormat="1" ht="13.5" customHeight="1">
      <c r="A14" s="468"/>
      <c r="B14" s="135"/>
      <c r="C14" s="59"/>
      <c r="D14" s="59"/>
      <c r="E14" s="59"/>
      <c r="F14" s="59"/>
      <c r="G14" s="59"/>
      <c r="H14" s="59"/>
      <c r="I14" s="59"/>
      <c r="J14" s="59"/>
      <c r="K14" s="21" t="s">
        <v>506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472"/>
    </row>
    <row r="15" spans="1:29" ht="13.5" customHeight="1">
      <c r="A15" s="90" t="s">
        <v>128</v>
      </c>
      <c r="B15" s="91">
        <v>11</v>
      </c>
      <c r="C15" s="462">
        <v>2460</v>
      </c>
      <c r="D15" s="462">
        <v>3252</v>
      </c>
      <c r="E15" s="462">
        <v>2454</v>
      </c>
      <c r="F15" s="462">
        <v>3245</v>
      </c>
      <c r="G15" s="462">
        <v>6</v>
      </c>
      <c r="H15" s="462">
        <v>7</v>
      </c>
      <c r="I15" s="144">
        <v>4.24</v>
      </c>
      <c r="J15" s="473">
        <v>83.2</v>
      </c>
      <c r="K15" s="462">
        <v>3252</v>
      </c>
      <c r="L15" s="462">
        <v>412510</v>
      </c>
      <c r="M15" s="462">
        <v>2841</v>
      </c>
      <c r="N15" s="462">
        <v>130322</v>
      </c>
      <c r="O15" s="462">
        <v>1775</v>
      </c>
      <c r="P15" s="462">
        <v>22845</v>
      </c>
      <c r="Q15" s="462">
        <v>197</v>
      </c>
      <c r="R15" s="462">
        <v>1657</v>
      </c>
      <c r="S15" s="464" t="s">
        <v>507</v>
      </c>
      <c r="T15" s="464" t="s">
        <v>507</v>
      </c>
      <c r="U15" s="462">
        <v>2707</v>
      </c>
      <c r="V15" s="462">
        <v>257312</v>
      </c>
      <c r="W15" s="149">
        <v>0</v>
      </c>
      <c r="X15" s="462">
        <v>42</v>
      </c>
      <c r="Y15" s="462">
        <v>1</v>
      </c>
      <c r="Z15" s="462">
        <v>87</v>
      </c>
      <c r="AA15" s="462">
        <v>2</v>
      </c>
      <c r="AB15" s="462">
        <v>244</v>
      </c>
      <c r="AC15" s="95" t="s">
        <v>502</v>
      </c>
    </row>
    <row r="16" spans="1:29" s="55" customFormat="1" ht="13.5" customHeight="1">
      <c r="A16" s="141"/>
      <c r="B16" s="91">
        <v>12</v>
      </c>
      <c r="C16" s="474">
        <v>2507</v>
      </c>
      <c r="D16" s="474">
        <v>3360</v>
      </c>
      <c r="E16" s="474">
        <v>2499</v>
      </c>
      <c r="F16" s="474">
        <v>3349</v>
      </c>
      <c r="G16" s="474">
        <v>8</v>
      </c>
      <c r="H16" s="474">
        <v>11</v>
      </c>
      <c r="I16" s="475">
        <v>4.4</v>
      </c>
      <c r="J16" s="473">
        <v>83</v>
      </c>
      <c r="K16" s="474">
        <v>3360</v>
      </c>
      <c r="L16" s="474">
        <v>422742</v>
      </c>
      <c r="M16" s="474">
        <v>2920</v>
      </c>
      <c r="N16" s="474">
        <v>132939</v>
      </c>
      <c r="O16" s="474">
        <v>1842</v>
      </c>
      <c r="P16" s="474">
        <v>23918</v>
      </c>
      <c r="Q16" s="474">
        <v>216</v>
      </c>
      <c r="R16" s="474">
        <v>1699</v>
      </c>
      <c r="S16" s="464">
        <v>341</v>
      </c>
      <c r="T16" s="464">
        <v>5457</v>
      </c>
      <c r="U16" s="474">
        <v>2788</v>
      </c>
      <c r="V16" s="474">
        <v>258324</v>
      </c>
      <c r="W16" s="149">
        <v>0</v>
      </c>
      <c r="X16" s="474">
        <v>119</v>
      </c>
      <c r="Y16" s="474">
        <v>2</v>
      </c>
      <c r="Z16" s="474">
        <v>93</v>
      </c>
      <c r="AA16" s="474">
        <v>2</v>
      </c>
      <c r="AB16" s="474">
        <v>192</v>
      </c>
      <c r="AC16" s="95" t="s">
        <v>508</v>
      </c>
    </row>
    <row r="17" spans="1:29" s="55" customFormat="1" ht="13.5" customHeight="1">
      <c r="A17" s="141"/>
      <c r="B17" s="91">
        <v>13</v>
      </c>
      <c r="C17" s="476">
        <v>2536</v>
      </c>
      <c r="D17" s="476">
        <v>3393</v>
      </c>
      <c r="E17" s="476">
        <v>2526</v>
      </c>
      <c r="F17" s="477">
        <v>3381</v>
      </c>
      <c r="G17" s="467">
        <v>10</v>
      </c>
      <c r="H17" s="467">
        <v>12</v>
      </c>
      <c r="I17" s="478">
        <v>4.46</v>
      </c>
      <c r="J17" s="473">
        <v>84.5</v>
      </c>
      <c r="K17" s="476">
        <v>3393</v>
      </c>
      <c r="L17" s="474">
        <v>440529</v>
      </c>
      <c r="M17" s="476">
        <v>2941</v>
      </c>
      <c r="N17" s="479">
        <v>134907</v>
      </c>
      <c r="O17" s="476">
        <v>1871</v>
      </c>
      <c r="P17" s="479">
        <v>24585</v>
      </c>
      <c r="Q17" s="477">
        <v>194</v>
      </c>
      <c r="R17" s="474">
        <v>1566</v>
      </c>
      <c r="S17" s="477">
        <v>390</v>
      </c>
      <c r="T17" s="474">
        <v>6805</v>
      </c>
      <c r="U17" s="477">
        <v>2868</v>
      </c>
      <c r="V17" s="474">
        <v>272264</v>
      </c>
      <c r="W17" s="149">
        <v>0</v>
      </c>
      <c r="X17" s="474">
        <v>75</v>
      </c>
      <c r="Y17" s="477">
        <v>2</v>
      </c>
      <c r="Z17" s="474">
        <v>62</v>
      </c>
      <c r="AA17" s="474">
        <v>2</v>
      </c>
      <c r="AB17" s="474">
        <v>265</v>
      </c>
      <c r="AC17" s="95" t="s">
        <v>509</v>
      </c>
    </row>
    <row r="18" spans="1:29" s="55" customFormat="1" ht="13.5" customHeight="1">
      <c r="A18" s="141"/>
      <c r="B18" s="91">
        <v>14</v>
      </c>
      <c r="C18" s="476">
        <v>2654</v>
      </c>
      <c r="D18" s="476">
        <v>3579</v>
      </c>
      <c r="E18" s="476">
        <v>2644</v>
      </c>
      <c r="F18" s="477">
        <v>3565</v>
      </c>
      <c r="G18" s="467">
        <v>10</v>
      </c>
      <c r="H18" s="467">
        <v>14</v>
      </c>
      <c r="I18" s="478">
        <v>4.71</v>
      </c>
      <c r="J18" s="473">
        <v>84.6</v>
      </c>
      <c r="K18" s="476">
        <v>3579</v>
      </c>
      <c r="L18" s="474">
        <v>456761</v>
      </c>
      <c r="M18" s="476">
        <v>3116</v>
      </c>
      <c r="N18" s="479">
        <v>144339</v>
      </c>
      <c r="O18" s="476">
        <v>2013</v>
      </c>
      <c r="P18" s="479">
        <v>27180</v>
      </c>
      <c r="Q18" s="477">
        <v>225</v>
      </c>
      <c r="R18" s="474">
        <v>1714</v>
      </c>
      <c r="S18" s="477">
        <v>437</v>
      </c>
      <c r="T18" s="474">
        <v>8897</v>
      </c>
      <c r="U18" s="477">
        <v>3028</v>
      </c>
      <c r="V18" s="474">
        <v>274023</v>
      </c>
      <c r="W18" s="149" t="s">
        <v>269</v>
      </c>
      <c r="X18" s="474">
        <v>39</v>
      </c>
      <c r="Y18" s="477">
        <v>3</v>
      </c>
      <c r="Z18" s="474">
        <v>190</v>
      </c>
      <c r="AA18" s="474">
        <v>3</v>
      </c>
      <c r="AB18" s="474">
        <v>380</v>
      </c>
      <c r="AC18" s="95" t="s">
        <v>66</v>
      </c>
    </row>
    <row r="19" spans="1:29" s="61" customFormat="1" ht="13.5" customHeight="1">
      <c r="A19" s="460"/>
      <c r="B19" s="97">
        <v>15</v>
      </c>
      <c r="C19" s="480">
        <v>2810</v>
      </c>
      <c r="D19" s="480">
        <v>3749</v>
      </c>
      <c r="E19" s="480">
        <v>2800</v>
      </c>
      <c r="F19" s="480">
        <v>3735</v>
      </c>
      <c r="G19" s="480">
        <v>9</v>
      </c>
      <c r="H19" s="480">
        <v>14</v>
      </c>
      <c r="I19" s="481">
        <v>4.95</v>
      </c>
      <c r="J19" s="473">
        <v>84.9</v>
      </c>
      <c r="K19" s="480">
        <v>3749</v>
      </c>
      <c r="L19" s="480">
        <v>485912</v>
      </c>
      <c r="M19" s="480">
        <v>3296</v>
      </c>
      <c r="N19" s="480">
        <v>151109</v>
      </c>
      <c r="O19" s="480">
        <v>2129</v>
      </c>
      <c r="P19" s="480">
        <v>29796</v>
      </c>
      <c r="Q19" s="480">
        <v>221</v>
      </c>
      <c r="R19" s="480">
        <v>1695</v>
      </c>
      <c r="S19" s="480">
        <v>478</v>
      </c>
      <c r="T19" s="480">
        <v>10368</v>
      </c>
      <c r="U19" s="480">
        <v>3184</v>
      </c>
      <c r="V19" s="480">
        <v>292272</v>
      </c>
      <c r="W19" s="480" t="s">
        <v>510</v>
      </c>
      <c r="X19" s="480">
        <v>26</v>
      </c>
      <c r="Y19" s="480">
        <v>3</v>
      </c>
      <c r="Z19" s="480">
        <v>216</v>
      </c>
      <c r="AA19" s="480">
        <v>2</v>
      </c>
      <c r="AB19" s="480">
        <v>430</v>
      </c>
      <c r="AC19" s="100" t="s">
        <v>511</v>
      </c>
    </row>
    <row r="20" spans="1:29" ht="13.5" customHeight="1">
      <c r="A20" s="141"/>
      <c r="B20" s="142"/>
      <c r="C20" s="462"/>
      <c r="D20" s="462"/>
      <c r="E20" s="462"/>
      <c r="F20" s="462"/>
      <c r="G20" s="50"/>
      <c r="H20" s="50"/>
      <c r="I20" s="482"/>
      <c r="J20" s="48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50"/>
      <c r="X20" s="50"/>
      <c r="Y20" s="50"/>
      <c r="Z20" s="50"/>
      <c r="AA20" s="50"/>
      <c r="AB20" s="50"/>
      <c r="AC20" s="89"/>
    </row>
    <row r="21" spans="1:29" ht="13.5" customHeight="1">
      <c r="A21" s="33" t="s">
        <v>512</v>
      </c>
      <c r="B21" s="483"/>
      <c r="C21" s="462">
        <v>863</v>
      </c>
      <c r="D21" s="462">
        <v>1193</v>
      </c>
      <c r="E21" s="462">
        <v>859</v>
      </c>
      <c r="F21" s="462">
        <v>1186</v>
      </c>
      <c r="G21" s="484">
        <v>4</v>
      </c>
      <c r="H21" s="484">
        <v>7</v>
      </c>
      <c r="I21" s="144">
        <v>7.82</v>
      </c>
      <c r="J21" s="485">
        <v>87.1</v>
      </c>
      <c r="K21" s="462">
        <v>1193</v>
      </c>
      <c r="L21" s="462">
        <v>174053</v>
      </c>
      <c r="M21" s="462">
        <v>1072</v>
      </c>
      <c r="N21" s="462">
        <v>56454</v>
      </c>
      <c r="O21" s="462">
        <v>885</v>
      </c>
      <c r="P21" s="462">
        <v>14238</v>
      </c>
      <c r="Q21" s="462">
        <v>78</v>
      </c>
      <c r="R21" s="462">
        <v>562</v>
      </c>
      <c r="S21" s="462">
        <v>107</v>
      </c>
      <c r="T21" s="462">
        <v>2161</v>
      </c>
      <c r="U21" s="462">
        <v>1039</v>
      </c>
      <c r="V21" s="462">
        <v>100439</v>
      </c>
      <c r="W21" s="149" t="s">
        <v>510</v>
      </c>
      <c r="X21" s="149">
        <v>7</v>
      </c>
      <c r="Y21" s="149">
        <v>1</v>
      </c>
      <c r="Z21" s="462">
        <v>99</v>
      </c>
      <c r="AA21" s="149">
        <v>1</v>
      </c>
      <c r="AB21" s="462">
        <v>93</v>
      </c>
      <c r="AC21" s="459" t="s">
        <v>513</v>
      </c>
    </row>
    <row r="22" spans="1:29" ht="13.5" customHeight="1">
      <c r="A22" s="33" t="s">
        <v>514</v>
      </c>
      <c r="B22" s="483"/>
      <c r="C22" s="462">
        <v>210</v>
      </c>
      <c r="D22" s="462">
        <v>273</v>
      </c>
      <c r="E22" s="462">
        <v>210</v>
      </c>
      <c r="F22" s="462">
        <v>273</v>
      </c>
      <c r="G22" s="484" t="s">
        <v>510</v>
      </c>
      <c r="H22" s="484" t="s">
        <v>510</v>
      </c>
      <c r="I22" s="144">
        <v>5.84</v>
      </c>
      <c r="J22" s="485">
        <v>86</v>
      </c>
      <c r="K22" s="462">
        <v>273</v>
      </c>
      <c r="L22" s="462">
        <v>32510</v>
      </c>
      <c r="M22" s="462">
        <v>235</v>
      </c>
      <c r="N22" s="462">
        <v>10946</v>
      </c>
      <c r="O22" s="462">
        <v>183</v>
      </c>
      <c r="P22" s="462">
        <v>2101</v>
      </c>
      <c r="Q22" s="462">
        <v>21</v>
      </c>
      <c r="R22" s="462">
        <v>157</v>
      </c>
      <c r="S22" s="462">
        <v>41</v>
      </c>
      <c r="T22" s="462">
        <v>1202</v>
      </c>
      <c r="U22" s="462">
        <v>235</v>
      </c>
      <c r="V22" s="462">
        <v>18056</v>
      </c>
      <c r="W22" s="149" t="s">
        <v>510</v>
      </c>
      <c r="X22" s="149" t="s">
        <v>510</v>
      </c>
      <c r="Y22" s="149" t="s">
        <v>510</v>
      </c>
      <c r="Z22" s="149" t="s">
        <v>510</v>
      </c>
      <c r="AA22" s="149" t="s">
        <v>510</v>
      </c>
      <c r="AB22" s="462">
        <v>48</v>
      </c>
      <c r="AC22" s="459" t="s">
        <v>515</v>
      </c>
    </row>
    <row r="23" spans="1:29" ht="13.5" customHeight="1">
      <c r="A23" s="33" t="s">
        <v>516</v>
      </c>
      <c r="B23" s="483"/>
      <c r="C23" s="462">
        <v>231</v>
      </c>
      <c r="D23" s="462">
        <v>317</v>
      </c>
      <c r="E23" s="462">
        <v>230</v>
      </c>
      <c r="F23" s="462">
        <v>316</v>
      </c>
      <c r="G23" s="149">
        <v>1</v>
      </c>
      <c r="H23" s="149">
        <v>1</v>
      </c>
      <c r="I23" s="144">
        <v>3.62</v>
      </c>
      <c r="J23" s="485">
        <v>79.7</v>
      </c>
      <c r="K23" s="462">
        <v>317</v>
      </c>
      <c r="L23" s="462">
        <v>41913</v>
      </c>
      <c r="M23" s="462">
        <v>296</v>
      </c>
      <c r="N23" s="462">
        <v>13274</v>
      </c>
      <c r="O23" s="462">
        <v>231</v>
      </c>
      <c r="P23" s="462">
        <v>3011</v>
      </c>
      <c r="Q23" s="462">
        <v>23</v>
      </c>
      <c r="R23" s="462">
        <v>183</v>
      </c>
      <c r="S23" s="462">
        <v>35</v>
      </c>
      <c r="T23" s="462">
        <v>1095</v>
      </c>
      <c r="U23" s="462">
        <v>253</v>
      </c>
      <c r="V23" s="462">
        <v>24309</v>
      </c>
      <c r="W23" s="149" t="s">
        <v>510</v>
      </c>
      <c r="X23" s="149">
        <v>12</v>
      </c>
      <c r="Y23" s="149" t="s">
        <v>510</v>
      </c>
      <c r="Z23" s="149" t="s">
        <v>510</v>
      </c>
      <c r="AA23" s="149" t="s">
        <v>510</v>
      </c>
      <c r="AB23" s="464">
        <v>29</v>
      </c>
      <c r="AC23" s="459" t="s">
        <v>517</v>
      </c>
    </row>
    <row r="24" spans="1:29" ht="13.5" customHeight="1">
      <c r="A24" s="33" t="s">
        <v>518</v>
      </c>
      <c r="B24" s="483"/>
      <c r="C24" s="462">
        <v>223</v>
      </c>
      <c r="D24" s="462">
        <v>278</v>
      </c>
      <c r="E24" s="462">
        <v>223</v>
      </c>
      <c r="F24" s="462">
        <v>278</v>
      </c>
      <c r="G24" s="149" t="s">
        <v>510</v>
      </c>
      <c r="H24" s="149" t="s">
        <v>510</v>
      </c>
      <c r="I24" s="144">
        <v>5.59</v>
      </c>
      <c r="J24" s="485">
        <v>80.2</v>
      </c>
      <c r="K24" s="462">
        <v>278</v>
      </c>
      <c r="L24" s="462">
        <v>40016</v>
      </c>
      <c r="M24" s="462">
        <v>238</v>
      </c>
      <c r="N24" s="462">
        <v>11136</v>
      </c>
      <c r="O24" s="462">
        <v>184</v>
      </c>
      <c r="P24" s="462">
        <v>2790</v>
      </c>
      <c r="Q24" s="462">
        <v>13</v>
      </c>
      <c r="R24" s="462">
        <v>111</v>
      </c>
      <c r="S24" s="462">
        <v>36</v>
      </c>
      <c r="T24" s="462">
        <v>767</v>
      </c>
      <c r="U24" s="462">
        <v>223</v>
      </c>
      <c r="V24" s="462">
        <v>25211</v>
      </c>
      <c r="W24" s="149" t="s">
        <v>510</v>
      </c>
      <c r="X24" s="464" t="s">
        <v>510</v>
      </c>
      <c r="Y24" s="149" t="s">
        <v>510</v>
      </c>
      <c r="Z24" s="149">
        <v>2</v>
      </c>
      <c r="AA24" s="149" t="s">
        <v>510</v>
      </c>
      <c r="AB24" s="149" t="s">
        <v>510</v>
      </c>
      <c r="AC24" s="459" t="s">
        <v>519</v>
      </c>
    </row>
    <row r="25" spans="1:29" ht="13.5" customHeight="1">
      <c r="A25" s="33" t="s">
        <v>520</v>
      </c>
      <c r="B25" s="483"/>
      <c r="C25" s="462">
        <v>142</v>
      </c>
      <c r="D25" s="462">
        <v>173</v>
      </c>
      <c r="E25" s="462">
        <v>141</v>
      </c>
      <c r="F25" s="462">
        <v>172</v>
      </c>
      <c r="G25" s="149">
        <v>1</v>
      </c>
      <c r="H25" s="149">
        <v>1</v>
      </c>
      <c r="I25" s="144">
        <v>5.18</v>
      </c>
      <c r="J25" s="485">
        <v>89.2</v>
      </c>
      <c r="K25" s="462">
        <v>173</v>
      </c>
      <c r="L25" s="462">
        <v>21361</v>
      </c>
      <c r="M25" s="462">
        <v>151</v>
      </c>
      <c r="N25" s="462">
        <v>6978</v>
      </c>
      <c r="O25" s="462">
        <v>79</v>
      </c>
      <c r="P25" s="462">
        <v>1319</v>
      </c>
      <c r="Q25" s="462">
        <v>9</v>
      </c>
      <c r="R25" s="462">
        <v>78</v>
      </c>
      <c r="S25" s="462">
        <v>28</v>
      </c>
      <c r="T25" s="462">
        <v>708</v>
      </c>
      <c r="U25" s="462">
        <v>155</v>
      </c>
      <c r="V25" s="462">
        <v>12278</v>
      </c>
      <c r="W25" s="149" t="s">
        <v>510</v>
      </c>
      <c r="X25" s="149" t="s">
        <v>510</v>
      </c>
      <c r="Y25" s="149" t="s">
        <v>510</v>
      </c>
      <c r="Z25" s="149" t="s">
        <v>510</v>
      </c>
      <c r="AA25" s="149" t="s">
        <v>510</v>
      </c>
      <c r="AB25" s="149" t="s">
        <v>510</v>
      </c>
      <c r="AC25" s="459" t="s">
        <v>521</v>
      </c>
    </row>
    <row r="26" spans="1:29" ht="13.5" customHeight="1">
      <c r="A26" s="33" t="s">
        <v>522</v>
      </c>
      <c r="B26" s="483"/>
      <c r="C26" s="462">
        <v>74</v>
      </c>
      <c r="D26" s="462">
        <v>97</v>
      </c>
      <c r="E26" s="462">
        <v>74</v>
      </c>
      <c r="F26" s="462">
        <v>97</v>
      </c>
      <c r="G26" s="149" t="s">
        <v>510</v>
      </c>
      <c r="H26" s="149" t="s">
        <v>510</v>
      </c>
      <c r="I26" s="144">
        <v>3.19</v>
      </c>
      <c r="J26" s="485">
        <v>81.2</v>
      </c>
      <c r="K26" s="462">
        <v>97</v>
      </c>
      <c r="L26" s="462">
        <v>15523</v>
      </c>
      <c r="M26" s="462">
        <v>84</v>
      </c>
      <c r="N26" s="462">
        <v>4336</v>
      </c>
      <c r="O26" s="462">
        <v>45</v>
      </c>
      <c r="P26" s="462">
        <v>759</v>
      </c>
      <c r="Q26" s="462">
        <v>2</v>
      </c>
      <c r="R26" s="462">
        <v>15</v>
      </c>
      <c r="S26" s="462">
        <v>10</v>
      </c>
      <c r="T26" s="462">
        <v>412</v>
      </c>
      <c r="U26" s="462">
        <v>79</v>
      </c>
      <c r="V26" s="462">
        <v>10001</v>
      </c>
      <c r="W26" s="149" t="s">
        <v>510</v>
      </c>
      <c r="X26" s="149" t="s">
        <v>510</v>
      </c>
      <c r="Y26" s="149" t="s">
        <v>510</v>
      </c>
      <c r="Z26" s="149" t="s">
        <v>510</v>
      </c>
      <c r="AA26" s="149" t="s">
        <v>510</v>
      </c>
      <c r="AB26" s="149" t="s">
        <v>510</v>
      </c>
      <c r="AC26" s="459" t="s">
        <v>523</v>
      </c>
    </row>
    <row r="27" spans="1:29" ht="13.5" customHeight="1">
      <c r="A27" s="33" t="s">
        <v>524</v>
      </c>
      <c r="B27" s="483"/>
      <c r="C27" s="462">
        <v>78</v>
      </c>
      <c r="D27" s="462">
        <v>109</v>
      </c>
      <c r="E27" s="462">
        <v>76</v>
      </c>
      <c r="F27" s="462">
        <v>107</v>
      </c>
      <c r="G27" s="149">
        <v>2</v>
      </c>
      <c r="H27" s="149">
        <v>2</v>
      </c>
      <c r="I27" s="144">
        <v>4.31</v>
      </c>
      <c r="J27" s="485">
        <v>93</v>
      </c>
      <c r="K27" s="462">
        <v>109</v>
      </c>
      <c r="L27" s="462">
        <v>13085</v>
      </c>
      <c r="M27" s="462">
        <v>90</v>
      </c>
      <c r="N27" s="462">
        <v>4224</v>
      </c>
      <c r="O27" s="462">
        <v>60</v>
      </c>
      <c r="P27" s="462">
        <v>523</v>
      </c>
      <c r="Q27" s="462">
        <v>8</v>
      </c>
      <c r="R27" s="462">
        <v>51</v>
      </c>
      <c r="S27" s="462">
        <v>7</v>
      </c>
      <c r="T27" s="462">
        <v>92</v>
      </c>
      <c r="U27" s="462">
        <v>101</v>
      </c>
      <c r="V27" s="462">
        <v>8170</v>
      </c>
      <c r="W27" s="149" t="s">
        <v>510</v>
      </c>
      <c r="X27" s="149" t="s">
        <v>510</v>
      </c>
      <c r="Y27" s="149">
        <v>1</v>
      </c>
      <c r="Z27" s="149">
        <v>25</v>
      </c>
      <c r="AA27" s="149" t="s">
        <v>510</v>
      </c>
      <c r="AB27" s="149" t="s">
        <v>510</v>
      </c>
      <c r="AC27" s="459" t="s">
        <v>525</v>
      </c>
    </row>
    <row r="28" spans="1:29" ht="13.5" customHeight="1">
      <c r="A28" s="33" t="s">
        <v>526</v>
      </c>
      <c r="B28" s="483"/>
      <c r="C28" s="462">
        <v>53</v>
      </c>
      <c r="D28" s="462">
        <v>64</v>
      </c>
      <c r="E28" s="462">
        <v>53</v>
      </c>
      <c r="F28" s="462">
        <v>64</v>
      </c>
      <c r="G28" s="149" t="s">
        <v>510</v>
      </c>
      <c r="H28" s="149" t="s">
        <v>510</v>
      </c>
      <c r="I28" s="144">
        <v>2.22</v>
      </c>
      <c r="J28" s="485">
        <v>89.3</v>
      </c>
      <c r="K28" s="462">
        <v>64</v>
      </c>
      <c r="L28" s="462">
        <v>6732</v>
      </c>
      <c r="M28" s="462">
        <v>51</v>
      </c>
      <c r="N28" s="462">
        <v>1867</v>
      </c>
      <c r="O28" s="462">
        <v>24</v>
      </c>
      <c r="P28" s="462">
        <v>324</v>
      </c>
      <c r="Q28" s="149" t="s">
        <v>510</v>
      </c>
      <c r="R28" s="149" t="s">
        <v>510</v>
      </c>
      <c r="S28" s="462">
        <v>8</v>
      </c>
      <c r="T28" s="462">
        <v>94</v>
      </c>
      <c r="U28" s="462">
        <v>57</v>
      </c>
      <c r="V28" s="462">
        <v>4447</v>
      </c>
      <c r="W28" s="149" t="s">
        <v>510</v>
      </c>
      <c r="X28" s="149" t="s">
        <v>510</v>
      </c>
      <c r="Y28" s="149" t="s">
        <v>510</v>
      </c>
      <c r="Z28" s="149" t="s">
        <v>510</v>
      </c>
      <c r="AA28" s="149" t="s">
        <v>510</v>
      </c>
      <c r="AB28" s="149" t="s">
        <v>510</v>
      </c>
      <c r="AC28" s="459" t="s">
        <v>527</v>
      </c>
    </row>
    <row r="29" spans="1:29" ht="13.5" customHeight="1">
      <c r="A29" s="33" t="s">
        <v>528</v>
      </c>
      <c r="B29" s="483"/>
      <c r="C29" s="462">
        <v>173</v>
      </c>
      <c r="D29" s="462">
        <v>236</v>
      </c>
      <c r="E29" s="462">
        <v>173</v>
      </c>
      <c r="F29" s="462">
        <v>236</v>
      </c>
      <c r="G29" s="149" t="s">
        <v>510</v>
      </c>
      <c r="H29" s="149" t="s">
        <v>510</v>
      </c>
      <c r="I29" s="144">
        <v>3.2</v>
      </c>
      <c r="J29" s="485">
        <v>83.3</v>
      </c>
      <c r="K29" s="462">
        <v>236</v>
      </c>
      <c r="L29" s="462">
        <v>9554</v>
      </c>
      <c r="M29" s="462">
        <v>211</v>
      </c>
      <c r="N29" s="462">
        <v>8284</v>
      </c>
      <c r="O29" s="462">
        <v>67</v>
      </c>
      <c r="P29" s="462">
        <v>835</v>
      </c>
      <c r="Q29" s="462">
        <v>16</v>
      </c>
      <c r="R29" s="462">
        <v>120</v>
      </c>
      <c r="S29" s="149">
        <v>37</v>
      </c>
      <c r="T29" s="462">
        <v>21</v>
      </c>
      <c r="U29" s="462">
        <v>197</v>
      </c>
      <c r="V29" s="462">
        <v>228</v>
      </c>
      <c r="W29" s="149" t="s">
        <v>510</v>
      </c>
      <c r="X29" s="149" t="s">
        <v>510</v>
      </c>
      <c r="Y29" s="149" t="s">
        <v>510</v>
      </c>
      <c r="Z29" s="149">
        <v>11</v>
      </c>
      <c r="AA29" s="149" t="s">
        <v>510</v>
      </c>
      <c r="AB29" s="462">
        <v>55</v>
      </c>
      <c r="AC29" s="459" t="s">
        <v>529</v>
      </c>
    </row>
    <row r="30" spans="1:29" ht="13.5" customHeight="1">
      <c r="A30" s="33" t="s">
        <v>530</v>
      </c>
      <c r="B30" s="483"/>
      <c r="C30" s="462">
        <v>164</v>
      </c>
      <c r="D30" s="462">
        <v>224</v>
      </c>
      <c r="E30" s="462">
        <v>164</v>
      </c>
      <c r="F30" s="462">
        <v>224</v>
      </c>
      <c r="G30" s="149" t="s">
        <v>510</v>
      </c>
      <c r="H30" s="149" t="s">
        <v>510</v>
      </c>
      <c r="I30" s="144">
        <v>3.27</v>
      </c>
      <c r="J30" s="485">
        <v>90.4</v>
      </c>
      <c r="K30" s="462">
        <v>224</v>
      </c>
      <c r="L30" s="462">
        <v>8449</v>
      </c>
      <c r="M30" s="462">
        <v>210</v>
      </c>
      <c r="N30" s="462">
        <v>7083</v>
      </c>
      <c r="O30" s="462">
        <v>78</v>
      </c>
      <c r="P30" s="462">
        <v>981</v>
      </c>
      <c r="Q30" s="462">
        <v>16</v>
      </c>
      <c r="R30" s="462">
        <v>129</v>
      </c>
      <c r="S30" s="462">
        <v>34</v>
      </c>
      <c r="T30" s="462">
        <v>38</v>
      </c>
      <c r="U30" s="462">
        <v>203</v>
      </c>
      <c r="V30" s="462">
        <v>169</v>
      </c>
      <c r="W30" s="149" t="s">
        <v>510</v>
      </c>
      <c r="X30" s="149" t="s">
        <v>510</v>
      </c>
      <c r="Y30" s="464">
        <v>1</v>
      </c>
      <c r="Z30" s="149" t="s">
        <v>510</v>
      </c>
      <c r="AA30" s="149" t="s">
        <v>510</v>
      </c>
      <c r="AB30" s="462">
        <v>48</v>
      </c>
      <c r="AC30" s="459" t="s">
        <v>531</v>
      </c>
    </row>
    <row r="31" spans="1:30" ht="13.5" customHeight="1">
      <c r="A31" s="33" t="s">
        <v>532</v>
      </c>
      <c r="B31" s="483"/>
      <c r="C31" s="462">
        <v>110</v>
      </c>
      <c r="D31" s="462">
        <v>135</v>
      </c>
      <c r="E31" s="462">
        <v>110</v>
      </c>
      <c r="F31" s="462">
        <v>135</v>
      </c>
      <c r="G31" s="149" t="s">
        <v>510</v>
      </c>
      <c r="H31" s="149" t="s">
        <v>510</v>
      </c>
      <c r="I31" s="144">
        <v>2.35</v>
      </c>
      <c r="J31" s="485">
        <v>79.5</v>
      </c>
      <c r="K31" s="462">
        <v>135</v>
      </c>
      <c r="L31" s="462">
        <v>5249</v>
      </c>
      <c r="M31" s="462">
        <v>115</v>
      </c>
      <c r="N31" s="462">
        <v>4416</v>
      </c>
      <c r="O31" s="462">
        <v>54</v>
      </c>
      <c r="P31" s="462">
        <v>650</v>
      </c>
      <c r="Q31" s="462">
        <v>5</v>
      </c>
      <c r="R31" s="462">
        <v>45</v>
      </c>
      <c r="S31" s="462">
        <v>20</v>
      </c>
      <c r="T31" s="462" t="s">
        <v>510</v>
      </c>
      <c r="U31" s="462">
        <v>107</v>
      </c>
      <c r="V31" s="462">
        <v>86</v>
      </c>
      <c r="W31" s="149" t="s">
        <v>510</v>
      </c>
      <c r="X31" s="149" t="s">
        <v>510</v>
      </c>
      <c r="Y31" s="149" t="s">
        <v>510</v>
      </c>
      <c r="Z31" s="149">
        <v>52</v>
      </c>
      <c r="AA31" s="149" t="s">
        <v>510</v>
      </c>
      <c r="AB31" s="149" t="s">
        <v>510</v>
      </c>
      <c r="AC31" s="65" t="s">
        <v>533</v>
      </c>
      <c r="AD31" s="486"/>
    </row>
    <row r="32" spans="1:29" ht="13.5" customHeight="1">
      <c r="A32" s="33" t="s">
        <v>534</v>
      </c>
      <c r="B32" s="483"/>
      <c r="C32" s="462">
        <v>202</v>
      </c>
      <c r="D32" s="462">
        <v>274</v>
      </c>
      <c r="E32" s="462">
        <v>202</v>
      </c>
      <c r="F32" s="462">
        <v>274</v>
      </c>
      <c r="G32" s="149" t="s">
        <v>510</v>
      </c>
      <c r="H32" s="149" t="s">
        <v>510</v>
      </c>
      <c r="I32" s="144">
        <v>7.43</v>
      </c>
      <c r="J32" s="485">
        <v>82.6</v>
      </c>
      <c r="K32" s="462">
        <v>274</v>
      </c>
      <c r="L32" s="462">
        <v>10901</v>
      </c>
      <c r="M32" s="462">
        <v>227</v>
      </c>
      <c r="N32" s="462">
        <v>9457</v>
      </c>
      <c r="O32" s="462">
        <v>89</v>
      </c>
      <c r="P32" s="462">
        <v>873</v>
      </c>
      <c r="Q32" s="462">
        <v>13</v>
      </c>
      <c r="R32" s="462">
        <v>117</v>
      </c>
      <c r="S32" s="462">
        <v>54</v>
      </c>
      <c r="T32" s="462">
        <v>1</v>
      </c>
      <c r="U32" s="462">
        <v>227</v>
      </c>
      <c r="V32" s="462">
        <v>372</v>
      </c>
      <c r="W32" s="149" t="s">
        <v>510</v>
      </c>
      <c r="X32" s="149" t="s">
        <v>510</v>
      </c>
      <c r="Y32" s="149" t="s">
        <v>510</v>
      </c>
      <c r="Z32" s="149">
        <v>5</v>
      </c>
      <c r="AA32" s="464" t="s">
        <v>510</v>
      </c>
      <c r="AB32" s="487">
        <v>76</v>
      </c>
      <c r="AC32" s="459" t="s">
        <v>535</v>
      </c>
    </row>
    <row r="33" spans="1:29" ht="13.5" customHeight="1">
      <c r="A33" s="33" t="s">
        <v>536</v>
      </c>
      <c r="B33" s="483"/>
      <c r="C33" s="462">
        <v>51</v>
      </c>
      <c r="D33" s="462">
        <v>69</v>
      </c>
      <c r="E33" s="462">
        <v>51</v>
      </c>
      <c r="F33" s="462">
        <v>69</v>
      </c>
      <c r="G33" s="149" t="s">
        <v>510</v>
      </c>
      <c r="H33" s="149" t="s">
        <v>510</v>
      </c>
      <c r="I33" s="144">
        <v>3.82</v>
      </c>
      <c r="J33" s="485">
        <v>90.6</v>
      </c>
      <c r="K33" s="462">
        <v>69</v>
      </c>
      <c r="L33" s="462">
        <v>2496</v>
      </c>
      <c r="M33" s="462">
        <v>64</v>
      </c>
      <c r="N33" s="462">
        <v>2081</v>
      </c>
      <c r="O33" s="462">
        <v>21</v>
      </c>
      <c r="P33" s="462">
        <v>260</v>
      </c>
      <c r="Q33" s="462">
        <v>6</v>
      </c>
      <c r="R33" s="462">
        <v>51</v>
      </c>
      <c r="S33" s="462">
        <v>14</v>
      </c>
      <c r="T33" s="149">
        <v>33</v>
      </c>
      <c r="U33" s="462">
        <v>62</v>
      </c>
      <c r="V33" s="462">
        <v>39</v>
      </c>
      <c r="W33" s="149" t="s">
        <v>510</v>
      </c>
      <c r="X33" s="149" t="s">
        <v>510</v>
      </c>
      <c r="Y33" s="149" t="s">
        <v>510</v>
      </c>
      <c r="Z33" s="149" t="s">
        <v>510</v>
      </c>
      <c r="AA33" s="149" t="s">
        <v>510</v>
      </c>
      <c r="AB33" s="149">
        <v>31</v>
      </c>
      <c r="AC33" s="459" t="s">
        <v>537</v>
      </c>
    </row>
    <row r="34" spans="1:29" ht="13.5" customHeight="1">
      <c r="A34" s="33" t="s">
        <v>538</v>
      </c>
      <c r="B34" s="483"/>
      <c r="C34" s="462">
        <v>161</v>
      </c>
      <c r="D34" s="462">
        <v>210</v>
      </c>
      <c r="E34" s="462">
        <v>160</v>
      </c>
      <c r="F34" s="462">
        <v>208</v>
      </c>
      <c r="G34" s="149">
        <v>1</v>
      </c>
      <c r="H34" s="149">
        <v>2</v>
      </c>
      <c r="I34" s="144">
        <v>9.28</v>
      </c>
      <c r="J34" s="485">
        <v>78.3</v>
      </c>
      <c r="K34" s="462">
        <v>210</v>
      </c>
      <c r="L34" s="462">
        <v>7840</v>
      </c>
      <c r="M34" s="462">
        <v>169</v>
      </c>
      <c r="N34" s="462">
        <v>6816</v>
      </c>
      <c r="O34" s="462">
        <v>90</v>
      </c>
      <c r="P34" s="462">
        <v>657</v>
      </c>
      <c r="Q34" s="462">
        <v>8</v>
      </c>
      <c r="R34" s="462">
        <v>50</v>
      </c>
      <c r="S34" s="462">
        <v>35</v>
      </c>
      <c r="T34" s="462">
        <v>76</v>
      </c>
      <c r="U34" s="462">
        <v>164</v>
      </c>
      <c r="V34" s="462">
        <v>188</v>
      </c>
      <c r="W34" s="149" t="s">
        <v>510</v>
      </c>
      <c r="X34" s="149" t="s">
        <v>510</v>
      </c>
      <c r="Y34" s="149" t="s">
        <v>510</v>
      </c>
      <c r="Z34" s="149">
        <v>21</v>
      </c>
      <c r="AA34" s="149" t="s">
        <v>510</v>
      </c>
      <c r="AB34" s="462">
        <v>30</v>
      </c>
      <c r="AC34" s="459" t="s">
        <v>539</v>
      </c>
    </row>
    <row r="35" spans="1:29" ht="13.5" customHeight="1">
      <c r="A35" s="146" t="s">
        <v>540</v>
      </c>
      <c r="B35" s="142"/>
      <c r="C35" s="462">
        <v>76</v>
      </c>
      <c r="D35" s="462">
        <v>97</v>
      </c>
      <c r="E35" s="462">
        <v>75</v>
      </c>
      <c r="F35" s="462">
        <v>96</v>
      </c>
      <c r="G35" s="149">
        <v>1</v>
      </c>
      <c r="H35" s="149">
        <v>1</v>
      </c>
      <c r="I35" s="144">
        <v>3.91</v>
      </c>
      <c r="J35" s="485">
        <v>86.3</v>
      </c>
      <c r="K35" s="462">
        <v>97</v>
      </c>
      <c r="L35" s="462">
        <v>4351</v>
      </c>
      <c r="M35" s="462">
        <v>84</v>
      </c>
      <c r="N35" s="462">
        <v>3757</v>
      </c>
      <c r="O35" s="462">
        <v>39</v>
      </c>
      <c r="P35" s="462">
        <v>475</v>
      </c>
      <c r="Q35" s="462">
        <v>4</v>
      </c>
      <c r="R35" s="462">
        <v>26</v>
      </c>
      <c r="S35" s="462">
        <v>11</v>
      </c>
      <c r="T35" s="149">
        <v>17</v>
      </c>
      <c r="U35" s="462">
        <v>84</v>
      </c>
      <c r="V35" s="462">
        <v>48</v>
      </c>
      <c r="W35" s="149" t="s">
        <v>510</v>
      </c>
      <c r="X35" s="149">
        <v>7</v>
      </c>
      <c r="Y35" s="149" t="s">
        <v>510</v>
      </c>
      <c r="Z35" s="149" t="s">
        <v>510</v>
      </c>
      <c r="AA35" s="149" t="s">
        <v>510</v>
      </c>
      <c r="AB35" s="149">
        <v>21</v>
      </c>
      <c r="AC35" s="459" t="s">
        <v>541</v>
      </c>
    </row>
    <row r="36" spans="1:29" ht="13.5" customHeight="1">
      <c r="A36" s="33" t="s">
        <v>542</v>
      </c>
      <c r="B36" s="483"/>
      <c r="C36" s="464" t="s">
        <v>543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9">
        <v>0</v>
      </c>
      <c r="V36" s="149">
        <v>88230</v>
      </c>
      <c r="W36" s="149" t="s">
        <v>543</v>
      </c>
      <c r="X36" s="149" t="s">
        <v>543</v>
      </c>
      <c r="Y36" s="149" t="s">
        <v>543</v>
      </c>
      <c r="Z36" s="149" t="s">
        <v>543</v>
      </c>
      <c r="AA36" s="149" t="s">
        <v>543</v>
      </c>
      <c r="AB36" s="149" t="s">
        <v>543</v>
      </c>
      <c r="AC36" s="488" t="s">
        <v>544</v>
      </c>
    </row>
    <row r="37" spans="1:29" ht="13.5" customHeight="1">
      <c r="A37" s="33" t="s">
        <v>545</v>
      </c>
      <c r="B37" s="483"/>
      <c r="C37" s="464" t="s">
        <v>543</v>
      </c>
      <c r="D37" s="464" t="s">
        <v>543</v>
      </c>
      <c r="E37" s="464" t="s">
        <v>543</v>
      </c>
      <c r="F37" s="464" t="s">
        <v>543</v>
      </c>
      <c r="G37" s="464" t="s">
        <v>543</v>
      </c>
      <c r="H37" s="464" t="s">
        <v>543</v>
      </c>
      <c r="I37" s="464" t="s">
        <v>543</v>
      </c>
      <c r="J37" s="464" t="s">
        <v>543</v>
      </c>
      <c r="K37" s="464" t="s">
        <v>543</v>
      </c>
      <c r="L37" s="464" t="s">
        <v>543</v>
      </c>
      <c r="M37" s="464" t="s">
        <v>543</v>
      </c>
      <c r="N37" s="464" t="s">
        <v>543</v>
      </c>
      <c r="O37" s="464" t="s">
        <v>543</v>
      </c>
      <c r="P37" s="464" t="s">
        <v>543</v>
      </c>
      <c r="Q37" s="464" t="s">
        <v>543</v>
      </c>
      <c r="R37" s="464" t="s">
        <v>543</v>
      </c>
      <c r="S37" s="464" t="s">
        <v>543</v>
      </c>
      <c r="T37" s="149">
        <v>3648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49">
        <v>0</v>
      </c>
      <c r="AC37" s="489" t="s">
        <v>545</v>
      </c>
    </row>
    <row r="38" spans="1:29" ht="13.5" customHeight="1">
      <c r="A38" s="490"/>
      <c r="B38" s="491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492"/>
    </row>
    <row r="39" spans="1:29" ht="13.5" customHeight="1">
      <c r="A39" s="72" t="s">
        <v>546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  <row r="40" spans="1:29" ht="13.5" customHeight="1">
      <c r="A40" s="72" t="s">
        <v>547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</row>
    <row r="41" spans="1:29" ht="13.5" customHeight="1">
      <c r="A41" s="72" t="s">
        <v>548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</row>
    <row r="42" spans="1:29" ht="13.5" customHeight="1">
      <c r="A42" s="72" t="s">
        <v>549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1:29" ht="13.5" customHeight="1">
      <c r="A43" s="72" t="s">
        <v>550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</row>
    <row r="44" spans="1:29" ht="13.5" customHeight="1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</row>
  </sheetData>
  <mergeCells count="48">
    <mergeCell ref="A36:B36"/>
    <mergeCell ref="A37:B37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A4:AA5"/>
    <mergeCell ref="AB4:AB5"/>
    <mergeCell ref="A21:B21"/>
    <mergeCell ref="A22:B22"/>
    <mergeCell ref="W4:W5"/>
    <mergeCell ref="X4:X5"/>
    <mergeCell ref="Y4:Y5"/>
    <mergeCell ref="Z4:Z5"/>
    <mergeCell ref="S4:S5"/>
    <mergeCell ref="T4:T5"/>
    <mergeCell ref="U4:U5"/>
    <mergeCell ref="V4:V5"/>
    <mergeCell ref="AC3:AC5"/>
    <mergeCell ref="C4:D4"/>
    <mergeCell ref="K4:K5"/>
    <mergeCell ref="L4:L5"/>
    <mergeCell ref="M4:M5"/>
    <mergeCell ref="N4:N5"/>
    <mergeCell ref="O4:O5"/>
    <mergeCell ref="P4:P5"/>
    <mergeCell ref="Q4:Q5"/>
    <mergeCell ref="R4:R5"/>
    <mergeCell ref="U3:V3"/>
    <mergeCell ref="W3:X3"/>
    <mergeCell ref="Y3:Z3"/>
    <mergeCell ref="AA3:AB3"/>
    <mergeCell ref="M3:N3"/>
    <mergeCell ref="O3:P3"/>
    <mergeCell ref="Q3:R3"/>
    <mergeCell ref="S3:T3"/>
    <mergeCell ref="A3:B5"/>
    <mergeCell ref="I3:I5"/>
    <mergeCell ref="J3:J5"/>
    <mergeCell ref="K3:L3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:IV16384"/>
    </sheetView>
  </sheetViews>
  <sheetFormatPr defaultColWidth="9.00390625" defaultRowHeight="13.5"/>
  <cols>
    <col min="1" max="1" width="5.625" style="55" customWidth="1"/>
    <col min="2" max="2" width="4.625" style="55" customWidth="1"/>
    <col min="3" max="5" width="7.625" style="55" customWidth="1"/>
    <col min="6" max="6" width="8.625" style="55" customWidth="1"/>
    <col min="7" max="7" width="7.625" style="55" customWidth="1"/>
    <col min="8" max="8" width="8.625" style="55" customWidth="1"/>
    <col min="9" max="16" width="7.625" style="55" customWidth="1"/>
    <col min="17" max="16384" width="9.00390625" style="55" customWidth="1"/>
  </cols>
  <sheetData>
    <row r="1" spans="1:16" ht="13.5" customHeight="1">
      <c r="A1" s="21" t="s">
        <v>551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4" t="s">
        <v>443</v>
      </c>
    </row>
    <row r="3" spans="1:16" ht="13.5" customHeight="1" thickTop="1">
      <c r="A3" s="25" t="s">
        <v>552</v>
      </c>
      <c r="B3" s="128"/>
      <c r="C3" s="78" t="s">
        <v>553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5" customHeight="1">
      <c r="A4" s="33"/>
      <c r="B4" s="112"/>
      <c r="C4" s="379" t="s">
        <v>554</v>
      </c>
      <c r="D4" s="360"/>
      <c r="E4" s="361"/>
      <c r="F4" s="361"/>
      <c r="G4" s="360" t="s">
        <v>555</v>
      </c>
      <c r="H4" s="361"/>
      <c r="I4" s="361"/>
      <c r="J4" s="361"/>
      <c r="K4" s="361"/>
      <c r="L4" s="361"/>
      <c r="M4" s="361"/>
      <c r="N4" s="361"/>
      <c r="O4" s="361"/>
      <c r="P4" s="109"/>
    </row>
    <row r="5" spans="1:17" ht="13.5" customHeight="1">
      <c r="A5" s="33"/>
      <c r="B5" s="112"/>
      <c r="C5" s="35" t="s">
        <v>556</v>
      </c>
      <c r="D5" s="141"/>
      <c r="E5" s="493" t="s">
        <v>557</v>
      </c>
      <c r="F5" s="82" t="s">
        <v>558</v>
      </c>
      <c r="G5" s="82" t="s">
        <v>559</v>
      </c>
      <c r="H5" s="146" t="s">
        <v>560</v>
      </c>
      <c r="I5" s="141"/>
      <c r="J5" s="141"/>
      <c r="K5" s="141"/>
      <c r="L5" s="141"/>
      <c r="M5" s="141"/>
      <c r="N5" s="141"/>
      <c r="O5" s="141"/>
      <c r="P5" s="36"/>
      <c r="Q5" s="328"/>
    </row>
    <row r="6" spans="1:17" ht="13.5" customHeight="1">
      <c r="A6" s="33"/>
      <c r="B6" s="112"/>
      <c r="C6" s="82" t="s">
        <v>561</v>
      </c>
      <c r="D6" s="81" t="s">
        <v>562</v>
      </c>
      <c r="E6" s="82" t="s">
        <v>563</v>
      </c>
      <c r="F6" s="494"/>
      <c r="G6" s="494"/>
      <c r="H6" s="81" t="s">
        <v>564</v>
      </c>
      <c r="I6" s="82" t="s">
        <v>565</v>
      </c>
      <c r="J6" s="82" t="s">
        <v>566</v>
      </c>
      <c r="K6" s="81" t="s">
        <v>567</v>
      </c>
      <c r="L6" s="81" t="s">
        <v>568</v>
      </c>
      <c r="M6" s="81" t="s">
        <v>569</v>
      </c>
      <c r="N6" s="82" t="s">
        <v>570</v>
      </c>
      <c r="O6" s="81" t="s">
        <v>571</v>
      </c>
      <c r="P6" s="332" t="s">
        <v>572</v>
      </c>
      <c r="Q6" s="328"/>
    </row>
    <row r="7" spans="1:17" ht="13.5" customHeight="1">
      <c r="A7" s="33"/>
      <c r="B7" s="112"/>
      <c r="C7" s="284"/>
      <c r="D7" s="129"/>
      <c r="E7" s="284"/>
      <c r="F7" s="494"/>
      <c r="G7" s="494"/>
      <c r="H7" s="129"/>
      <c r="I7" s="284"/>
      <c r="J7" s="494"/>
      <c r="K7" s="129"/>
      <c r="L7" s="129"/>
      <c r="M7" s="129"/>
      <c r="N7" s="494"/>
      <c r="O7" s="129"/>
      <c r="P7" s="111"/>
      <c r="Q7" s="328"/>
    </row>
    <row r="8" spans="1:17" ht="13.5" customHeight="1">
      <c r="A8" s="43"/>
      <c r="B8" s="380"/>
      <c r="C8" s="311"/>
      <c r="D8" s="85"/>
      <c r="E8" s="311"/>
      <c r="F8" s="495"/>
      <c r="G8" s="495"/>
      <c r="H8" s="85"/>
      <c r="I8" s="311"/>
      <c r="J8" s="495"/>
      <c r="K8" s="85"/>
      <c r="L8" s="85"/>
      <c r="M8" s="85"/>
      <c r="N8" s="495"/>
      <c r="O8" s="85"/>
      <c r="P8" s="314"/>
      <c r="Q8" s="328"/>
    </row>
    <row r="9" spans="1:16" ht="13.5" customHeight="1">
      <c r="A9" s="48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3.5" customHeight="1">
      <c r="A10" s="90" t="s">
        <v>128</v>
      </c>
      <c r="B10" s="383">
        <v>11</v>
      </c>
      <c r="C10" s="319">
        <v>2696</v>
      </c>
      <c r="D10" s="319">
        <v>104</v>
      </c>
      <c r="E10" s="319">
        <v>1879</v>
      </c>
      <c r="F10" s="319">
        <v>36067</v>
      </c>
      <c r="G10" s="319">
        <v>10428</v>
      </c>
      <c r="H10" s="319">
        <v>15212</v>
      </c>
      <c r="I10" s="319">
        <v>5653</v>
      </c>
      <c r="J10" s="319">
        <v>377</v>
      </c>
      <c r="K10" s="319">
        <v>5950</v>
      </c>
      <c r="L10" s="319">
        <v>82</v>
      </c>
      <c r="M10" s="319">
        <v>209</v>
      </c>
      <c r="N10" s="319">
        <v>254</v>
      </c>
      <c r="O10" s="319">
        <v>1219</v>
      </c>
      <c r="P10" s="319">
        <v>1468</v>
      </c>
    </row>
    <row r="11" spans="1:16" s="319" customFormat="1" ht="13.5" customHeight="1">
      <c r="A11" s="382"/>
      <c r="B11" s="383">
        <v>12</v>
      </c>
      <c r="C11" s="319">
        <v>2538</v>
      </c>
      <c r="D11" s="319">
        <v>103</v>
      </c>
      <c r="E11" s="319">
        <v>1784</v>
      </c>
      <c r="F11" s="319">
        <v>36924</v>
      </c>
      <c r="G11" s="319">
        <v>10380</v>
      </c>
      <c r="H11" s="319">
        <v>13316</v>
      </c>
      <c r="I11" s="319">
        <v>5201</v>
      </c>
      <c r="J11" s="319">
        <v>384</v>
      </c>
      <c r="K11" s="319">
        <v>4826</v>
      </c>
      <c r="L11" s="319">
        <v>49</v>
      </c>
      <c r="M11" s="319">
        <v>210</v>
      </c>
      <c r="N11" s="319">
        <v>218</v>
      </c>
      <c r="O11" s="319">
        <v>919</v>
      </c>
      <c r="P11" s="319">
        <v>1509</v>
      </c>
    </row>
    <row r="12" spans="1:16" s="319" customFormat="1" ht="13.5" customHeight="1">
      <c r="A12" s="382"/>
      <c r="B12" s="383">
        <v>13</v>
      </c>
      <c r="C12" s="319">
        <v>2574</v>
      </c>
      <c r="D12" s="319">
        <v>79</v>
      </c>
      <c r="E12" s="319">
        <v>1934</v>
      </c>
      <c r="F12" s="319">
        <v>37118</v>
      </c>
      <c r="G12" s="319">
        <v>10294</v>
      </c>
      <c r="H12" s="319">
        <v>13845</v>
      </c>
      <c r="I12" s="319">
        <v>4740</v>
      </c>
      <c r="J12" s="319">
        <v>422</v>
      </c>
      <c r="K12" s="319">
        <v>5786</v>
      </c>
      <c r="L12" s="319">
        <v>79</v>
      </c>
      <c r="M12" s="319">
        <v>198</v>
      </c>
      <c r="N12" s="319">
        <v>271</v>
      </c>
      <c r="O12" s="319">
        <v>900</v>
      </c>
      <c r="P12" s="319">
        <v>1449</v>
      </c>
    </row>
    <row r="13" spans="1:16" s="319" customFormat="1" ht="13.5" customHeight="1">
      <c r="A13" s="382"/>
      <c r="B13" s="383">
        <v>14</v>
      </c>
      <c r="C13" s="319">
        <v>2762</v>
      </c>
      <c r="D13" s="319">
        <v>107</v>
      </c>
      <c r="E13" s="319">
        <v>2137</v>
      </c>
      <c r="F13" s="319">
        <v>37899</v>
      </c>
      <c r="G13" s="319">
        <v>7632</v>
      </c>
      <c r="H13" s="319">
        <v>18191</v>
      </c>
      <c r="I13" s="319">
        <v>5237</v>
      </c>
      <c r="J13" s="319">
        <v>263</v>
      </c>
      <c r="K13" s="319">
        <v>10305</v>
      </c>
      <c r="L13" s="319">
        <v>83</v>
      </c>
      <c r="M13" s="319">
        <v>204</v>
      </c>
      <c r="N13" s="319">
        <v>274</v>
      </c>
      <c r="O13" s="319">
        <v>284</v>
      </c>
      <c r="P13" s="319">
        <v>1541</v>
      </c>
    </row>
    <row r="14" spans="1:16" s="322" customFormat="1" ht="13.5" customHeight="1">
      <c r="A14" s="387"/>
      <c r="B14" s="496">
        <v>15</v>
      </c>
      <c r="C14" s="322">
        <v>2666</v>
      </c>
      <c r="D14" s="322">
        <v>108</v>
      </c>
      <c r="E14" s="322">
        <v>2128</v>
      </c>
      <c r="F14" s="322">
        <v>38594</v>
      </c>
      <c r="G14" s="322">
        <v>10185</v>
      </c>
      <c r="H14" s="322">
        <v>13833</v>
      </c>
      <c r="I14" s="322">
        <v>5382</v>
      </c>
      <c r="J14" s="322">
        <v>239</v>
      </c>
      <c r="K14" s="322">
        <v>5056</v>
      </c>
      <c r="L14" s="322">
        <v>63</v>
      </c>
      <c r="M14" s="322">
        <v>151</v>
      </c>
      <c r="N14" s="322">
        <v>393</v>
      </c>
      <c r="O14" s="322">
        <v>362</v>
      </c>
      <c r="P14" s="322">
        <v>1829</v>
      </c>
    </row>
    <row r="15" spans="1:16" ht="13.5" customHeight="1">
      <c r="A15" s="68"/>
      <c r="B15" s="69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3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15">
    <mergeCell ref="P6:P8"/>
    <mergeCell ref="L6:L8"/>
    <mergeCell ref="M6:M8"/>
    <mergeCell ref="N6:N8"/>
    <mergeCell ref="O6:O8"/>
    <mergeCell ref="H6:H8"/>
    <mergeCell ref="I6:I8"/>
    <mergeCell ref="J6:J8"/>
    <mergeCell ref="K6:K8"/>
    <mergeCell ref="A3:B8"/>
    <mergeCell ref="F5:F8"/>
    <mergeCell ref="G5:G8"/>
    <mergeCell ref="C6:C8"/>
    <mergeCell ref="D6:D8"/>
    <mergeCell ref="E6:E8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E21" sqref="E21"/>
    </sheetView>
  </sheetViews>
  <sheetFormatPr defaultColWidth="9.00390625" defaultRowHeight="13.5"/>
  <cols>
    <col min="1" max="1" width="5.625" style="55" customWidth="1"/>
    <col min="2" max="2" width="4.625" style="55" customWidth="1"/>
    <col min="3" max="3" width="8.125" style="55" customWidth="1"/>
    <col min="4" max="5" width="9.625" style="55" customWidth="1"/>
    <col min="6" max="6" width="8.125" style="55" customWidth="1"/>
    <col min="7" max="8" width="9.625" style="55" customWidth="1"/>
    <col min="9" max="9" width="8.125" style="55" customWidth="1"/>
    <col min="10" max="11" width="9.625" style="55" customWidth="1"/>
    <col min="12" max="12" width="8.125" style="55" customWidth="1"/>
    <col min="13" max="14" width="9.625" style="55" customWidth="1"/>
    <col min="15" max="16" width="7.625" style="55" customWidth="1"/>
    <col min="17" max="16384" width="9.00390625" style="55" customWidth="1"/>
  </cols>
  <sheetData>
    <row r="1" spans="1:16" ht="13.5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3.5" customHeight="1" thickTop="1">
      <c r="A2" s="25" t="s">
        <v>244</v>
      </c>
      <c r="B2" s="128"/>
      <c r="C2" s="497" t="s">
        <v>573</v>
      </c>
      <c r="D2" s="29"/>
      <c r="E2" s="29"/>
      <c r="F2" s="29"/>
      <c r="G2" s="29"/>
      <c r="H2" s="498"/>
      <c r="I2" s="30" t="s">
        <v>574</v>
      </c>
      <c r="J2" s="29"/>
      <c r="K2" s="29"/>
      <c r="L2" s="29"/>
      <c r="M2" s="29"/>
      <c r="N2" s="29"/>
      <c r="O2" s="48"/>
      <c r="P2" s="22"/>
    </row>
    <row r="3" spans="1:16" ht="13.5" customHeight="1">
      <c r="A3" s="33"/>
      <c r="B3" s="112"/>
      <c r="C3" s="360" t="s">
        <v>575</v>
      </c>
      <c r="D3" s="36"/>
      <c r="E3" s="36"/>
      <c r="F3" s="36"/>
      <c r="G3" s="36"/>
      <c r="H3" s="38"/>
      <c r="I3" s="35" t="s">
        <v>576</v>
      </c>
      <c r="J3" s="36"/>
      <c r="K3" s="36"/>
      <c r="L3" s="36"/>
      <c r="M3" s="36"/>
      <c r="N3" s="36"/>
      <c r="O3" s="48"/>
      <c r="P3" s="22"/>
    </row>
    <row r="4" spans="1:16" ht="13.5" customHeight="1">
      <c r="A4" s="33"/>
      <c r="B4" s="112"/>
      <c r="C4" s="499" t="s">
        <v>577</v>
      </c>
      <c r="D4" s="141"/>
      <c r="E4" s="141"/>
      <c r="F4" s="141"/>
      <c r="G4" s="141"/>
      <c r="H4" s="365"/>
      <c r="I4" s="332" t="s">
        <v>578</v>
      </c>
      <c r="J4" s="500"/>
      <c r="K4" s="333"/>
      <c r="L4" s="332" t="s">
        <v>579</v>
      </c>
      <c r="M4" s="500"/>
      <c r="N4" s="500"/>
      <c r="O4" s="48"/>
      <c r="P4" s="22"/>
    </row>
    <row r="5" spans="1:16" ht="13.5" customHeight="1">
      <c r="A5" s="33"/>
      <c r="B5" s="112"/>
      <c r="C5" s="361" t="s">
        <v>580</v>
      </c>
      <c r="D5" s="360"/>
      <c r="E5" s="361"/>
      <c r="F5" s="360" t="s">
        <v>581</v>
      </c>
      <c r="G5" s="360"/>
      <c r="H5" s="109"/>
      <c r="I5" s="118"/>
      <c r="J5" s="501"/>
      <c r="K5" s="119"/>
      <c r="L5" s="118"/>
      <c r="M5" s="501"/>
      <c r="N5" s="501"/>
      <c r="O5" s="65"/>
      <c r="P5" s="22"/>
    </row>
    <row r="6" spans="1:16" ht="13.5" customHeight="1">
      <c r="A6" s="33"/>
      <c r="B6" s="112"/>
      <c r="C6" s="82" t="s">
        <v>582</v>
      </c>
      <c r="D6" s="146" t="s">
        <v>583</v>
      </c>
      <c r="E6" s="141"/>
      <c r="F6" s="82" t="s">
        <v>582</v>
      </c>
      <c r="G6" s="146" t="s">
        <v>583</v>
      </c>
      <c r="H6" s="141"/>
      <c r="I6" s="82" t="s">
        <v>582</v>
      </c>
      <c r="J6" s="146" t="s">
        <v>583</v>
      </c>
      <c r="K6" s="141"/>
      <c r="L6" s="82" t="s">
        <v>582</v>
      </c>
      <c r="M6" s="146" t="s">
        <v>583</v>
      </c>
      <c r="N6" s="141"/>
      <c r="O6" s="48"/>
      <c r="P6" s="22"/>
    </row>
    <row r="7" spans="1:16" ht="13.5" customHeight="1">
      <c r="A7" s="43"/>
      <c r="B7" s="380"/>
      <c r="C7" s="311"/>
      <c r="D7" s="45" t="s">
        <v>584</v>
      </c>
      <c r="E7" s="45" t="s">
        <v>585</v>
      </c>
      <c r="F7" s="311"/>
      <c r="G7" s="45" t="s">
        <v>584</v>
      </c>
      <c r="H7" s="45" t="s">
        <v>585</v>
      </c>
      <c r="I7" s="311"/>
      <c r="J7" s="45" t="s">
        <v>584</v>
      </c>
      <c r="K7" s="45" t="s">
        <v>585</v>
      </c>
      <c r="L7" s="311"/>
      <c r="M7" s="45" t="s">
        <v>584</v>
      </c>
      <c r="N7" s="313" t="s">
        <v>585</v>
      </c>
      <c r="O7" s="48"/>
      <c r="P7" s="22"/>
    </row>
    <row r="8" spans="1:16" ht="13.5" customHeight="1">
      <c r="A8" s="48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8"/>
      <c r="P8" s="22"/>
    </row>
    <row r="9" spans="1:16" ht="13.5" customHeight="1">
      <c r="A9" s="90" t="s">
        <v>128</v>
      </c>
      <c r="B9" s="91">
        <v>11</v>
      </c>
      <c r="C9" s="370">
        <v>9309</v>
      </c>
      <c r="D9" s="370">
        <v>228742</v>
      </c>
      <c r="E9" s="370">
        <v>25678</v>
      </c>
      <c r="F9" s="370">
        <v>768</v>
      </c>
      <c r="G9" s="370">
        <v>25866</v>
      </c>
      <c r="H9" s="370">
        <v>2145</v>
      </c>
      <c r="I9" s="370">
        <v>332</v>
      </c>
      <c r="J9" s="370">
        <v>37452</v>
      </c>
      <c r="K9" s="370">
        <v>1515</v>
      </c>
      <c r="L9" s="370">
        <v>142</v>
      </c>
      <c r="M9" s="370">
        <v>4756</v>
      </c>
      <c r="N9" s="370">
        <v>596</v>
      </c>
      <c r="O9" s="386"/>
      <c r="P9" s="22"/>
    </row>
    <row r="10" spans="1:16" ht="13.5" customHeight="1">
      <c r="A10" s="48"/>
      <c r="B10" s="91">
        <v>12</v>
      </c>
      <c r="C10" s="370">
        <v>7549</v>
      </c>
      <c r="D10" s="370">
        <v>159196</v>
      </c>
      <c r="E10" s="370">
        <v>18643</v>
      </c>
      <c r="F10" s="370">
        <v>800</v>
      </c>
      <c r="G10" s="370">
        <v>28200</v>
      </c>
      <c r="H10" s="370">
        <v>2204</v>
      </c>
      <c r="I10" s="370">
        <v>341</v>
      </c>
      <c r="J10" s="370">
        <v>35107</v>
      </c>
      <c r="K10" s="370">
        <v>1456</v>
      </c>
      <c r="L10" s="370">
        <v>142</v>
      </c>
      <c r="M10" s="370">
        <v>4406</v>
      </c>
      <c r="N10" s="370">
        <v>583</v>
      </c>
      <c r="O10" s="386"/>
      <c r="P10" s="22"/>
    </row>
    <row r="11" spans="1:16" ht="13.5" customHeight="1">
      <c r="A11" s="48"/>
      <c r="B11" s="91">
        <v>13</v>
      </c>
      <c r="C11" s="370">
        <v>9899</v>
      </c>
      <c r="D11" s="370">
        <v>168264</v>
      </c>
      <c r="E11" s="370">
        <v>22141</v>
      </c>
      <c r="F11" s="370">
        <v>888</v>
      </c>
      <c r="G11" s="370">
        <v>31817</v>
      </c>
      <c r="H11" s="370">
        <v>2110</v>
      </c>
      <c r="I11" s="370">
        <v>620</v>
      </c>
      <c r="J11" s="370">
        <v>32576</v>
      </c>
      <c r="K11" s="370">
        <v>1825</v>
      </c>
      <c r="L11" s="370">
        <v>151</v>
      </c>
      <c r="M11" s="370">
        <v>5244</v>
      </c>
      <c r="N11" s="370">
        <v>631</v>
      </c>
      <c r="O11" s="386"/>
      <c r="P11" s="22"/>
    </row>
    <row r="12" spans="1:16" ht="13.5" customHeight="1">
      <c r="A12" s="48"/>
      <c r="B12" s="91">
        <v>14</v>
      </c>
      <c r="C12" s="370">
        <v>13140</v>
      </c>
      <c r="D12" s="370">
        <v>163032</v>
      </c>
      <c r="E12" s="370">
        <v>20665</v>
      </c>
      <c r="F12" s="370">
        <v>856</v>
      </c>
      <c r="G12" s="370">
        <v>34026</v>
      </c>
      <c r="H12" s="370">
        <v>1910</v>
      </c>
      <c r="I12" s="370">
        <v>551</v>
      </c>
      <c r="J12" s="370">
        <v>32395</v>
      </c>
      <c r="K12" s="370">
        <v>1794</v>
      </c>
      <c r="L12" s="370">
        <v>150</v>
      </c>
      <c r="M12" s="370">
        <v>3914</v>
      </c>
      <c r="N12" s="370">
        <v>624</v>
      </c>
      <c r="O12" s="386"/>
      <c r="P12" s="22"/>
    </row>
    <row r="13" spans="1:16" s="61" customFormat="1" ht="13.5" customHeight="1">
      <c r="A13" s="96"/>
      <c r="B13" s="97">
        <v>15</v>
      </c>
      <c r="C13" s="371">
        <v>9036</v>
      </c>
      <c r="D13" s="371">
        <v>166854</v>
      </c>
      <c r="E13" s="371">
        <v>188812</v>
      </c>
      <c r="F13" s="371">
        <v>726</v>
      </c>
      <c r="G13" s="371">
        <v>32847</v>
      </c>
      <c r="H13" s="371">
        <v>1828</v>
      </c>
      <c r="I13" s="371">
        <v>670</v>
      </c>
      <c r="J13" s="371">
        <v>31418</v>
      </c>
      <c r="K13" s="371">
        <v>2145</v>
      </c>
      <c r="L13" s="371">
        <v>159</v>
      </c>
      <c r="M13" s="371">
        <v>3613</v>
      </c>
      <c r="N13" s="371">
        <v>634</v>
      </c>
      <c r="O13" s="390"/>
      <c r="P13" s="101"/>
    </row>
    <row r="14" spans="1:16" ht="13.5" customHeight="1">
      <c r="A14" s="68"/>
      <c r="B14" s="6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48"/>
      <c r="P14" s="22"/>
    </row>
    <row r="15" spans="1:16" ht="13.5" customHeight="1">
      <c r="A15" s="72" t="s">
        <v>586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48"/>
      <c r="P15" s="22"/>
    </row>
    <row r="16" ht="13.5" customHeight="1">
      <c r="O16" s="328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7">
    <mergeCell ref="A2:B7"/>
    <mergeCell ref="I4:K5"/>
    <mergeCell ref="L4:N5"/>
    <mergeCell ref="C6:C7"/>
    <mergeCell ref="F6:F7"/>
    <mergeCell ref="I6:I7"/>
    <mergeCell ref="L6:L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C24" sqref="C24"/>
    </sheetView>
  </sheetViews>
  <sheetFormatPr defaultColWidth="9.00390625" defaultRowHeight="13.5"/>
  <cols>
    <col min="1" max="1" width="2.50390625" style="0" customWidth="1"/>
    <col min="2" max="2" width="4.625" style="0" customWidth="1"/>
    <col min="3" max="3" width="28.625" style="0" customWidth="1"/>
    <col min="4" max="4" width="1.625" style="0" customWidth="1"/>
    <col min="5" max="5" width="11.625" style="0" customWidth="1"/>
    <col min="6" max="6" width="12.25390625" style="0" customWidth="1"/>
    <col min="7" max="8" width="15.125" style="0" customWidth="1"/>
    <col min="9" max="11" width="13.125" style="0" customWidth="1"/>
    <col min="12" max="16" width="11.125" style="0" customWidth="1"/>
    <col min="17" max="17" width="6.625" style="0" customWidth="1"/>
  </cols>
  <sheetData>
    <row r="1" spans="1:17" ht="13.5" customHeight="1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4" t="s">
        <v>41</v>
      </c>
    </row>
    <row r="3" spans="1:17" ht="13.5" customHeight="1" thickTop="1">
      <c r="A3" s="25" t="s">
        <v>42</v>
      </c>
      <c r="B3" s="25"/>
      <c r="C3" s="25"/>
      <c r="D3" s="25"/>
      <c r="E3" s="26" t="s">
        <v>43</v>
      </c>
      <c r="F3" s="27"/>
      <c r="G3" s="27"/>
      <c r="H3" s="27"/>
      <c r="I3" s="27"/>
      <c r="J3" s="27"/>
      <c r="K3" s="28"/>
      <c r="L3" s="29" t="s">
        <v>44</v>
      </c>
      <c r="M3" s="30"/>
      <c r="N3" s="29"/>
      <c r="O3" s="29"/>
      <c r="P3" s="31"/>
      <c r="Q3" s="32" t="s">
        <v>45</v>
      </c>
    </row>
    <row r="4" spans="1:17" ht="13.5" customHeight="1">
      <c r="A4" s="33"/>
      <c r="B4" s="33"/>
      <c r="C4" s="33"/>
      <c r="D4" s="33"/>
      <c r="E4" s="34" t="s">
        <v>46</v>
      </c>
      <c r="F4" s="34" t="s">
        <v>46</v>
      </c>
      <c r="G4" s="35" t="s">
        <v>47</v>
      </c>
      <c r="H4" s="36"/>
      <c r="I4" s="35" t="s">
        <v>48</v>
      </c>
      <c r="J4" s="37"/>
      <c r="K4" s="38"/>
      <c r="L4" s="37" t="s">
        <v>49</v>
      </c>
      <c r="M4" s="36"/>
      <c r="N4" s="39" t="s">
        <v>48</v>
      </c>
      <c r="O4" s="40"/>
      <c r="P4" s="41"/>
      <c r="Q4" s="42"/>
    </row>
    <row r="5" spans="1:17" ht="13.5" customHeight="1">
      <c r="A5" s="43"/>
      <c r="B5" s="43"/>
      <c r="C5" s="43"/>
      <c r="D5" s="43"/>
      <c r="E5" s="44" t="s">
        <v>50</v>
      </c>
      <c r="F5" s="44" t="s">
        <v>51</v>
      </c>
      <c r="G5" s="45" t="s">
        <v>52</v>
      </c>
      <c r="H5" s="45" t="s">
        <v>53</v>
      </c>
      <c r="I5" s="45" t="s">
        <v>54</v>
      </c>
      <c r="J5" s="45" t="s">
        <v>55</v>
      </c>
      <c r="K5" s="45" t="s">
        <v>56</v>
      </c>
      <c r="L5" s="46" t="s">
        <v>52</v>
      </c>
      <c r="M5" s="45" t="s">
        <v>57</v>
      </c>
      <c r="N5" s="45" t="s">
        <v>54</v>
      </c>
      <c r="O5" s="45" t="s">
        <v>58</v>
      </c>
      <c r="P5" s="45" t="s">
        <v>56</v>
      </c>
      <c r="Q5" s="47"/>
    </row>
    <row r="6" spans="1:17" ht="13.5" customHeight="1">
      <c r="A6" s="48"/>
      <c r="B6" s="48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3.5" customHeight="1">
      <c r="A7" s="52"/>
      <c r="B7" s="53" t="s">
        <v>59</v>
      </c>
      <c r="C7" s="53"/>
      <c r="D7" s="49"/>
      <c r="E7" s="50">
        <v>2687662</v>
      </c>
      <c r="F7" s="50">
        <v>48492908</v>
      </c>
      <c r="G7" s="50">
        <v>1373162842</v>
      </c>
      <c r="H7" s="50">
        <v>1333834386</v>
      </c>
      <c r="I7" s="50">
        <v>825025164</v>
      </c>
      <c r="J7" s="50">
        <v>422714615</v>
      </c>
      <c r="K7" s="50">
        <v>402310549</v>
      </c>
      <c r="L7" s="50">
        <v>7848374</v>
      </c>
      <c r="M7" s="50">
        <v>7776873</v>
      </c>
      <c r="N7" s="50">
        <v>4839428</v>
      </c>
      <c r="O7" s="50">
        <v>2325885</v>
      </c>
      <c r="P7" s="50">
        <v>2513543</v>
      </c>
      <c r="Q7" s="54" t="s">
        <v>60</v>
      </c>
    </row>
    <row r="8" spans="1:17" s="55" customFormat="1" ht="13.5" customHeight="1">
      <c r="A8" s="52"/>
      <c r="B8" s="53" t="s">
        <v>61</v>
      </c>
      <c r="C8" s="53"/>
      <c r="D8" s="49"/>
      <c r="E8" s="50">
        <v>2700055</v>
      </c>
      <c r="F8" s="50">
        <v>48546453</v>
      </c>
      <c r="G8" s="50">
        <v>1369463252</v>
      </c>
      <c r="H8" s="50">
        <v>1330053899</v>
      </c>
      <c r="I8" s="50">
        <v>820227361</v>
      </c>
      <c r="J8" s="50">
        <v>418286063</v>
      </c>
      <c r="K8" s="50">
        <v>401941298</v>
      </c>
      <c r="L8" s="50">
        <v>7933329</v>
      </c>
      <c r="M8" s="50">
        <v>7853897</v>
      </c>
      <c r="N8" s="50">
        <v>4882095</v>
      </c>
      <c r="O8" s="50">
        <v>2343894</v>
      </c>
      <c r="P8" s="50">
        <v>2538201</v>
      </c>
      <c r="Q8" s="54" t="s">
        <v>62</v>
      </c>
    </row>
    <row r="9" spans="1:17" s="55" customFormat="1" ht="13.5" customHeight="1">
      <c r="A9" s="52"/>
      <c r="B9" s="53" t="s">
        <v>63</v>
      </c>
      <c r="C9" s="53"/>
      <c r="D9" s="49"/>
      <c r="E9" s="50">
        <v>2692395</v>
      </c>
      <c r="F9" s="50">
        <v>48578841</v>
      </c>
      <c r="G9" s="50">
        <v>1313698925</v>
      </c>
      <c r="H9" s="50">
        <v>1272931257</v>
      </c>
      <c r="I9" s="50">
        <v>818620104</v>
      </c>
      <c r="J9" s="50">
        <v>413783476</v>
      </c>
      <c r="K9" s="50">
        <v>402836628</v>
      </c>
      <c r="L9" s="50">
        <v>7624265</v>
      </c>
      <c r="M9" s="50">
        <v>7526705</v>
      </c>
      <c r="N9" s="50">
        <v>4989934</v>
      </c>
      <c r="O9" s="50">
        <v>2408388</v>
      </c>
      <c r="P9" s="50">
        <v>2581546</v>
      </c>
      <c r="Q9" s="54" t="s">
        <v>64</v>
      </c>
    </row>
    <row r="10" spans="1:17" s="55" customFormat="1" ht="13.5" customHeight="1">
      <c r="A10" s="52"/>
      <c r="B10" s="53" t="s">
        <v>65</v>
      </c>
      <c r="C10" s="53"/>
      <c r="D10" s="49"/>
      <c r="E10" s="50">
        <v>2646286</v>
      </c>
      <c r="F10" s="50">
        <v>48194705</v>
      </c>
      <c r="G10" s="50">
        <v>1261276332</v>
      </c>
      <c r="H10" s="50">
        <v>1218545237</v>
      </c>
      <c r="I10" s="50">
        <v>794166504</v>
      </c>
      <c r="J10" s="50">
        <v>392473449</v>
      </c>
      <c r="K10" s="50">
        <v>401693055</v>
      </c>
      <c r="L10" s="50">
        <v>7071110</v>
      </c>
      <c r="M10" s="50">
        <v>6948359</v>
      </c>
      <c r="N10" s="50">
        <v>4968793</v>
      </c>
      <c r="O10" s="50">
        <v>2419033</v>
      </c>
      <c r="P10" s="50">
        <v>2549760</v>
      </c>
      <c r="Q10" s="54" t="s">
        <v>66</v>
      </c>
    </row>
    <row r="11" spans="1:17" s="61" customFormat="1" ht="13.5" customHeight="1">
      <c r="A11" s="56"/>
      <c r="B11" s="57" t="s">
        <v>67</v>
      </c>
      <c r="C11" s="57"/>
      <c r="D11" s="58"/>
      <c r="E11" s="59">
        <v>2632411</v>
      </c>
      <c r="F11" s="59">
        <v>47922373</v>
      </c>
      <c r="G11" s="59">
        <v>1080641590</v>
      </c>
      <c r="H11" s="59">
        <v>1040725302</v>
      </c>
      <c r="I11" s="59">
        <v>787034062</v>
      </c>
      <c r="J11" s="59">
        <v>386298898</v>
      </c>
      <c r="K11" s="59">
        <v>400735163</v>
      </c>
      <c r="L11" s="59">
        <v>5892189</v>
      </c>
      <c r="M11" s="59">
        <v>5769902</v>
      </c>
      <c r="N11" s="59">
        <v>4770125</v>
      </c>
      <c r="O11" s="59">
        <v>2286888</v>
      </c>
      <c r="P11" s="59">
        <v>2483236</v>
      </c>
      <c r="Q11" s="60" t="s">
        <v>68</v>
      </c>
    </row>
    <row r="12" spans="1:17" ht="13.5" customHeight="1">
      <c r="A12" s="48"/>
      <c r="B12" s="48"/>
      <c r="C12" s="48"/>
      <c r="D12" s="49"/>
      <c r="E12" s="50"/>
      <c r="F12" s="50"/>
      <c r="H12" s="48"/>
      <c r="I12" s="50"/>
      <c r="J12" s="48"/>
      <c r="K12" s="48"/>
      <c r="L12" s="50"/>
      <c r="M12" s="50"/>
      <c r="N12" s="50"/>
      <c r="O12" s="50"/>
      <c r="P12" s="50"/>
      <c r="Q12" s="51"/>
    </row>
    <row r="13" spans="1:17" ht="13.5" customHeight="1">
      <c r="A13" s="52">
        <v>1</v>
      </c>
      <c r="B13" s="62" t="s">
        <v>69</v>
      </c>
      <c r="C13" s="62"/>
      <c r="D13" s="49"/>
      <c r="E13" s="50">
        <v>19464</v>
      </c>
      <c r="F13" s="50">
        <v>85359</v>
      </c>
      <c r="G13" s="50">
        <v>7029061</v>
      </c>
      <c r="H13" s="50">
        <v>6728992</v>
      </c>
      <c r="I13" s="50">
        <v>23407239</v>
      </c>
      <c r="J13" s="50">
        <v>13966516</v>
      </c>
      <c r="K13" s="50">
        <v>9440723</v>
      </c>
      <c r="L13" s="63">
        <v>221739</v>
      </c>
      <c r="M13" s="63">
        <v>205408</v>
      </c>
      <c r="N13" s="63">
        <v>377995</v>
      </c>
      <c r="O13" s="63">
        <v>179796</v>
      </c>
      <c r="P13" s="63">
        <v>198198</v>
      </c>
      <c r="Q13" s="64">
        <v>1</v>
      </c>
    </row>
    <row r="14" spans="1:17" ht="13.5" customHeight="1">
      <c r="A14" s="52">
        <v>2</v>
      </c>
      <c r="B14" s="62" t="s">
        <v>70</v>
      </c>
      <c r="C14" s="62"/>
      <c r="D14" s="49"/>
      <c r="E14" s="50">
        <v>4708</v>
      </c>
      <c r="F14" s="50">
        <v>34238</v>
      </c>
      <c r="G14" s="50">
        <v>2655077</v>
      </c>
      <c r="H14" s="50">
        <v>2538678</v>
      </c>
      <c r="I14" s="50">
        <v>3074980</v>
      </c>
      <c r="J14" s="50">
        <v>902202</v>
      </c>
      <c r="K14" s="50">
        <v>2172778</v>
      </c>
      <c r="L14" s="63">
        <v>41174</v>
      </c>
      <c r="M14" s="63">
        <v>41168</v>
      </c>
      <c r="N14" s="63">
        <v>44932</v>
      </c>
      <c r="O14" s="63">
        <v>18663</v>
      </c>
      <c r="P14" s="63">
        <v>26269</v>
      </c>
      <c r="Q14" s="64">
        <v>2</v>
      </c>
    </row>
    <row r="15" spans="1:17" ht="13.5" customHeight="1">
      <c r="A15" s="52">
        <v>3</v>
      </c>
      <c r="B15" s="62" t="s">
        <v>71</v>
      </c>
      <c r="C15" s="62"/>
      <c r="D15" s="49"/>
      <c r="E15" s="50">
        <v>4635</v>
      </c>
      <c r="F15" s="50">
        <v>34357</v>
      </c>
      <c r="G15" s="50">
        <v>5915809</v>
      </c>
      <c r="H15" s="50">
        <v>5227013</v>
      </c>
      <c r="I15" s="50">
        <v>54261787</v>
      </c>
      <c r="J15" s="50">
        <v>17455549</v>
      </c>
      <c r="K15" s="50">
        <v>36806238</v>
      </c>
      <c r="L15" s="63">
        <v>64734</v>
      </c>
      <c r="M15" s="63">
        <v>61819</v>
      </c>
      <c r="N15" s="63">
        <v>193856</v>
      </c>
      <c r="O15" s="63">
        <v>44540</v>
      </c>
      <c r="P15" s="63">
        <v>149315</v>
      </c>
      <c r="Q15" s="64">
        <v>3</v>
      </c>
    </row>
    <row r="16" spans="1:17" ht="13.5" customHeight="1">
      <c r="A16" s="48"/>
      <c r="B16" s="65" t="s">
        <v>13</v>
      </c>
      <c r="C16" s="66" t="s">
        <v>72</v>
      </c>
      <c r="D16" s="49"/>
      <c r="E16" s="50">
        <v>1922</v>
      </c>
      <c r="F16" s="50">
        <v>14995</v>
      </c>
      <c r="G16" s="50">
        <v>3395474</v>
      </c>
      <c r="H16" s="50">
        <v>2894059</v>
      </c>
      <c r="I16" s="50">
        <v>7368227</v>
      </c>
      <c r="J16" s="50">
        <v>2302663</v>
      </c>
      <c r="K16" s="50">
        <v>5065563</v>
      </c>
      <c r="L16" s="63">
        <v>54395</v>
      </c>
      <c r="M16" s="63">
        <v>51784</v>
      </c>
      <c r="N16" s="63">
        <v>86936</v>
      </c>
      <c r="O16" s="63">
        <v>19401</v>
      </c>
      <c r="P16" s="63">
        <v>67535</v>
      </c>
      <c r="Q16" s="64" t="s">
        <v>13</v>
      </c>
    </row>
    <row r="17" spans="1:17" ht="13.5" customHeight="1">
      <c r="A17" s="52">
        <v>4</v>
      </c>
      <c r="B17" s="62" t="s">
        <v>73</v>
      </c>
      <c r="C17" s="62"/>
      <c r="D17" s="49"/>
      <c r="E17" s="50">
        <v>637218</v>
      </c>
      <c r="F17" s="50">
        <v>4854618</v>
      </c>
      <c r="G17" s="50">
        <v>271022144</v>
      </c>
      <c r="H17" s="50">
        <v>264864593</v>
      </c>
      <c r="I17" s="50">
        <v>255909969</v>
      </c>
      <c r="J17" s="50">
        <v>114367461</v>
      </c>
      <c r="K17" s="50">
        <v>141542507</v>
      </c>
      <c r="L17" s="63">
        <v>2331371</v>
      </c>
      <c r="M17" s="63">
        <v>2309379</v>
      </c>
      <c r="N17" s="63">
        <v>2086419</v>
      </c>
      <c r="O17" s="63">
        <v>974221</v>
      </c>
      <c r="P17" s="63">
        <v>1112198</v>
      </c>
      <c r="Q17" s="64">
        <v>4</v>
      </c>
    </row>
    <row r="18" spans="1:17" ht="13.5" customHeight="1">
      <c r="A18" s="48"/>
      <c r="B18" s="65" t="s">
        <v>13</v>
      </c>
      <c r="C18" s="66" t="s">
        <v>74</v>
      </c>
      <c r="D18" s="49"/>
      <c r="E18" s="50">
        <v>415809</v>
      </c>
      <c r="F18" s="50">
        <v>3140539</v>
      </c>
      <c r="G18" s="50">
        <v>162784042</v>
      </c>
      <c r="H18" s="50">
        <v>159380233</v>
      </c>
      <c r="I18" s="50">
        <v>131522356</v>
      </c>
      <c r="J18" s="50">
        <v>58693605</v>
      </c>
      <c r="K18" s="50">
        <v>72828751</v>
      </c>
      <c r="L18" s="63">
        <v>1009038</v>
      </c>
      <c r="M18" s="63">
        <v>995647</v>
      </c>
      <c r="N18" s="63">
        <v>718733</v>
      </c>
      <c r="O18" s="63">
        <v>347743</v>
      </c>
      <c r="P18" s="63">
        <v>370990</v>
      </c>
      <c r="Q18" s="64" t="s">
        <v>13</v>
      </c>
    </row>
    <row r="19" spans="1:17" ht="13.5" customHeight="1">
      <c r="A19" s="48"/>
      <c r="B19" s="65" t="s">
        <v>15</v>
      </c>
      <c r="C19" s="66" t="s">
        <v>75</v>
      </c>
      <c r="D19" s="49"/>
      <c r="E19" s="50">
        <v>116091</v>
      </c>
      <c r="F19" s="50">
        <v>1028324</v>
      </c>
      <c r="G19" s="50">
        <v>55341742</v>
      </c>
      <c r="H19" s="50">
        <v>53548698</v>
      </c>
      <c r="I19" s="50">
        <v>60389526</v>
      </c>
      <c r="J19" s="50">
        <v>25129161</v>
      </c>
      <c r="K19" s="50">
        <v>35260364</v>
      </c>
      <c r="L19" s="63">
        <v>800500</v>
      </c>
      <c r="M19" s="63">
        <v>792833</v>
      </c>
      <c r="N19" s="63">
        <v>668402</v>
      </c>
      <c r="O19" s="63">
        <v>228914</v>
      </c>
      <c r="P19" s="63">
        <v>439488</v>
      </c>
      <c r="Q19" s="64" t="s">
        <v>15</v>
      </c>
    </row>
    <row r="20" spans="1:17" ht="13.5" customHeight="1">
      <c r="A20" s="52">
        <v>5</v>
      </c>
      <c r="B20" s="62" t="s">
        <v>76</v>
      </c>
      <c r="C20" s="62"/>
      <c r="D20" s="49"/>
      <c r="E20" s="50">
        <v>467993</v>
      </c>
      <c r="F20" s="50">
        <v>9512901</v>
      </c>
      <c r="G20" s="50">
        <v>224263097</v>
      </c>
      <c r="H20" s="50">
        <v>215045824</v>
      </c>
      <c r="I20" s="50">
        <v>209673085</v>
      </c>
      <c r="J20" s="50">
        <v>94795674</v>
      </c>
      <c r="K20" s="50">
        <v>114877411</v>
      </c>
      <c r="L20" s="63">
        <v>1097846</v>
      </c>
      <c r="M20" s="63">
        <v>1070665</v>
      </c>
      <c r="N20" s="63">
        <v>960987</v>
      </c>
      <c r="O20" s="63">
        <v>427725</v>
      </c>
      <c r="P20" s="63">
        <v>533261</v>
      </c>
      <c r="Q20" s="64">
        <v>5</v>
      </c>
    </row>
    <row r="21" spans="1:17" ht="13.5" customHeight="1">
      <c r="A21" s="48"/>
      <c r="B21" s="65" t="s">
        <v>13</v>
      </c>
      <c r="C21" s="66" t="s">
        <v>77</v>
      </c>
      <c r="D21" s="49"/>
      <c r="E21" s="50">
        <v>49373</v>
      </c>
      <c r="F21" s="50">
        <v>1328847</v>
      </c>
      <c r="G21" s="50">
        <v>22225106</v>
      </c>
      <c r="H21" s="50">
        <v>21397231</v>
      </c>
      <c r="I21" s="50">
        <v>18640217</v>
      </c>
      <c r="J21" s="50">
        <v>11773272</v>
      </c>
      <c r="K21" s="50">
        <v>6866944</v>
      </c>
      <c r="L21" s="63">
        <v>108400</v>
      </c>
      <c r="M21" s="63">
        <v>107264</v>
      </c>
      <c r="N21" s="63">
        <v>103246</v>
      </c>
      <c r="O21" s="63">
        <v>61276</v>
      </c>
      <c r="P21" s="63">
        <v>41969</v>
      </c>
      <c r="Q21" s="64" t="s">
        <v>13</v>
      </c>
    </row>
    <row r="22" spans="1:17" ht="13.5" customHeight="1">
      <c r="A22" s="48"/>
      <c r="B22" s="65" t="s">
        <v>15</v>
      </c>
      <c r="C22" s="66" t="s">
        <v>78</v>
      </c>
      <c r="D22" s="49"/>
      <c r="E22" s="50">
        <v>30004</v>
      </c>
      <c r="F22" s="50">
        <v>552246</v>
      </c>
      <c r="G22" s="50">
        <v>8141836</v>
      </c>
      <c r="H22" s="50">
        <v>7585823</v>
      </c>
      <c r="I22" s="50">
        <v>7168197</v>
      </c>
      <c r="J22" s="50">
        <v>2553705</v>
      </c>
      <c r="K22" s="50">
        <v>4614492</v>
      </c>
      <c r="L22" s="63">
        <v>64505</v>
      </c>
      <c r="M22" s="63">
        <v>55284</v>
      </c>
      <c r="N22" s="63">
        <v>46765</v>
      </c>
      <c r="O22" s="63">
        <v>15981</v>
      </c>
      <c r="P22" s="63">
        <v>30784</v>
      </c>
      <c r="Q22" s="64" t="s">
        <v>15</v>
      </c>
    </row>
    <row r="23" spans="1:17" ht="13.5" customHeight="1">
      <c r="A23" s="48"/>
      <c r="B23" s="65" t="s">
        <v>24</v>
      </c>
      <c r="C23" s="66" t="s">
        <v>79</v>
      </c>
      <c r="D23" s="49"/>
      <c r="E23" s="50">
        <v>32373</v>
      </c>
      <c r="F23" s="50">
        <v>298412</v>
      </c>
      <c r="G23" s="50">
        <v>12577360</v>
      </c>
      <c r="H23" s="50">
        <v>11618484</v>
      </c>
      <c r="I23" s="50">
        <v>15571243</v>
      </c>
      <c r="J23" s="50">
        <v>6923578</v>
      </c>
      <c r="K23" s="50">
        <v>8647665</v>
      </c>
      <c r="L23" s="63">
        <v>132053</v>
      </c>
      <c r="M23" s="63">
        <v>126328</v>
      </c>
      <c r="N23" s="63">
        <v>188404</v>
      </c>
      <c r="O23" s="63">
        <v>76186</v>
      </c>
      <c r="P23" s="63">
        <v>112217</v>
      </c>
      <c r="Q23" s="64" t="s">
        <v>24</v>
      </c>
    </row>
    <row r="24" spans="1:17" ht="13.5" customHeight="1">
      <c r="A24" s="48"/>
      <c r="B24" s="65" t="s">
        <v>28</v>
      </c>
      <c r="C24" s="66" t="s">
        <v>80</v>
      </c>
      <c r="D24" s="49"/>
      <c r="E24" s="50">
        <v>24000</v>
      </c>
      <c r="F24" s="50">
        <v>359697</v>
      </c>
      <c r="G24" s="50">
        <v>6497386</v>
      </c>
      <c r="H24" s="50">
        <v>6125507</v>
      </c>
      <c r="I24" s="50">
        <v>4832463</v>
      </c>
      <c r="J24" s="50">
        <v>2325415</v>
      </c>
      <c r="K24" s="50">
        <v>2507047</v>
      </c>
      <c r="L24" s="63">
        <v>22271</v>
      </c>
      <c r="M24" s="63">
        <v>20789</v>
      </c>
      <c r="N24" s="63">
        <v>29443</v>
      </c>
      <c r="O24" s="63">
        <v>21354</v>
      </c>
      <c r="P24" s="63">
        <v>8088</v>
      </c>
      <c r="Q24" s="64" t="s">
        <v>28</v>
      </c>
    </row>
    <row r="25" spans="1:17" ht="13.5" customHeight="1">
      <c r="A25" s="48"/>
      <c r="B25" s="65" t="s">
        <v>81</v>
      </c>
      <c r="C25" s="66" t="s">
        <v>82</v>
      </c>
      <c r="D25" s="49"/>
      <c r="E25" s="50">
        <v>15867</v>
      </c>
      <c r="F25" s="50">
        <v>583073</v>
      </c>
      <c r="G25" s="50">
        <v>14095286</v>
      </c>
      <c r="H25" s="50">
        <v>13942854</v>
      </c>
      <c r="I25" s="50">
        <v>12243214</v>
      </c>
      <c r="J25" s="50">
        <v>4637485</v>
      </c>
      <c r="K25" s="50">
        <v>7605728</v>
      </c>
      <c r="L25" s="63">
        <v>19288</v>
      </c>
      <c r="M25" s="63">
        <v>19253</v>
      </c>
      <c r="N25" s="63">
        <v>15217</v>
      </c>
      <c r="O25" s="63">
        <v>8492</v>
      </c>
      <c r="P25" s="63">
        <v>6725</v>
      </c>
      <c r="Q25" s="64" t="s">
        <v>81</v>
      </c>
    </row>
    <row r="26" spans="1:17" ht="13.5" customHeight="1">
      <c r="A26" s="48"/>
      <c r="B26" s="65" t="s">
        <v>83</v>
      </c>
      <c r="C26" s="66" t="s">
        <v>84</v>
      </c>
      <c r="D26" s="49"/>
      <c r="E26" s="50">
        <v>8299</v>
      </c>
      <c r="F26" s="50">
        <v>76779</v>
      </c>
      <c r="G26" s="50">
        <v>4967734</v>
      </c>
      <c r="H26" s="50">
        <v>4721734</v>
      </c>
      <c r="I26" s="50">
        <v>15620749</v>
      </c>
      <c r="J26" s="50">
        <v>4777637</v>
      </c>
      <c r="K26" s="50">
        <v>10843112</v>
      </c>
      <c r="L26" s="63">
        <v>142754</v>
      </c>
      <c r="M26" s="63">
        <v>140539</v>
      </c>
      <c r="N26" s="63">
        <v>106560</v>
      </c>
      <c r="O26" s="63">
        <v>28989</v>
      </c>
      <c r="P26" s="63">
        <v>77571</v>
      </c>
      <c r="Q26" s="64" t="s">
        <v>83</v>
      </c>
    </row>
    <row r="27" spans="1:17" ht="13.5" customHeight="1">
      <c r="A27" s="48"/>
      <c r="B27" s="65" t="s">
        <v>85</v>
      </c>
      <c r="C27" s="66" t="s">
        <v>86</v>
      </c>
      <c r="D27" s="49"/>
      <c r="E27" s="50">
        <v>3492</v>
      </c>
      <c r="F27" s="50">
        <v>53666</v>
      </c>
      <c r="G27" s="50">
        <v>3048305</v>
      </c>
      <c r="H27" s="50">
        <v>2846860</v>
      </c>
      <c r="I27" s="50">
        <v>4856066</v>
      </c>
      <c r="J27" s="50">
        <v>1629368</v>
      </c>
      <c r="K27" s="50">
        <v>3226697</v>
      </c>
      <c r="L27" s="63">
        <v>67159</v>
      </c>
      <c r="M27" s="63">
        <v>66372</v>
      </c>
      <c r="N27" s="63">
        <v>45788</v>
      </c>
      <c r="O27" s="63">
        <v>22660</v>
      </c>
      <c r="P27" s="63">
        <v>23128</v>
      </c>
      <c r="Q27" s="64" t="s">
        <v>85</v>
      </c>
    </row>
    <row r="28" spans="1:17" ht="13.5" customHeight="1">
      <c r="A28" s="48"/>
      <c r="B28" s="65" t="s">
        <v>87</v>
      </c>
      <c r="C28" s="66" t="s">
        <v>88</v>
      </c>
      <c r="D28" s="49"/>
      <c r="E28" s="50">
        <v>66035</v>
      </c>
      <c r="F28" s="50">
        <v>847924</v>
      </c>
      <c r="G28" s="50">
        <v>30444996</v>
      </c>
      <c r="H28" s="50">
        <v>28279224</v>
      </c>
      <c r="I28" s="50">
        <v>34468695</v>
      </c>
      <c r="J28" s="50">
        <v>15415343</v>
      </c>
      <c r="K28" s="50">
        <v>19053352</v>
      </c>
      <c r="L28" s="63">
        <v>46475</v>
      </c>
      <c r="M28" s="63">
        <v>43751</v>
      </c>
      <c r="N28" s="63">
        <v>47643</v>
      </c>
      <c r="O28" s="63">
        <v>24888</v>
      </c>
      <c r="P28" s="63">
        <v>22755</v>
      </c>
      <c r="Q28" s="64" t="s">
        <v>87</v>
      </c>
    </row>
    <row r="29" spans="1:17" ht="13.5" customHeight="1">
      <c r="A29" s="48"/>
      <c r="B29" s="65" t="s">
        <v>89</v>
      </c>
      <c r="C29" s="66" t="s">
        <v>90</v>
      </c>
      <c r="D29" s="49"/>
      <c r="E29" s="50">
        <v>50238</v>
      </c>
      <c r="F29" s="50">
        <v>840191</v>
      </c>
      <c r="G29" s="50">
        <v>20807381</v>
      </c>
      <c r="H29" s="50">
        <v>20140225</v>
      </c>
      <c r="I29" s="50">
        <v>19661361</v>
      </c>
      <c r="J29" s="50">
        <v>9446876</v>
      </c>
      <c r="K29" s="50">
        <v>10214484</v>
      </c>
      <c r="L29" s="63">
        <v>112725</v>
      </c>
      <c r="M29" s="63">
        <v>111885</v>
      </c>
      <c r="N29" s="63">
        <v>85343</v>
      </c>
      <c r="O29" s="63">
        <v>43749</v>
      </c>
      <c r="P29" s="63">
        <v>41594</v>
      </c>
      <c r="Q29" s="64" t="s">
        <v>89</v>
      </c>
    </row>
    <row r="30" spans="1:17" ht="13.5" customHeight="1">
      <c r="A30" s="48"/>
      <c r="B30" s="65" t="s">
        <v>91</v>
      </c>
      <c r="C30" s="66" t="s">
        <v>92</v>
      </c>
      <c r="D30" s="49"/>
      <c r="E30" s="50">
        <v>37197</v>
      </c>
      <c r="F30" s="50">
        <v>1680257</v>
      </c>
      <c r="G30" s="50">
        <v>27959994</v>
      </c>
      <c r="H30" s="50">
        <v>27407967</v>
      </c>
      <c r="I30" s="50">
        <v>8797906</v>
      </c>
      <c r="J30" s="50">
        <v>4441100</v>
      </c>
      <c r="K30" s="50">
        <v>4356805</v>
      </c>
      <c r="L30" s="63">
        <v>127785</v>
      </c>
      <c r="M30" s="63">
        <v>127756</v>
      </c>
      <c r="N30" s="63">
        <v>40282</v>
      </c>
      <c r="O30" s="63">
        <v>22566</v>
      </c>
      <c r="P30" s="63">
        <v>17715</v>
      </c>
      <c r="Q30" s="64" t="s">
        <v>91</v>
      </c>
    </row>
    <row r="31" spans="1:17" ht="13.5" customHeight="1">
      <c r="A31" s="48"/>
      <c r="B31" s="65" t="s">
        <v>93</v>
      </c>
      <c r="C31" s="66" t="s">
        <v>94</v>
      </c>
      <c r="D31" s="49"/>
      <c r="E31" s="50">
        <v>62206</v>
      </c>
      <c r="F31" s="50">
        <v>1130577</v>
      </c>
      <c r="G31" s="50">
        <v>24860975</v>
      </c>
      <c r="H31" s="50">
        <v>24216824</v>
      </c>
      <c r="I31" s="50">
        <v>16267026</v>
      </c>
      <c r="J31" s="50">
        <v>8800008</v>
      </c>
      <c r="K31" s="50">
        <v>7467017</v>
      </c>
      <c r="L31" s="63">
        <v>49654</v>
      </c>
      <c r="M31" s="63">
        <v>49241</v>
      </c>
      <c r="N31" s="63">
        <v>74240</v>
      </c>
      <c r="O31" s="63">
        <v>34932</v>
      </c>
      <c r="P31" s="63">
        <v>39308</v>
      </c>
      <c r="Q31" s="64" t="s">
        <v>93</v>
      </c>
    </row>
    <row r="32" spans="1:17" ht="13.5" customHeight="1">
      <c r="A32" s="48"/>
      <c r="B32" s="65" t="s">
        <v>95</v>
      </c>
      <c r="C32" s="66" t="s">
        <v>96</v>
      </c>
      <c r="D32" s="49"/>
      <c r="E32" s="50">
        <v>46036</v>
      </c>
      <c r="F32" s="50">
        <v>719677</v>
      </c>
      <c r="G32" s="50">
        <v>16932691</v>
      </c>
      <c r="H32" s="50">
        <v>16072101</v>
      </c>
      <c r="I32" s="50">
        <v>15574105</v>
      </c>
      <c r="J32" s="50">
        <v>7744278</v>
      </c>
      <c r="K32" s="50">
        <v>7829827</v>
      </c>
      <c r="L32" s="63">
        <v>31622</v>
      </c>
      <c r="M32" s="63">
        <v>30050</v>
      </c>
      <c r="N32" s="63">
        <v>41418</v>
      </c>
      <c r="O32" s="63">
        <v>24146</v>
      </c>
      <c r="P32" s="63">
        <v>17271</v>
      </c>
      <c r="Q32" s="64" t="s">
        <v>95</v>
      </c>
    </row>
    <row r="33" spans="1:17" ht="13.5" customHeight="1">
      <c r="A33" s="52">
        <v>6</v>
      </c>
      <c r="B33" s="62" t="s">
        <v>97</v>
      </c>
      <c r="C33" s="62"/>
      <c r="D33" s="49"/>
      <c r="E33" s="50">
        <v>71939</v>
      </c>
      <c r="F33" s="50">
        <v>2396322</v>
      </c>
      <c r="G33" s="50">
        <v>87558023</v>
      </c>
      <c r="H33" s="50">
        <v>77040456</v>
      </c>
      <c r="I33" s="50">
        <v>74999861</v>
      </c>
      <c r="J33" s="50">
        <v>36506621</v>
      </c>
      <c r="K33" s="67">
        <v>38493240</v>
      </c>
      <c r="L33" s="63">
        <v>273435</v>
      </c>
      <c r="M33" s="63">
        <v>239825</v>
      </c>
      <c r="N33" s="63">
        <v>291679</v>
      </c>
      <c r="O33" s="63">
        <v>117548</v>
      </c>
      <c r="P33" s="63">
        <v>174131</v>
      </c>
      <c r="Q33" s="64">
        <v>6</v>
      </c>
    </row>
    <row r="34" spans="1:17" ht="13.5" customHeight="1">
      <c r="A34" s="48"/>
      <c r="B34" s="65" t="s">
        <v>13</v>
      </c>
      <c r="C34" s="66" t="s">
        <v>98</v>
      </c>
      <c r="D34" s="49"/>
      <c r="E34" s="50">
        <v>58244</v>
      </c>
      <c r="F34" s="50">
        <v>1500173</v>
      </c>
      <c r="G34" s="50">
        <v>68317694</v>
      </c>
      <c r="H34" s="50">
        <v>58857999</v>
      </c>
      <c r="I34" s="50">
        <v>58187248</v>
      </c>
      <c r="J34" s="50">
        <v>29853506</v>
      </c>
      <c r="K34" s="50">
        <v>28333741</v>
      </c>
      <c r="L34" s="63">
        <v>223325</v>
      </c>
      <c r="M34" s="63">
        <v>192059</v>
      </c>
      <c r="N34" s="63">
        <v>243210</v>
      </c>
      <c r="O34" s="63">
        <v>95503</v>
      </c>
      <c r="P34" s="63">
        <v>147707</v>
      </c>
      <c r="Q34" s="64" t="s">
        <v>13</v>
      </c>
    </row>
    <row r="35" spans="1:17" ht="13.5" customHeight="1">
      <c r="A35" s="52">
        <v>7</v>
      </c>
      <c r="B35" s="62" t="s">
        <v>99</v>
      </c>
      <c r="C35" s="62"/>
      <c r="D35" s="49"/>
      <c r="E35" s="50">
        <v>2252</v>
      </c>
      <c r="F35" s="50">
        <v>169504</v>
      </c>
      <c r="G35" s="50">
        <v>4339585</v>
      </c>
      <c r="H35" s="50">
        <v>4339014</v>
      </c>
      <c r="I35" s="50">
        <v>1721321</v>
      </c>
      <c r="J35" s="50">
        <v>606168</v>
      </c>
      <c r="K35" s="50">
        <v>1115152</v>
      </c>
      <c r="L35" s="63">
        <v>2771</v>
      </c>
      <c r="M35" s="63">
        <v>2771</v>
      </c>
      <c r="N35" s="63">
        <v>12781</v>
      </c>
      <c r="O35" s="63">
        <v>1227</v>
      </c>
      <c r="P35" s="63">
        <v>11553</v>
      </c>
      <c r="Q35" s="64">
        <v>7</v>
      </c>
    </row>
    <row r="36" spans="1:17" ht="13.5" customHeight="1">
      <c r="A36" s="52">
        <v>8</v>
      </c>
      <c r="B36" s="62" t="s">
        <v>100</v>
      </c>
      <c r="C36" s="62"/>
      <c r="D36" s="49"/>
      <c r="E36" s="50">
        <v>1424202</v>
      </c>
      <c r="F36" s="50">
        <v>30835074</v>
      </c>
      <c r="G36" s="50">
        <v>477858790</v>
      </c>
      <c r="H36" s="50">
        <v>464958729</v>
      </c>
      <c r="I36" s="50">
        <v>163985816</v>
      </c>
      <c r="J36" s="67">
        <v>107698705</v>
      </c>
      <c r="K36" s="50">
        <v>56287111</v>
      </c>
      <c r="L36" s="63">
        <v>1859115</v>
      </c>
      <c r="M36" s="63">
        <v>1838865</v>
      </c>
      <c r="N36" s="63">
        <v>801473</v>
      </c>
      <c r="O36" s="63">
        <v>523166</v>
      </c>
      <c r="P36" s="63">
        <v>278307</v>
      </c>
      <c r="Q36" s="64">
        <v>8</v>
      </c>
    </row>
    <row r="37" spans="1:17" ht="13.5" customHeight="1">
      <c r="A37" s="68"/>
      <c r="B37" s="68"/>
      <c r="C37" s="68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</row>
    <row r="38" spans="1:17" ht="13.5" customHeight="1">
      <c r="A38" s="72" t="s">
        <v>101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3.5" customHeight="1">
      <c r="A39" s="72" t="s">
        <v>102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ht="13.5" customHeight="1"/>
  </sheetData>
  <mergeCells count="17">
    <mergeCell ref="B36:C36"/>
    <mergeCell ref="B17:C17"/>
    <mergeCell ref="B20:C20"/>
    <mergeCell ref="B33:C33"/>
    <mergeCell ref="B35:C35"/>
    <mergeCell ref="B11:C11"/>
    <mergeCell ref="B13:C13"/>
    <mergeCell ref="B14:C14"/>
    <mergeCell ref="B15:C15"/>
    <mergeCell ref="B7:C7"/>
    <mergeCell ref="B8:C8"/>
    <mergeCell ref="B9:C9"/>
    <mergeCell ref="B10:C10"/>
    <mergeCell ref="A3:D5"/>
    <mergeCell ref="E3:K3"/>
    <mergeCell ref="Q3:Q5"/>
    <mergeCell ref="N4:P4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19" sqref="C19"/>
    </sheetView>
  </sheetViews>
  <sheetFormatPr defaultColWidth="9.00390625" defaultRowHeight="13.5"/>
  <cols>
    <col min="1" max="1" width="5.625" style="0" customWidth="1"/>
    <col min="2" max="2" width="4.625" style="0" customWidth="1"/>
    <col min="3" max="3" width="12.125" style="0" customWidth="1"/>
    <col min="4" max="4" width="11.375" style="0" customWidth="1"/>
    <col min="5" max="12" width="12.125" style="0" customWidth="1"/>
  </cols>
  <sheetData>
    <row r="1" spans="1:12" ht="13.5" customHeight="1">
      <c r="A1" s="21" t="s">
        <v>587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 customHeight="1" thickTop="1">
      <c r="A3" s="25" t="s">
        <v>588</v>
      </c>
      <c r="B3" s="128"/>
      <c r="C3" s="403" t="s">
        <v>589</v>
      </c>
      <c r="D3" s="126" t="s">
        <v>590</v>
      </c>
      <c r="E3" s="29" t="s">
        <v>591</v>
      </c>
      <c r="F3" s="29"/>
      <c r="G3" s="30"/>
      <c r="H3" s="29"/>
      <c r="I3" s="29"/>
      <c r="J3" s="29"/>
      <c r="K3" s="29"/>
      <c r="L3" s="29"/>
    </row>
    <row r="4" spans="1:12" ht="18" customHeight="1">
      <c r="A4" s="43"/>
      <c r="B4" s="380"/>
      <c r="C4" s="86"/>
      <c r="D4" s="85"/>
      <c r="E4" s="45" t="s">
        <v>592</v>
      </c>
      <c r="F4" s="45" t="s">
        <v>593</v>
      </c>
      <c r="G4" s="45" t="s">
        <v>594</v>
      </c>
      <c r="H4" s="45" t="s">
        <v>595</v>
      </c>
      <c r="I4" s="45" t="s">
        <v>596</v>
      </c>
      <c r="J4" s="45" t="s">
        <v>597</v>
      </c>
      <c r="K4" s="45" t="s">
        <v>598</v>
      </c>
      <c r="L4" s="502" t="s">
        <v>599</v>
      </c>
    </row>
    <row r="5" spans="1:12" ht="13.5" customHeight="1">
      <c r="A5" s="48"/>
      <c r="B5" s="503"/>
      <c r="C5" s="504"/>
      <c r="D5" s="50"/>
      <c r="E5" s="50"/>
      <c r="F5" s="50"/>
      <c r="G5" s="50"/>
      <c r="H5" s="50"/>
      <c r="I5" s="50"/>
      <c r="J5" s="50"/>
      <c r="K5" s="50"/>
      <c r="L5" s="50"/>
    </row>
    <row r="6" spans="1:12" ht="13.5" customHeight="1">
      <c r="A6" s="90" t="s">
        <v>128</v>
      </c>
      <c r="B6" s="91">
        <v>11</v>
      </c>
      <c r="C6" s="143">
        <v>4801</v>
      </c>
      <c r="D6" s="143">
        <v>2749</v>
      </c>
      <c r="E6" s="143">
        <v>5753</v>
      </c>
      <c r="F6" s="143">
        <v>1028</v>
      </c>
      <c r="G6" s="143">
        <v>46</v>
      </c>
      <c r="H6" s="143">
        <v>676</v>
      </c>
      <c r="I6" s="143">
        <v>756</v>
      </c>
      <c r="J6" s="143">
        <v>1947</v>
      </c>
      <c r="K6" s="143">
        <v>145</v>
      </c>
      <c r="L6" s="143">
        <v>1155</v>
      </c>
    </row>
    <row r="7" spans="1:12" s="55" customFormat="1" ht="13.5" customHeight="1">
      <c r="A7" s="48"/>
      <c r="B7" s="91">
        <v>12</v>
      </c>
      <c r="C7" s="143">
        <v>4974</v>
      </c>
      <c r="D7" s="143">
        <v>1183</v>
      </c>
      <c r="E7" s="143">
        <v>4706</v>
      </c>
      <c r="F7" s="143">
        <v>1113</v>
      </c>
      <c r="G7" s="143">
        <v>26</v>
      </c>
      <c r="H7" s="143">
        <v>500</v>
      </c>
      <c r="I7" s="143">
        <v>425</v>
      </c>
      <c r="J7" s="143">
        <v>1660</v>
      </c>
      <c r="K7" s="143">
        <v>43</v>
      </c>
      <c r="L7" s="143">
        <v>939</v>
      </c>
    </row>
    <row r="8" spans="1:12" s="55" customFormat="1" ht="13.5" customHeight="1">
      <c r="A8" s="48"/>
      <c r="B8" s="91">
        <v>13</v>
      </c>
      <c r="C8" s="143">
        <v>5087</v>
      </c>
      <c r="D8" s="143">
        <v>1179</v>
      </c>
      <c r="E8" s="143">
        <v>4965</v>
      </c>
      <c r="F8" s="143">
        <v>1047</v>
      </c>
      <c r="G8" s="143">
        <v>38</v>
      </c>
      <c r="H8" s="143">
        <v>486</v>
      </c>
      <c r="I8" s="143">
        <v>440</v>
      </c>
      <c r="J8" s="143">
        <v>1712</v>
      </c>
      <c r="K8" s="143">
        <v>59</v>
      </c>
      <c r="L8" s="143">
        <v>1183</v>
      </c>
    </row>
    <row r="9" spans="1:12" s="55" customFormat="1" ht="13.5" customHeight="1">
      <c r="A9" s="48"/>
      <c r="B9" s="91">
        <v>14</v>
      </c>
      <c r="C9" s="143">
        <v>5311</v>
      </c>
      <c r="D9" s="143">
        <v>1513</v>
      </c>
      <c r="E9" s="143">
        <v>6559</v>
      </c>
      <c r="F9" s="143">
        <v>1461</v>
      </c>
      <c r="G9" s="143">
        <v>21</v>
      </c>
      <c r="H9" s="143">
        <v>649</v>
      </c>
      <c r="I9" s="143">
        <v>332</v>
      </c>
      <c r="J9" s="143">
        <v>2218</v>
      </c>
      <c r="K9" s="143">
        <v>61</v>
      </c>
      <c r="L9" s="143">
        <v>1817</v>
      </c>
    </row>
    <row r="10" spans="1:12" s="61" customFormat="1" ht="13.5" customHeight="1">
      <c r="A10" s="96"/>
      <c r="B10" s="97">
        <v>15</v>
      </c>
      <c r="C10" s="136">
        <v>5518</v>
      </c>
      <c r="D10" s="136">
        <v>1654</v>
      </c>
      <c r="E10" s="136">
        <v>7867</v>
      </c>
      <c r="F10" s="136">
        <v>960</v>
      </c>
      <c r="G10" s="136">
        <v>16</v>
      </c>
      <c r="H10" s="136">
        <v>510</v>
      </c>
      <c r="I10" s="136">
        <v>285</v>
      </c>
      <c r="J10" s="136">
        <v>3040</v>
      </c>
      <c r="K10" s="136">
        <v>92</v>
      </c>
      <c r="L10" s="136">
        <v>2220</v>
      </c>
    </row>
    <row r="11" spans="1:12" ht="13.5" customHeight="1">
      <c r="A11" s="68"/>
      <c r="B11" s="69"/>
      <c r="C11" s="68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3.5" customHeight="1">
      <c r="A12" s="48" t="s">
        <v>600</v>
      </c>
      <c r="B12" s="48"/>
      <c r="C12" s="48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3.5" customHeight="1">
      <c r="A13" s="72" t="s">
        <v>586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ht="13.5" customHeight="1"/>
  </sheetData>
  <mergeCells count="3">
    <mergeCell ref="A3:B4"/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E28" sqref="E28"/>
    </sheetView>
  </sheetViews>
  <sheetFormatPr defaultColWidth="9.00390625" defaultRowHeight="13.5"/>
  <cols>
    <col min="1" max="1" width="4.625" style="0" customWidth="1"/>
    <col min="2" max="11" width="9.625" style="0" customWidth="1"/>
  </cols>
  <sheetData>
    <row r="1" spans="1:10" ht="13.5" customHeight="1">
      <c r="A1" s="73" t="s">
        <v>601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505"/>
    </row>
    <row r="3" spans="1:11" ht="18" customHeight="1" thickTop="1">
      <c r="A3" s="506" t="s">
        <v>602</v>
      </c>
      <c r="B3" s="507"/>
      <c r="C3" s="74" t="s">
        <v>603</v>
      </c>
      <c r="D3" s="508"/>
      <c r="E3" s="509" t="s">
        <v>604</v>
      </c>
      <c r="F3" s="26" t="s">
        <v>605</v>
      </c>
      <c r="G3" s="27"/>
      <c r="H3" s="27"/>
      <c r="I3" s="27"/>
      <c r="J3" s="27"/>
      <c r="K3" s="27"/>
    </row>
    <row r="4" spans="1:11" ht="31.5" customHeight="1">
      <c r="A4" s="510"/>
      <c r="B4" s="511"/>
      <c r="C4" s="45" t="s">
        <v>606</v>
      </c>
      <c r="D4" s="45" t="s">
        <v>607</v>
      </c>
      <c r="E4" s="512" t="s">
        <v>608</v>
      </c>
      <c r="F4" s="513" t="s">
        <v>609</v>
      </c>
      <c r="G4" s="513" t="s">
        <v>610</v>
      </c>
      <c r="H4" s="513" t="s">
        <v>611</v>
      </c>
      <c r="I4" s="514" t="s">
        <v>612</v>
      </c>
      <c r="J4" s="515" t="s">
        <v>613</v>
      </c>
      <c r="K4" s="516" t="s">
        <v>614</v>
      </c>
    </row>
    <row r="5" spans="1:10" ht="7.5" customHeight="1">
      <c r="A5" s="141"/>
      <c r="B5" s="142"/>
      <c r="C5" s="65"/>
      <c r="D5" s="65"/>
      <c r="E5" s="65"/>
      <c r="F5" s="316"/>
      <c r="G5" s="316"/>
      <c r="H5" s="316"/>
      <c r="I5" s="316"/>
      <c r="J5" s="316"/>
    </row>
    <row r="6" spans="1:11" ht="13.5" customHeight="1">
      <c r="A6" s="517" t="s">
        <v>615</v>
      </c>
      <c r="B6" s="518"/>
      <c r="C6" s="50">
        <v>1418</v>
      </c>
      <c r="D6" s="50">
        <v>89559</v>
      </c>
      <c r="E6" s="462">
        <v>1071</v>
      </c>
      <c r="F6" s="316">
        <v>22</v>
      </c>
      <c r="G6" s="316">
        <v>1</v>
      </c>
      <c r="H6" s="316">
        <v>64</v>
      </c>
      <c r="I6" s="316">
        <v>11</v>
      </c>
      <c r="J6" s="316">
        <v>36</v>
      </c>
      <c r="K6" s="519">
        <v>14</v>
      </c>
    </row>
    <row r="7" spans="1:11" s="55" customFormat="1" ht="13.5" customHeight="1">
      <c r="A7" s="517" t="s">
        <v>616</v>
      </c>
      <c r="B7" s="518"/>
      <c r="C7" s="370">
        <v>1418</v>
      </c>
      <c r="D7" s="370">
        <v>88816</v>
      </c>
      <c r="E7" s="474">
        <v>661</v>
      </c>
      <c r="F7" s="316">
        <v>22</v>
      </c>
      <c r="G7" s="316">
        <v>1</v>
      </c>
      <c r="H7" s="316">
        <v>68</v>
      </c>
      <c r="I7" s="316">
        <v>14</v>
      </c>
      <c r="J7" s="316">
        <v>88</v>
      </c>
      <c r="K7" s="519">
        <v>15</v>
      </c>
    </row>
    <row r="8" spans="1:11" s="55" customFormat="1" ht="13.5" customHeight="1">
      <c r="A8" s="517" t="s">
        <v>617</v>
      </c>
      <c r="B8" s="518"/>
      <c r="C8" s="370">
        <v>1406</v>
      </c>
      <c r="D8" s="370">
        <v>87710</v>
      </c>
      <c r="E8" s="474">
        <v>831</v>
      </c>
      <c r="F8" s="316">
        <v>22</v>
      </c>
      <c r="G8" s="316">
        <v>1</v>
      </c>
      <c r="H8" s="316">
        <v>73</v>
      </c>
      <c r="I8" s="316">
        <v>14</v>
      </c>
      <c r="J8" s="316">
        <v>93</v>
      </c>
      <c r="K8" s="519">
        <v>15</v>
      </c>
    </row>
    <row r="9" spans="1:11" s="55" customFormat="1" ht="13.5" customHeight="1">
      <c r="A9" s="517" t="s">
        <v>618</v>
      </c>
      <c r="B9" s="518"/>
      <c r="C9" s="370">
        <v>1405</v>
      </c>
      <c r="D9" s="370">
        <v>86410</v>
      </c>
      <c r="E9" s="474">
        <v>869</v>
      </c>
      <c r="F9" s="316">
        <v>22</v>
      </c>
      <c r="G9" s="316">
        <v>1</v>
      </c>
      <c r="H9" s="316">
        <v>75</v>
      </c>
      <c r="I9" s="316">
        <v>14</v>
      </c>
      <c r="J9" s="316">
        <v>96</v>
      </c>
      <c r="K9" s="519">
        <v>17</v>
      </c>
    </row>
    <row r="10" spans="1:11" s="61" customFormat="1" ht="13.5" customHeight="1">
      <c r="A10" s="520" t="s">
        <v>619</v>
      </c>
      <c r="B10" s="521"/>
      <c r="C10" s="371">
        <f>SUM(C13:C83)</f>
        <v>1383</v>
      </c>
      <c r="D10" s="371">
        <f>SUM(D13:D83)</f>
        <v>85759</v>
      </c>
      <c r="E10" s="522" t="s">
        <v>620</v>
      </c>
      <c r="F10" s="371">
        <f aca="true" t="shared" si="0" ref="F10:K10">SUM(F13:F83)</f>
        <v>22</v>
      </c>
      <c r="G10" s="371">
        <f t="shared" si="0"/>
        <v>1</v>
      </c>
      <c r="H10" s="371">
        <f t="shared" si="0"/>
        <v>75</v>
      </c>
      <c r="I10" s="371">
        <f t="shared" si="0"/>
        <v>14</v>
      </c>
      <c r="J10" s="371">
        <f t="shared" si="0"/>
        <v>97</v>
      </c>
      <c r="K10" s="371">
        <f t="shared" si="0"/>
        <v>17</v>
      </c>
    </row>
    <row r="11" spans="1:11" s="61" customFormat="1" ht="13.5" customHeight="1">
      <c r="A11" s="523"/>
      <c r="B11" s="524"/>
      <c r="C11" s="370"/>
      <c r="D11" s="370"/>
      <c r="E11" s="370"/>
      <c r="F11" s="370"/>
      <c r="G11" s="370"/>
      <c r="H11" s="370"/>
      <c r="I11" s="370"/>
      <c r="J11" s="370"/>
      <c r="K11" s="370"/>
    </row>
    <row r="12" spans="1:10" ht="7.5" customHeight="1">
      <c r="A12" s="141"/>
      <c r="B12" s="142"/>
      <c r="C12" s="50"/>
      <c r="D12" s="50"/>
      <c r="E12" s="50"/>
      <c r="F12" s="316"/>
      <c r="G12" s="316"/>
      <c r="H12" s="316"/>
      <c r="I12" s="316"/>
      <c r="J12" s="316"/>
    </row>
    <row r="13" spans="1:11" ht="13.5" customHeight="1">
      <c r="A13" s="525">
        <v>201</v>
      </c>
      <c r="B13" s="91" t="s">
        <v>180</v>
      </c>
      <c r="C13" s="526">
        <v>97</v>
      </c>
      <c r="D13" s="50">
        <v>6886</v>
      </c>
      <c r="E13" s="527" t="s">
        <v>620</v>
      </c>
      <c r="F13" s="528">
        <v>1</v>
      </c>
      <c r="G13" s="528">
        <v>0</v>
      </c>
      <c r="H13" s="528">
        <v>9</v>
      </c>
      <c r="I13" s="528">
        <v>5</v>
      </c>
      <c r="J13" s="528">
        <v>8</v>
      </c>
      <c r="K13" s="519">
        <v>1</v>
      </c>
    </row>
    <row r="14" spans="1:11" ht="13.5" customHeight="1">
      <c r="A14" s="525">
        <v>202</v>
      </c>
      <c r="B14" s="91" t="s">
        <v>181</v>
      </c>
      <c r="C14" s="526">
        <v>63</v>
      </c>
      <c r="D14" s="50">
        <v>2675</v>
      </c>
      <c r="E14" s="527" t="s">
        <v>620</v>
      </c>
      <c r="F14" s="528">
        <v>1</v>
      </c>
      <c r="G14" s="528">
        <v>0</v>
      </c>
      <c r="H14" s="528">
        <v>3</v>
      </c>
      <c r="I14" s="528">
        <v>1</v>
      </c>
      <c r="J14" s="528">
        <v>6</v>
      </c>
      <c r="K14" s="528">
        <v>0</v>
      </c>
    </row>
    <row r="15" spans="1:11" ht="13.5" customHeight="1">
      <c r="A15" s="525">
        <v>203</v>
      </c>
      <c r="B15" s="91" t="s">
        <v>182</v>
      </c>
      <c r="C15" s="526">
        <v>105</v>
      </c>
      <c r="D15" s="50">
        <v>9241</v>
      </c>
      <c r="E15" s="527" t="s">
        <v>620</v>
      </c>
      <c r="F15" s="528">
        <v>1</v>
      </c>
      <c r="G15" s="528">
        <v>0</v>
      </c>
      <c r="H15" s="528">
        <v>4</v>
      </c>
      <c r="I15" s="528">
        <v>2</v>
      </c>
      <c r="J15" s="528">
        <v>6</v>
      </c>
      <c r="K15" s="528">
        <v>0</v>
      </c>
    </row>
    <row r="16" spans="1:11" ht="13.5" customHeight="1">
      <c r="A16" s="525">
        <v>204</v>
      </c>
      <c r="B16" s="91" t="s">
        <v>183</v>
      </c>
      <c r="C16" s="526">
        <v>82</v>
      </c>
      <c r="D16" s="50">
        <v>4699</v>
      </c>
      <c r="E16" s="527" t="s">
        <v>620</v>
      </c>
      <c r="F16" s="528">
        <v>1</v>
      </c>
      <c r="G16" s="528">
        <v>0</v>
      </c>
      <c r="H16" s="528">
        <v>3</v>
      </c>
      <c r="I16" s="528">
        <v>2</v>
      </c>
      <c r="J16" s="528">
        <v>3</v>
      </c>
      <c r="K16" s="519">
        <v>1</v>
      </c>
    </row>
    <row r="17" spans="1:11" ht="13.5" customHeight="1">
      <c r="A17" s="525">
        <v>205</v>
      </c>
      <c r="B17" s="91" t="s">
        <v>184</v>
      </c>
      <c r="C17" s="526">
        <v>36</v>
      </c>
      <c r="D17" s="50">
        <v>3925</v>
      </c>
      <c r="E17" s="527" t="s">
        <v>620</v>
      </c>
      <c r="F17" s="528">
        <v>1</v>
      </c>
      <c r="G17" s="528">
        <v>0</v>
      </c>
      <c r="H17" s="528">
        <v>4</v>
      </c>
      <c r="I17" s="528">
        <v>1</v>
      </c>
      <c r="J17" s="528">
        <v>7</v>
      </c>
      <c r="K17" s="519">
        <v>1</v>
      </c>
    </row>
    <row r="18" spans="1:11" ht="13.5" customHeight="1">
      <c r="A18" s="525">
        <v>206</v>
      </c>
      <c r="B18" s="91" t="s">
        <v>185</v>
      </c>
      <c r="C18" s="526">
        <v>80</v>
      </c>
      <c r="D18" s="50">
        <v>4867</v>
      </c>
      <c r="E18" s="527" t="s">
        <v>620</v>
      </c>
      <c r="F18" s="528">
        <v>1</v>
      </c>
      <c r="G18" s="528">
        <v>0</v>
      </c>
      <c r="H18" s="528">
        <v>2</v>
      </c>
      <c r="I18" s="528">
        <v>1</v>
      </c>
      <c r="J18" s="528">
        <v>3</v>
      </c>
      <c r="K18" s="528">
        <v>0</v>
      </c>
    </row>
    <row r="19" spans="1:11" ht="13.5" customHeight="1">
      <c r="A19" s="525">
        <v>207</v>
      </c>
      <c r="B19" s="91" t="s">
        <v>186</v>
      </c>
      <c r="C19" s="526">
        <v>36</v>
      </c>
      <c r="D19" s="50">
        <v>1774</v>
      </c>
      <c r="E19" s="527" t="s">
        <v>620</v>
      </c>
      <c r="F19" s="528">
        <v>1</v>
      </c>
      <c r="G19" s="528">
        <v>0</v>
      </c>
      <c r="H19" s="528">
        <v>1</v>
      </c>
      <c r="I19" s="528">
        <v>0</v>
      </c>
      <c r="J19" s="528">
        <v>4</v>
      </c>
      <c r="K19" s="528">
        <v>0</v>
      </c>
    </row>
    <row r="20" spans="1:11" ht="13.5" customHeight="1">
      <c r="A20" s="525">
        <v>208</v>
      </c>
      <c r="B20" s="91" t="s">
        <v>187</v>
      </c>
      <c r="C20" s="526">
        <v>47</v>
      </c>
      <c r="D20" s="50">
        <v>4130</v>
      </c>
      <c r="E20" s="527" t="s">
        <v>620</v>
      </c>
      <c r="F20" s="528">
        <v>0</v>
      </c>
      <c r="G20" s="528">
        <v>0</v>
      </c>
      <c r="H20" s="528">
        <v>2</v>
      </c>
      <c r="I20" s="528">
        <v>0</v>
      </c>
      <c r="J20" s="528">
        <v>1</v>
      </c>
      <c r="K20" s="528">
        <v>0</v>
      </c>
    </row>
    <row r="21" spans="1:11" ht="7.5" customHeight="1">
      <c r="A21" s="525"/>
      <c r="B21" s="91"/>
      <c r="C21" s="50"/>
      <c r="D21" s="50"/>
      <c r="E21" s="527"/>
      <c r="F21" s="528"/>
      <c r="G21" s="528"/>
      <c r="H21" s="528"/>
      <c r="I21" s="528"/>
      <c r="J21" s="528"/>
      <c r="K21" s="519"/>
    </row>
    <row r="22" spans="1:11" ht="13.5" customHeight="1">
      <c r="A22" s="525">
        <v>301</v>
      </c>
      <c r="B22" s="91" t="s">
        <v>188</v>
      </c>
      <c r="C22" s="526">
        <v>13</v>
      </c>
      <c r="D22" s="50">
        <v>815</v>
      </c>
      <c r="E22" s="527" t="s">
        <v>620</v>
      </c>
      <c r="F22" s="528">
        <v>0</v>
      </c>
      <c r="G22" s="528">
        <v>0</v>
      </c>
      <c r="H22" s="528">
        <v>1</v>
      </c>
      <c r="I22" s="528">
        <v>0</v>
      </c>
      <c r="J22" s="528">
        <v>1</v>
      </c>
      <c r="K22" s="528">
        <v>0</v>
      </c>
    </row>
    <row r="23" spans="1:11" ht="13.5" customHeight="1">
      <c r="A23" s="525">
        <v>302</v>
      </c>
      <c r="B23" s="91" t="s">
        <v>189</v>
      </c>
      <c r="C23" s="526">
        <v>13</v>
      </c>
      <c r="D23" s="50">
        <v>831</v>
      </c>
      <c r="E23" s="527" t="s">
        <v>620</v>
      </c>
      <c r="F23" s="528">
        <v>1</v>
      </c>
      <c r="G23" s="528">
        <v>0</v>
      </c>
      <c r="H23" s="528">
        <v>1</v>
      </c>
      <c r="I23" s="528">
        <v>0</v>
      </c>
      <c r="J23" s="528">
        <v>1</v>
      </c>
      <c r="K23" s="528">
        <v>0</v>
      </c>
    </row>
    <row r="24" spans="1:11" ht="13.5" customHeight="1">
      <c r="A24" s="525">
        <v>303</v>
      </c>
      <c r="B24" s="91" t="s">
        <v>190</v>
      </c>
      <c r="C24" s="526">
        <v>19</v>
      </c>
      <c r="D24" s="50">
        <v>1604</v>
      </c>
      <c r="E24" s="527" t="s">
        <v>620</v>
      </c>
      <c r="F24" s="528">
        <v>0</v>
      </c>
      <c r="G24" s="528">
        <v>0</v>
      </c>
      <c r="H24" s="528">
        <v>1</v>
      </c>
      <c r="I24" s="528">
        <v>0</v>
      </c>
      <c r="J24" s="528">
        <v>1</v>
      </c>
      <c r="K24" s="519">
        <v>1</v>
      </c>
    </row>
    <row r="25" spans="1:11" ht="13.5" customHeight="1">
      <c r="A25" s="525">
        <v>304</v>
      </c>
      <c r="B25" s="91" t="s">
        <v>191</v>
      </c>
      <c r="C25" s="526">
        <v>17</v>
      </c>
      <c r="D25" s="50">
        <v>651</v>
      </c>
      <c r="E25" s="527" t="s">
        <v>620</v>
      </c>
      <c r="F25" s="528">
        <v>0</v>
      </c>
      <c r="G25" s="528">
        <v>0</v>
      </c>
      <c r="H25" s="528">
        <v>1</v>
      </c>
      <c r="I25" s="528">
        <v>0</v>
      </c>
      <c r="J25" s="528">
        <v>1</v>
      </c>
      <c r="K25" s="528">
        <v>0</v>
      </c>
    </row>
    <row r="26" spans="1:11" ht="13.5" customHeight="1">
      <c r="A26" s="525">
        <v>305</v>
      </c>
      <c r="B26" s="91" t="s">
        <v>192</v>
      </c>
      <c r="C26" s="526">
        <v>16</v>
      </c>
      <c r="D26" s="50">
        <v>489</v>
      </c>
      <c r="E26" s="527" t="s">
        <v>620</v>
      </c>
      <c r="F26" s="528">
        <v>0</v>
      </c>
      <c r="G26" s="528">
        <v>0</v>
      </c>
      <c r="H26" s="528">
        <v>1</v>
      </c>
      <c r="I26" s="528">
        <v>0</v>
      </c>
      <c r="J26" s="528">
        <v>1</v>
      </c>
      <c r="K26" s="528">
        <v>0</v>
      </c>
    </row>
    <row r="27" spans="1:11" ht="13.5" customHeight="1">
      <c r="A27" s="525">
        <v>306</v>
      </c>
      <c r="B27" s="91" t="s">
        <v>193</v>
      </c>
      <c r="C27" s="526">
        <v>9</v>
      </c>
      <c r="D27" s="50">
        <v>1209</v>
      </c>
      <c r="E27" s="527" t="s">
        <v>620</v>
      </c>
      <c r="F27" s="528">
        <v>0</v>
      </c>
      <c r="G27" s="528">
        <v>0</v>
      </c>
      <c r="H27" s="528">
        <v>0</v>
      </c>
      <c r="I27" s="528">
        <v>0</v>
      </c>
      <c r="J27" s="528">
        <v>1</v>
      </c>
      <c r="K27" s="528">
        <v>0</v>
      </c>
    </row>
    <row r="28" spans="1:11" ht="13.5" customHeight="1">
      <c r="A28" s="525">
        <v>307</v>
      </c>
      <c r="B28" s="91" t="s">
        <v>194</v>
      </c>
      <c r="C28" s="526">
        <v>32</v>
      </c>
      <c r="D28" s="50">
        <v>1369</v>
      </c>
      <c r="E28" s="527" t="s">
        <v>620</v>
      </c>
      <c r="F28" s="528">
        <v>0</v>
      </c>
      <c r="G28" s="528">
        <v>0</v>
      </c>
      <c r="H28" s="528">
        <v>1</v>
      </c>
      <c r="I28" s="528">
        <v>0</v>
      </c>
      <c r="J28" s="528">
        <v>1</v>
      </c>
      <c r="K28" s="528">
        <v>0</v>
      </c>
    </row>
    <row r="29" spans="1:11" ht="13.5" customHeight="1">
      <c r="A29" s="525">
        <v>308</v>
      </c>
      <c r="B29" s="91" t="s">
        <v>195</v>
      </c>
      <c r="C29" s="526">
        <v>8</v>
      </c>
      <c r="D29" s="50">
        <v>905</v>
      </c>
      <c r="E29" s="527" t="s">
        <v>620</v>
      </c>
      <c r="F29" s="528">
        <v>0</v>
      </c>
      <c r="G29" s="528">
        <v>0</v>
      </c>
      <c r="H29" s="528">
        <v>0</v>
      </c>
      <c r="I29" s="528">
        <v>0</v>
      </c>
      <c r="J29" s="528">
        <v>1</v>
      </c>
      <c r="K29" s="528">
        <v>0</v>
      </c>
    </row>
    <row r="30" spans="1:11" ht="7.5" customHeight="1">
      <c r="A30" s="525"/>
      <c r="B30" s="91"/>
      <c r="C30" s="50"/>
      <c r="D30" s="50"/>
      <c r="E30" s="50"/>
      <c r="F30" s="528"/>
      <c r="G30" s="528"/>
      <c r="H30" s="528"/>
      <c r="I30" s="528"/>
      <c r="J30" s="528"/>
      <c r="K30" s="519"/>
    </row>
    <row r="31" spans="1:11" ht="13.5" customHeight="1">
      <c r="A31" s="525">
        <v>321</v>
      </c>
      <c r="B31" s="91" t="s">
        <v>196</v>
      </c>
      <c r="C31" s="526">
        <v>21</v>
      </c>
      <c r="D31" s="50">
        <v>1258</v>
      </c>
      <c r="E31" s="527" t="s">
        <v>620</v>
      </c>
      <c r="F31" s="528">
        <v>0</v>
      </c>
      <c r="G31" s="528">
        <v>0</v>
      </c>
      <c r="H31" s="528">
        <v>1</v>
      </c>
      <c r="I31" s="528">
        <v>0</v>
      </c>
      <c r="J31" s="528">
        <v>2</v>
      </c>
      <c r="K31" s="528">
        <v>0</v>
      </c>
    </row>
    <row r="32" spans="1:11" ht="13.5" customHeight="1">
      <c r="A32" s="525">
        <v>322</v>
      </c>
      <c r="B32" s="91" t="s">
        <v>197</v>
      </c>
      <c r="C32" s="526">
        <v>4</v>
      </c>
      <c r="D32" s="50">
        <v>602</v>
      </c>
      <c r="E32" s="527" t="s">
        <v>620</v>
      </c>
      <c r="F32" s="528">
        <v>0</v>
      </c>
      <c r="G32" s="528">
        <v>0</v>
      </c>
      <c r="H32" s="528">
        <v>1</v>
      </c>
      <c r="I32" s="528">
        <v>0</v>
      </c>
      <c r="J32" s="528">
        <v>1</v>
      </c>
      <c r="K32" s="519">
        <v>1</v>
      </c>
    </row>
    <row r="33" spans="1:11" ht="7.5" customHeight="1">
      <c r="A33" s="525"/>
      <c r="B33" s="91"/>
      <c r="C33" s="50"/>
      <c r="D33" s="50"/>
      <c r="E33" s="50"/>
      <c r="F33" s="528"/>
      <c r="G33" s="528"/>
      <c r="H33" s="528"/>
      <c r="I33" s="528"/>
      <c r="J33" s="528"/>
      <c r="K33" s="519"/>
    </row>
    <row r="34" spans="1:11" ht="13.5" customHeight="1">
      <c r="A34" s="525">
        <v>341</v>
      </c>
      <c r="B34" s="91" t="s">
        <v>199</v>
      </c>
      <c r="C34" s="526">
        <v>25</v>
      </c>
      <c r="D34" s="50">
        <v>1252</v>
      </c>
      <c r="E34" s="527" t="s">
        <v>620</v>
      </c>
      <c r="F34" s="528">
        <v>1</v>
      </c>
      <c r="G34" s="528">
        <v>0</v>
      </c>
      <c r="H34" s="528">
        <v>1</v>
      </c>
      <c r="I34" s="528">
        <v>0</v>
      </c>
      <c r="J34" s="528">
        <v>1</v>
      </c>
      <c r="K34" s="528">
        <v>0</v>
      </c>
    </row>
    <row r="35" spans="1:11" ht="13.5" customHeight="1">
      <c r="A35" s="525">
        <v>342</v>
      </c>
      <c r="B35" s="91" t="s">
        <v>200</v>
      </c>
      <c r="C35" s="526">
        <v>14</v>
      </c>
      <c r="D35" s="50">
        <v>1077</v>
      </c>
      <c r="E35" s="527" t="s">
        <v>620</v>
      </c>
      <c r="F35" s="528">
        <v>0</v>
      </c>
      <c r="G35" s="528">
        <v>0</v>
      </c>
      <c r="H35" s="528">
        <v>1</v>
      </c>
      <c r="I35" s="528">
        <v>0</v>
      </c>
      <c r="J35" s="528">
        <v>1</v>
      </c>
      <c r="K35" s="528">
        <v>0</v>
      </c>
    </row>
    <row r="36" spans="1:11" ht="7.5" customHeight="1">
      <c r="A36" s="525"/>
      <c r="B36" s="91"/>
      <c r="C36" s="50"/>
      <c r="D36" s="50"/>
      <c r="E36" s="50"/>
      <c r="F36" s="528"/>
      <c r="G36" s="528"/>
      <c r="H36" s="528"/>
      <c r="I36" s="528"/>
      <c r="J36" s="528"/>
      <c r="K36" s="519"/>
    </row>
    <row r="37" spans="1:11" ht="13.5" customHeight="1">
      <c r="A37" s="525">
        <v>361</v>
      </c>
      <c r="B37" s="91" t="s">
        <v>201</v>
      </c>
      <c r="C37" s="526">
        <v>53</v>
      </c>
      <c r="D37" s="50">
        <v>3400</v>
      </c>
      <c r="E37" s="527" t="s">
        <v>620</v>
      </c>
      <c r="F37" s="528">
        <v>0</v>
      </c>
      <c r="G37" s="528">
        <v>0</v>
      </c>
      <c r="H37" s="528">
        <v>1</v>
      </c>
      <c r="I37" s="528">
        <v>0</v>
      </c>
      <c r="J37" s="528">
        <v>3</v>
      </c>
      <c r="K37" s="528">
        <v>0</v>
      </c>
    </row>
    <row r="38" spans="1:11" ht="13.5" customHeight="1">
      <c r="A38" s="525">
        <v>362</v>
      </c>
      <c r="B38" s="91" t="s">
        <v>202</v>
      </c>
      <c r="C38" s="526">
        <v>25</v>
      </c>
      <c r="D38" s="50">
        <v>1268</v>
      </c>
      <c r="E38" s="527" t="s">
        <v>620</v>
      </c>
      <c r="F38" s="528">
        <v>1</v>
      </c>
      <c r="G38" s="528">
        <v>0</v>
      </c>
      <c r="H38" s="528">
        <v>1</v>
      </c>
      <c r="I38" s="528">
        <v>0</v>
      </c>
      <c r="J38" s="528">
        <v>1</v>
      </c>
      <c r="K38" s="528">
        <v>0</v>
      </c>
    </row>
    <row r="39" spans="1:11" ht="13.5" customHeight="1">
      <c r="A39" s="525">
        <v>363</v>
      </c>
      <c r="B39" s="91" t="s">
        <v>203</v>
      </c>
      <c r="C39" s="526">
        <v>32</v>
      </c>
      <c r="D39" s="50">
        <v>1552</v>
      </c>
      <c r="E39" s="527" t="s">
        <v>620</v>
      </c>
      <c r="F39" s="528">
        <v>0</v>
      </c>
      <c r="G39" s="528">
        <v>0</v>
      </c>
      <c r="H39" s="528">
        <v>1</v>
      </c>
      <c r="I39" s="528">
        <v>0</v>
      </c>
      <c r="J39" s="528">
        <v>1</v>
      </c>
      <c r="K39" s="528">
        <v>0</v>
      </c>
    </row>
    <row r="40" spans="1:11" ht="7.5" customHeight="1">
      <c r="A40" s="525"/>
      <c r="B40" s="91"/>
      <c r="C40" s="50"/>
      <c r="D40" s="50"/>
      <c r="E40" s="50"/>
      <c r="F40" s="528"/>
      <c r="G40" s="528"/>
      <c r="H40" s="528"/>
      <c r="I40" s="528"/>
      <c r="J40" s="528"/>
      <c r="K40" s="519"/>
    </row>
    <row r="41" spans="1:11" ht="13.5" customHeight="1">
      <c r="A41" s="525">
        <v>381</v>
      </c>
      <c r="B41" s="91" t="s">
        <v>204</v>
      </c>
      <c r="C41" s="526">
        <v>24</v>
      </c>
      <c r="D41" s="50">
        <v>1506</v>
      </c>
      <c r="E41" s="527" t="s">
        <v>620</v>
      </c>
      <c r="F41" s="528">
        <v>0</v>
      </c>
      <c r="G41" s="528">
        <v>0</v>
      </c>
      <c r="H41" s="528">
        <v>1</v>
      </c>
      <c r="I41" s="528">
        <v>0</v>
      </c>
      <c r="J41" s="528">
        <v>1</v>
      </c>
      <c r="K41" s="528">
        <v>0</v>
      </c>
    </row>
    <row r="42" spans="1:11" ht="13.5" customHeight="1">
      <c r="A42" s="525">
        <v>382</v>
      </c>
      <c r="B42" s="91" t="s">
        <v>205</v>
      </c>
      <c r="C42" s="526">
        <v>16</v>
      </c>
      <c r="D42" s="50">
        <v>904</v>
      </c>
      <c r="E42" s="527" t="s">
        <v>620</v>
      </c>
      <c r="F42" s="528">
        <v>0</v>
      </c>
      <c r="G42" s="528">
        <v>0</v>
      </c>
      <c r="H42" s="528">
        <v>0</v>
      </c>
      <c r="I42" s="528">
        <v>0</v>
      </c>
      <c r="J42" s="528">
        <v>1</v>
      </c>
      <c r="K42" s="519">
        <v>1</v>
      </c>
    </row>
    <row r="43" spans="1:11" ht="13.5" customHeight="1">
      <c r="A43" s="525">
        <v>383</v>
      </c>
      <c r="B43" s="91" t="s">
        <v>206</v>
      </c>
      <c r="C43" s="526">
        <v>10</v>
      </c>
      <c r="D43" s="50">
        <v>760</v>
      </c>
      <c r="E43" s="527" t="s">
        <v>620</v>
      </c>
      <c r="F43" s="528">
        <v>0</v>
      </c>
      <c r="G43" s="528">
        <v>0</v>
      </c>
      <c r="H43" s="528">
        <v>1</v>
      </c>
      <c r="I43" s="528">
        <v>0</v>
      </c>
      <c r="J43" s="528">
        <v>1</v>
      </c>
      <c r="K43" s="519">
        <v>1</v>
      </c>
    </row>
    <row r="44" spans="1:11" ht="13.5" customHeight="1">
      <c r="A44" s="525">
        <v>384</v>
      </c>
      <c r="B44" s="91" t="s">
        <v>207</v>
      </c>
      <c r="C44" s="526">
        <v>16</v>
      </c>
      <c r="D44" s="50">
        <v>1001</v>
      </c>
      <c r="E44" s="527" t="s">
        <v>620</v>
      </c>
      <c r="F44" s="528">
        <v>1</v>
      </c>
      <c r="G44" s="528">
        <v>0</v>
      </c>
      <c r="H44" s="528">
        <v>1</v>
      </c>
      <c r="I44" s="528">
        <v>0</v>
      </c>
      <c r="J44" s="528">
        <v>1</v>
      </c>
      <c r="K44" s="528">
        <v>0</v>
      </c>
    </row>
    <row r="45" spans="1:11" ht="13.5" customHeight="1">
      <c r="A45" s="525">
        <v>385</v>
      </c>
      <c r="B45" s="91" t="s">
        <v>208</v>
      </c>
      <c r="C45" s="526">
        <v>13</v>
      </c>
      <c r="D45" s="50">
        <v>894</v>
      </c>
      <c r="E45" s="527" t="s">
        <v>620</v>
      </c>
      <c r="F45" s="528">
        <v>0</v>
      </c>
      <c r="G45" s="528">
        <v>0</v>
      </c>
      <c r="H45" s="528">
        <v>1</v>
      </c>
      <c r="I45" s="528">
        <v>0</v>
      </c>
      <c r="J45" s="528">
        <v>1</v>
      </c>
      <c r="K45" s="519">
        <v>1</v>
      </c>
    </row>
    <row r="46" spans="1:11" ht="7.5" customHeight="1">
      <c r="A46" s="525"/>
      <c r="B46" s="91"/>
      <c r="C46" s="50"/>
      <c r="E46" s="55"/>
      <c r="F46" s="528"/>
      <c r="G46" s="528"/>
      <c r="H46" s="528"/>
      <c r="I46" s="528"/>
      <c r="J46" s="528"/>
      <c r="K46" s="519"/>
    </row>
    <row r="47" spans="1:11" ht="13.5" customHeight="1">
      <c r="A47" s="525">
        <v>401</v>
      </c>
      <c r="B47" s="91" t="s">
        <v>209</v>
      </c>
      <c r="C47" s="526">
        <v>63</v>
      </c>
      <c r="D47" s="50">
        <v>3975</v>
      </c>
      <c r="E47" s="527" t="s">
        <v>620</v>
      </c>
      <c r="F47" s="528">
        <v>0</v>
      </c>
      <c r="G47" s="528">
        <v>1</v>
      </c>
      <c r="H47" s="528">
        <v>2</v>
      </c>
      <c r="I47" s="528">
        <v>0</v>
      </c>
      <c r="J47" s="528">
        <v>3</v>
      </c>
      <c r="K47" s="528">
        <v>0</v>
      </c>
    </row>
    <row r="48" spans="1:11" ht="13.5" customHeight="1">
      <c r="A48" s="525">
        <v>402</v>
      </c>
      <c r="B48" s="91" t="s">
        <v>210</v>
      </c>
      <c r="C48" s="526">
        <v>14</v>
      </c>
      <c r="D48" s="50">
        <v>829</v>
      </c>
      <c r="E48" s="527" t="s">
        <v>620</v>
      </c>
      <c r="F48" s="528">
        <v>0</v>
      </c>
      <c r="G48" s="528">
        <v>0</v>
      </c>
      <c r="H48" s="528">
        <v>1</v>
      </c>
      <c r="I48" s="528">
        <v>0</v>
      </c>
      <c r="J48" s="528">
        <v>1</v>
      </c>
      <c r="K48" s="519">
        <v>1</v>
      </c>
    </row>
    <row r="49" spans="1:11" ht="13.5" customHeight="1">
      <c r="A49" s="525">
        <v>403</v>
      </c>
      <c r="B49" s="91" t="s">
        <v>211</v>
      </c>
      <c r="C49" s="526">
        <v>11</v>
      </c>
      <c r="D49" s="50">
        <v>674</v>
      </c>
      <c r="E49" s="527" t="s">
        <v>620</v>
      </c>
      <c r="F49" s="528">
        <v>0</v>
      </c>
      <c r="G49" s="528">
        <v>0</v>
      </c>
      <c r="H49" s="528">
        <v>1</v>
      </c>
      <c r="I49" s="528">
        <v>0</v>
      </c>
      <c r="J49" s="528">
        <v>1</v>
      </c>
      <c r="K49" s="528">
        <v>0</v>
      </c>
    </row>
    <row r="50" spans="1:11" ht="13.5" customHeight="1">
      <c r="A50" s="525">
        <v>404</v>
      </c>
      <c r="B50" s="91" t="s">
        <v>212</v>
      </c>
      <c r="C50" s="526">
        <v>13</v>
      </c>
      <c r="D50" s="50">
        <v>898</v>
      </c>
      <c r="E50" s="527" t="s">
        <v>620</v>
      </c>
      <c r="F50" s="528">
        <v>0</v>
      </c>
      <c r="G50" s="528">
        <v>0</v>
      </c>
      <c r="H50" s="528">
        <v>1</v>
      </c>
      <c r="I50" s="528">
        <v>0</v>
      </c>
      <c r="J50" s="528">
        <v>1</v>
      </c>
      <c r="K50" s="528">
        <v>0</v>
      </c>
    </row>
    <row r="51" spans="1:11" ht="13.5" customHeight="1">
      <c r="A51" s="525">
        <v>405</v>
      </c>
      <c r="B51" s="91" t="s">
        <v>213</v>
      </c>
      <c r="C51" s="526">
        <v>33</v>
      </c>
      <c r="D51" s="50">
        <v>2502</v>
      </c>
      <c r="E51" s="527" t="s">
        <v>620</v>
      </c>
      <c r="F51" s="528">
        <v>0</v>
      </c>
      <c r="G51" s="528">
        <v>0</v>
      </c>
      <c r="H51" s="528">
        <v>1</v>
      </c>
      <c r="I51" s="528">
        <v>1</v>
      </c>
      <c r="J51" s="528">
        <v>2</v>
      </c>
      <c r="K51" s="528">
        <v>0</v>
      </c>
    </row>
    <row r="52" spans="1:11" ht="7.5" customHeight="1">
      <c r="A52" s="525"/>
      <c r="B52" s="91"/>
      <c r="C52" s="50"/>
      <c r="E52" s="55"/>
      <c r="F52" s="528"/>
      <c r="G52" s="528"/>
      <c r="H52" s="528"/>
      <c r="I52" s="528"/>
      <c r="J52" s="528"/>
      <c r="K52" s="519"/>
    </row>
    <row r="53" spans="1:11" ht="13.5" customHeight="1">
      <c r="A53" s="525">
        <v>421</v>
      </c>
      <c r="B53" s="91" t="s">
        <v>214</v>
      </c>
      <c r="C53" s="526">
        <v>14</v>
      </c>
      <c r="D53" s="50">
        <v>690</v>
      </c>
      <c r="E53" s="527" t="s">
        <v>620</v>
      </c>
      <c r="F53" s="528">
        <v>0</v>
      </c>
      <c r="G53" s="528">
        <v>0</v>
      </c>
      <c r="H53" s="528">
        <v>1</v>
      </c>
      <c r="I53" s="528">
        <v>0</v>
      </c>
      <c r="J53" s="528">
        <v>1</v>
      </c>
      <c r="K53" s="528">
        <v>0</v>
      </c>
    </row>
    <row r="54" spans="1:11" ht="13.5" customHeight="1">
      <c r="A54" s="525">
        <v>422</v>
      </c>
      <c r="B54" s="91" t="s">
        <v>215</v>
      </c>
      <c r="C54" s="526">
        <v>10</v>
      </c>
      <c r="D54" s="50">
        <v>573</v>
      </c>
      <c r="E54" s="527" t="s">
        <v>620</v>
      </c>
      <c r="F54" s="528">
        <v>0</v>
      </c>
      <c r="G54" s="528">
        <v>0</v>
      </c>
      <c r="H54" s="528">
        <v>1</v>
      </c>
      <c r="I54" s="528">
        <v>0</v>
      </c>
      <c r="J54" s="528">
        <v>1</v>
      </c>
      <c r="K54" s="519">
        <v>1</v>
      </c>
    </row>
    <row r="55" spans="1:11" ht="7.5" customHeight="1">
      <c r="A55" s="525"/>
      <c r="B55" s="91"/>
      <c r="C55" s="50"/>
      <c r="E55" s="55"/>
      <c r="F55" s="528"/>
      <c r="G55" s="528"/>
      <c r="H55" s="528"/>
      <c r="I55" s="528"/>
      <c r="J55" s="528"/>
      <c r="K55" s="519"/>
    </row>
    <row r="56" spans="1:11" ht="13.5" customHeight="1">
      <c r="A56" s="525">
        <v>441</v>
      </c>
      <c r="B56" s="91" t="s">
        <v>216</v>
      </c>
      <c r="C56" s="526">
        <v>16</v>
      </c>
      <c r="D56" s="67">
        <v>642</v>
      </c>
      <c r="E56" s="527" t="s">
        <v>620</v>
      </c>
      <c r="F56" s="528">
        <v>1</v>
      </c>
      <c r="G56" s="528">
        <v>0</v>
      </c>
      <c r="H56" s="528">
        <v>1</v>
      </c>
      <c r="I56" s="528">
        <v>0</v>
      </c>
      <c r="J56" s="528">
        <v>1</v>
      </c>
      <c r="K56" s="528">
        <v>0</v>
      </c>
    </row>
    <row r="57" spans="1:11" ht="13.5" customHeight="1">
      <c r="A57" s="525">
        <v>442</v>
      </c>
      <c r="B57" s="91" t="s">
        <v>217</v>
      </c>
      <c r="C57" s="526">
        <v>12</v>
      </c>
      <c r="D57" s="50">
        <v>643</v>
      </c>
      <c r="E57" s="527" t="s">
        <v>620</v>
      </c>
      <c r="F57" s="528">
        <v>0</v>
      </c>
      <c r="G57" s="528">
        <v>0</v>
      </c>
      <c r="H57" s="528">
        <v>1</v>
      </c>
      <c r="I57" s="528">
        <v>0</v>
      </c>
      <c r="J57" s="528">
        <v>1</v>
      </c>
      <c r="K57" s="528">
        <v>0</v>
      </c>
    </row>
    <row r="58" spans="1:11" ht="13.5" customHeight="1">
      <c r="A58" s="525">
        <v>443</v>
      </c>
      <c r="B58" s="91" t="s">
        <v>218</v>
      </c>
      <c r="C58" s="526">
        <v>8</v>
      </c>
      <c r="D58" s="50">
        <v>364</v>
      </c>
      <c r="E58" s="527" t="s">
        <v>620</v>
      </c>
      <c r="F58" s="528">
        <v>1</v>
      </c>
      <c r="G58" s="528">
        <v>0</v>
      </c>
      <c r="H58" s="528">
        <v>1</v>
      </c>
      <c r="I58" s="528">
        <v>0</v>
      </c>
      <c r="J58" s="528">
        <v>1</v>
      </c>
      <c r="K58" s="528">
        <v>0</v>
      </c>
    </row>
    <row r="59" spans="1:11" ht="13.5" customHeight="1">
      <c r="A59" s="525">
        <v>444</v>
      </c>
      <c r="B59" s="91" t="s">
        <v>219</v>
      </c>
      <c r="C59" s="526">
        <v>9</v>
      </c>
      <c r="D59" s="50">
        <v>393</v>
      </c>
      <c r="E59" s="527" t="s">
        <v>620</v>
      </c>
      <c r="F59" s="528">
        <v>0</v>
      </c>
      <c r="G59" s="528">
        <v>0</v>
      </c>
      <c r="H59" s="528">
        <v>1</v>
      </c>
      <c r="I59" s="528">
        <v>0</v>
      </c>
      <c r="J59" s="528">
        <v>1</v>
      </c>
      <c r="K59" s="519">
        <v>1</v>
      </c>
    </row>
    <row r="60" spans="1:11" ht="13.5" customHeight="1">
      <c r="A60" s="525">
        <v>445</v>
      </c>
      <c r="B60" s="91" t="s">
        <v>220</v>
      </c>
      <c r="C60" s="526">
        <v>15</v>
      </c>
      <c r="D60" s="50">
        <v>1287</v>
      </c>
      <c r="E60" s="527" t="s">
        <v>620</v>
      </c>
      <c r="F60" s="528">
        <v>0</v>
      </c>
      <c r="G60" s="528">
        <v>0</v>
      </c>
      <c r="H60" s="528">
        <v>1</v>
      </c>
      <c r="I60" s="528">
        <v>1</v>
      </c>
      <c r="J60" s="528">
        <v>1</v>
      </c>
      <c r="K60" s="528">
        <v>0</v>
      </c>
    </row>
    <row r="61" spans="1:11" ht="13.5" customHeight="1">
      <c r="A61" s="525">
        <v>446</v>
      </c>
      <c r="B61" s="91" t="s">
        <v>221</v>
      </c>
      <c r="C61" s="526">
        <v>7</v>
      </c>
      <c r="D61" s="50">
        <v>1298</v>
      </c>
      <c r="E61" s="527" t="s">
        <v>620</v>
      </c>
      <c r="F61" s="528">
        <v>1</v>
      </c>
      <c r="G61" s="528">
        <v>0</v>
      </c>
      <c r="H61" s="528">
        <v>1</v>
      </c>
      <c r="I61" s="528">
        <v>0</v>
      </c>
      <c r="J61" s="528">
        <v>1</v>
      </c>
      <c r="K61" s="528">
        <v>0</v>
      </c>
    </row>
    <row r="62" spans="1:11" ht="13.5" customHeight="1">
      <c r="A62" s="525">
        <v>447</v>
      </c>
      <c r="B62" s="91" t="s">
        <v>222</v>
      </c>
      <c r="C62" s="526">
        <v>16</v>
      </c>
      <c r="D62" s="50">
        <v>885</v>
      </c>
      <c r="E62" s="527" t="s">
        <v>620</v>
      </c>
      <c r="F62" s="528">
        <v>0</v>
      </c>
      <c r="G62" s="528">
        <v>0</v>
      </c>
      <c r="H62" s="528">
        <v>1</v>
      </c>
      <c r="I62" s="528">
        <v>0</v>
      </c>
      <c r="J62" s="528">
        <v>1</v>
      </c>
      <c r="K62" s="519">
        <v>1</v>
      </c>
    </row>
    <row r="63" spans="1:11" ht="7.5" customHeight="1">
      <c r="A63" s="525"/>
      <c r="B63" s="91"/>
      <c r="C63" s="50"/>
      <c r="D63" s="50"/>
      <c r="E63" s="50"/>
      <c r="F63" s="528"/>
      <c r="G63" s="528">
        <v>0</v>
      </c>
      <c r="H63" s="528"/>
      <c r="I63" s="528"/>
      <c r="J63" s="528"/>
      <c r="K63" s="519"/>
    </row>
    <row r="64" spans="1:11" ht="13.5" customHeight="1">
      <c r="A64" s="525">
        <v>462</v>
      </c>
      <c r="B64" s="91" t="s">
        <v>223</v>
      </c>
      <c r="C64" s="526">
        <v>8</v>
      </c>
      <c r="D64" s="50">
        <v>708</v>
      </c>
      <c r="E64" s="527" t="s">
        <v>620</v>
      </c>
      <c r="F64" s="528">
        <v>0</v>
      </c>
      <c r="G64" s="528">
        <v>0</v>
      </c>
      <c r="H64" s="528">
        <v>1</v>
      </c>
      <c r="I64" s="528">
        <v>0</v>
      </c>
      <c r="J64" s="528">
        <v>1</v>
      </c>
      <c r="K64" s="519">
        <v>1</v>
      </c>
    </row>
    <row r="65" spans="1:11" ht="13.5" customHeight="1">
      <c r="A65" s="525">
        <v>463</v>
      </c>
      <c r="B65" s="91" t="s">
        <v>224</v>
      </c>
      <c r="C65" s="526">
        <v>8</v>
      </c>
      <c r="D65" s="50">
        <v>731</v>
      </c>
      <c r="E65" s="527" t="s">
        <v>620</v>
      </c>
      <c r="F65" s="528">
        <v>1</v>
      </c>
      <c r="G65" s="528">
        <v>0</v>
      </c>
      <c r="H65" s="528">
        <v>1</v>
      </c>
      <c r="I65" s="528">
        <v>0</v>
      </c>
      <c r="J65" s="528">
        <v>1</v>
      </c>
      <c r="K65" s="528">
        <v>0</v>
      </c>
    </row>
    <row r="66" spans="1:11" ht="13.5" customHeight="1">
      <c r="A66" s="525">
        <v>464</v>
      </c>
      <c r="B66" s="91" t="s">
        <v>225</v>
      </c>
      <c r="C66" s="526">
        <v>7</v>
      </c>
      <c r="D66" s="50">
        <v>217</v>
      </c>
      <c r="E66" s="527" t="s">
        <v>620</v>
      </c>
      <c r="F66" s="528">
        <v>1</v>
      </c>
      <c r="G66" s="528">
        <v>0</v>
      </c>
      <c r="H66" s="528">
        <v>1</v>
      </c>
      <c r="I66" s="528">
        <v>0</v>
      </c>
      <c r="J66" s="528">
        <v>1</v>
      </c>
      <c r="K66" s="528">
        <v>0</v>
      </c>
    </row>
    <row r="67" spans="1:11" ht="13.5" customHeight="1">
      <c r="A67" s="525">
        <v>465</v>
      </c>
      <c r="B67" s="91" t="s">
        <v>226</v>
      </c>
      <c r="C67" s="526">
        <v>23</v>
      </c>
      <c r="D67" s="50">
        <v>1070</v>
      </c>
      <c r="E67" s="527" t="s">
        <v>620</v>
      </c>
      <c r="F67" s="528">
        <v>1</v>
      </c>
      <c r="G67" s="528">
        <v>0</v>
      </c>
      <c r="H67" s="528">
        <v>1</v>
      </c>
      <c r="I67" s="528">
        <v>0</v>
      </c>
      <c r="J67" s="528">
        <v>2</v>
      </c>
      <c r="K67" s="528">
        <v>0</v>
      </c>
    </row>
    <row r="68" spans="1:11" ht="7.5" customHeight="1">
      <c r="A68" s="525"/>
      <c r="B68" s="91"/>
      <c r="C68" s="50"/>
      <c r="D68" s="50"/>
      <c r="E68" s="50"/>
      <c r="F68" s="528"/>
      <c r="G68" s="528"/>
      <c r="H68" s="528"/>
      <c r="I68" s="528"/>
      <c r="J68" s="528"/>
      <c r="K68" s="519"/>
    </row>
    <row r="69" spans="1:11" ht="13.5" customHeight="1">
      <c r="A69" s="525">
        <v>481</v>
      </c>
      <c r="B69" s="91" t="s">
        <v>227</v>
      </c>
      <c r="C69" s="526">
        <v>16</v>
      </c>
      <c r="D69" s="50">
        <v>577</v>
      </c>
      <c r="E69" s="527" t="s">
        <v>620</v>
      </c>
      <c r="F69" s="528">
        <v>1</v>
      </c>
      <c r="G69" s="528">
        <v>0</v>
      </c>
      <c r="H69" s="528">
        <v>1</v>
      </c>
      <c r="I69" s="528">
        <v>0</v>
      </c>
      <c r="J69" s="528">
        <v>1</v>
      </c>
      <c r="K69" s="528">
        <v>0</v>
      </c>
    </row>
    <row r="70" spans="1:11" ht="13.5" customHeight="1">
      <c r="A70" s="525">
        <v>482</v>
      </c>
      <c r="B70" s="91" t="s">
        <v>228</v>
      </c>
      <c r="C70" s="526">
        <v>10</v>
      </c>
      <c r="D70" s="50">
        <v>278</v>
      </c>
      <c r="E70" s="527" t="s">
        <v>620</v>
      </c>
      <c r="F70" s="528">
        <v>0</v>
      </c>
      <c r="G70" s="528">
        <v>0</v>
      </c>
      <c r="H70" s="528">
        <v>1</v>
      </c>
      <c r="I70" s="528">
        <v>0</v>
      </c>
      <c r="J70" s="528">
        <v>1</v>
      </c>
      <c r="K70" s="519">
        <v>1</v>
      </c>
    </row>
    <row r="71" spans="1:11" ht="7.5" customHeight="1">
      <c r="A71" s="525"/>
      <c r="B71" s="91"/>
      <c r="C71" s="50"/>
      <c r="D71" s="50"/>
      <c r="E71" s="50"/>
      <c r="F71" s="528"/>
      <c r="G71" s="528"/>
      <c r="H71" s="528"/>
      <c r="I71" s="528"/>
      <c r="J71" s="528"/>
      <c r="K71" s="519"/>
    </row>
    <row r="72" spans="1:11" ht="13.5" customHeight="1">
      <c r="A72" s="525">
        <v>501</v>
      </c>
      <c r="B72" s="91" t="s">
        <v>229</v>
      </c>
      <c r="C72" s="526">
        <v>16</v>
      </c>
      <c r="D72" s="50">
        <v>670</v>
      </c>
      <c r="E72" s="527" t="s">
        <v>620</v>
      </c>
      <c r="F72" s="528">
        <v>0</v>
      </c>
      <c r="G72" s="528">
        <v>0</v>
      </c>
      <c r="H72" s="528">
        <v>1</v>
      </c>
      <c r="I72" s="528">
        <v>0</v>
      </c>
      <c r="J72" s="528">
        <v>1</v>
      </c>
      <c r="K72" s="528">
        <v>0</v>
      </c>
    </row>
    <row r="73" spans="1:11" ht="13.5" customHeight="1">
      <c r="A73" s="525">
        <v>502</v>
      </c>
      <c r="B73" s="91" t="s">
        <v>230</v>
      </c>
      <c r="C73" s="526">
        <v>18</v>
      </c>
      <c r="D73" s="50">
        <v>784</v>
      </c>
      <c r="E73" s="527" t="s">
        <v>620</v>
      </c>
      <c r="F73" s="528">
        <v>0</v>
      </c>
      <c r="G73" s="528">
        <v>0</v>
      </c>
      <c r="H73" s="528">
        <v>1</v>
      </c>
      <c r="I73" s="528">
        <v>0</v>
      </c>
      <c r="J73" s="528">
        <v>1</v>
      </c>
      <c r="K73" s="528">
        <v>0</v>
      </c>
    </row>
    <row r="74" spans="1:11" ht="13.5" customHeight="1">
      <c r="A74" s="525">
        <v>503</v>
      </c>
      <c r="B74" s="91" t="s">
        <v>231</v>
      </c>
      <c r="C74" s="526">
        <v>10</v>
      </c>
      <c r="D74" s="50">
        <v>369</v>
      </c>
      <c r="E74" s="527" t="s">
        <v>620</v>
      </c>
      <c r="F74" s="528">
        <v>0</v>
      </c>
      <c r="G74" s="528">
        <v>0</v>
      </c>
      <c r="H74" s="528">
        <v>1</v>
      </c>
      <c r="I74" s="528">
        <v>0</v>
      </c>
      <c r="J74" s="528">
        <v>1</v>
      </c>
      <c r="K74" s="528">
        <v>0</v>
      </c>
    </row>
    <row r="75" spans="1:11" ht="13.5" customHeight="1">
      <c r="A75" s="525">
        <v>504</v>
      </c>
      <c r="B75" s="91" t="s">
        <v>232</v>
      </c>
      <c r="C75" s="526">
        <v>20</v>
      </c>
      <c r="D75" s="50">
        <v>642</v>
      </c>
      <c r="E75" s="527" t="s">
        <v>620</v>
      </c>
      <c r="F75" s="528">
        <v>1</v>
      </c>
      <c r="G75" s="528">
        <v>0</v>
      </c>
      <c r="H75" s="528">
        <v>1</v>
      </c>
      <c r="I75" s="528">
        <v>0</v>
      </c>
      <c r="J75" s="528">
        <v>1</v>
      </c>
      <c r="K75" s="528">
        <v>0</v>
      </c>
    </row>
    <row r="76" spans="1:11" ht="7.5" customHeight="1">
      <c r="A76" s="525"/>
      <c r="B76" s="91"/>
      <c r="C76" s="50"/>
      <c r="D76" s="50"/>
      <c r="E76" s="50"/>
      <c r="G76" s="528"/>
      <c r="I76" s="528"/>
      <c r="K76" s="519"/>
    </row>
    <row r="77" spans="1:11" ht="13.5" customHeight="1">
      <c r="A77" s="525">
        <v>521</v>
      </c>
      <c r="B77" s="91" t="s">
        <v>233</v>
      </c>
      <c r="C77" s="529">
        <v>24</v>
      </c>
      <c r="D77" s="50">
        <v>850</v>
      </c>
      <c r="E77" s="527" t="s">
        <v>620</v>
      </c>
      <c r="F77" s="528">
        <v>1</v>
      </c>
      <c r="G77" s="528">
        <v>0</v>
      </c>
      <c r="H77" s="528">
        <v>1</v>
      </c>
      <c r="I77" s="528">
        <v>0</v>
      </c>
      <c r="J77" s="528">
        <v>2</v>
      </c>
      <c r="K77" s="528">
        <v>0</v>
      </c>
    </row>
    <row r="78" spans="1:11" ht="13.5" customHeight="1">
      <c r="A78" s="525">
        <v>522</v>
      </c>
      <c r="B78" s="91" t="s">
        <v>234</v>
      </c>
      <c r="C78" s="526">
        <v>3</v>
      </c>
      <c r="D78" s="50">
        <v>123</v>
      </c>
      <c r="E78" s="527" t="s">
        <v>620</v>
      </c>
      <c r="F78" s="528">
        <v>0</v>
      </c>
      <c r="G78" s="528">
        <v>0</v>
      </c>
      <c r="H78" s="528">
        <v>0</v>
      </c>
      <c r="I78" s="528">
        <v>0</v>
      </c>
      <c r="J78" s="528">
        <v>1</v>
      </c>
      <c r="K78" s="519">
        <v>1</v>
      </c>
    </row>
    <row r="79" spans="1:11" ht="13.5" customHeight="1">
      <c r="A79" s="525">
        <v>523</v>
      </c>
      <c r="B79" s="91" t="s">
        <v>235</v>
      </c>
      <c r="C79" s="526">
        <v>10</v>
      </c>
      <c r="D79" s="50">
        <v>263</v>
      </c>
      <c r="E79" s="527" t="s">
        <v>620</v>
      </c>
      <c r="F79" s="528">
        <v>1</v>
      </c>
      <c r="G79" s="528">
        <v>0</v>
      </c>
      <c r="H79" s="528">
        <v>1</v>
      </c>
      <c r="I79" s="528">
        <v>0</v>
      </c>
      <c r="J79" s="528">
        <v>1</v>
      </c>
      <c r="K79" s="528">
        <v>0</v>
      </c>
    </row>
    <row r="80" spans="1:11" ht="13.5" customHeight="1">
      <c r="A80" s="525">
        <v>524</v>
      </c>
      <c r="B80" s="91" t="s">
        <v>236</v>
      </c>
      <c r="C80" s="526">
        <v>11</v>
      </c>
      <c r="D80" s="50">
        <v>244</v>
      </c>
      <c r="E80" s="527" t="s">
        <v>620</v>
      </c>
      <c r="F80" s="528">
        <v>0</v>
      </c>
      <c r="G80" s="528">
        <v>0</v>
      </c>
      <c r="H80" s="528">
        <v>1</v>
      </c>
      <c r="I80" s="528">
        <v>0</v>
      </c>
      <c r="J80" s="528">
        <v>1</v>
      </c>
      <c r="K80" s="528">
        <v>0</v>
      </c>
    </row>
    <row r="81" spans="1:11" ht="13.5" customHeight="1">
      <c r="A81" s="525">
        <v>525</v>
      </c>
      <c r="B81" s="91" t="s">
        <v>237</v>
      </c>
      <c r="C81" s="526">
        <v>14</v>
      </c>
      <c r="D81" s="50">
        <v>610</v>
      </c>
      <c r="E81" s="527" t="s">
        <v>620</v>
      </c>
      <c r="F81" s="528">
        <v>0</v>
      </c>
      <c r="G81" s="528">
        <v>0</v>
      </c>
      <c r="H81" s="528">
        <v>1</v>
      </c>
      <c r="I81" s="528">
        <v>0</v>
      </c>
      <c r="J81" s="528">
        <v>1</v>
      </c>
      <c r="K81" s="519">
        <v>1</v>
      </c>
    </row>
    <row r="82" spans="1:11" ht="13.5" customHeight="1">
      <c r="A82" s="525">
        <v>526</v>
      </c>
      <c r="B82" s="91" t="s">
        <v>238</v>
      </c>
      <c r="C82" s="526">
        <v>11</v>
      </c>
      <c r="D82" s="50">
        <v>241</v>
      </c>
      <c r="E82" s="527" t="s">
        <v>620</v>
      </c>
      <c r="F82" s="528">
        <v>1</v>
      </c>
      <c r="G82" s="528">
        <v>0</v>
      </c>
      <c r="H82" s="528">
        <v>1</v>
      </c>
      <c r="I82" s="528">
        <v>0</v>
      </c>
      <c r="J82" s="528">
        <v>1</v>
      </c>
      <c r="K82" s="528">
        <v>0</v>
      </c>
    </row>
    <row r="83" spans="1:11" ht="13.5" customHeight="1">
      <c r="A83" s="525">
        <v>527</v>
      </c>
      <c r="B83" s="91" t="s">
        <v>239</v>
      </c>
      <c r="C83" s="526">
        <v>7</v>
      </c>
      <c r="D83" s="50">
        <v>185</v>
      </c>
      <c r="E83" s="527" t="s">
        <v>620</v>
      </c>
      <c r="F83" s="528">
        <v>0</v>
      </c>
      <c r="G83" s="528">
        <v>0</v>
      </c>
      <c r="H83" s="528">
        <v>0</v>
      </c>
      <c r="I83" s="528">
        <v>0</v>
      </c>
      <c r="J83" s="528">
        <v>1</v>
      </c>
      <c r="K83" s="519">
        <v>1</v>
      </c>
    </row>
    <row r="84" spans="1:11" ht="7.5" customHeight="1">
      <c r="A84" s="490"/>
      <c r="B84" s="491"/>
      <c r="C84" s="70"/>
      <c r="D84" s="70"/>
      <c r="E84" s="70"/>
      <c r="F84" s="326"/>
      <c r="G84" s="326"/>
      <c r="H84" s="326"/>
      <c r="I84" s="326"/>
      <c r="J84" s="326"/>
      <c r="K84" s="427"/>
    </row>
    <row r="85" spans="1:10" ht="13.5" customHeight="1">
      <c r="A85" s="530" t="s">
        <v>621</v>
      </c>
      <c r="B85" s="141"/>
      <c r="C85" s="50"/>
      <c r="D85" s="50"/>
      <c r="E85" s="50"/>
      <c r="F85" s="316"/>
      <c r="G85" s="316"/>
      <c r="H85" s="316"/>
      <c r="I85" s="316"/>
      <c r="J85" s="316"/>
    </row>
    <row r="86" spans="1:10" ht="13.5" customHeight="1">
      <c r="A86" s="72" t="s">
        <v>622</v>
      </c>
      <c r="B86" s="48"/>
      <c r="C86" s="48"/>
      <c r="D86" s="48"/>
      <c r="E86" s="48"/>
      <c r="F86" s="48"/>
      <c r="G86" s="48"/>
      <c r="H86" s="48"/>
      <c r="I86" s="48"/>
      <c r="J86" s="48"/>
    </row>
    <row r="87" ht="13.5" customHeight="1"/>
  </sheetData>
  <mergeCells count="8">
    <mergeCell ref="A7:B7"/>
    <mergeCell ref="A8:B8"/>
    <mergeCell ref="A9:B9"/>
    <mergeCell ref="A10:B10"/>
    <mergeCell ref="A3:B4"/>
    <mergeCell ref="C3:D3"/>
    <mergeCell ref="F3:K3"/>
    <mergeCell ref="A6:B6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52"/>
  <sheetViews>
    <sheetView workbookViewId="0" topLeftCell="A1">
      <selection activeCell="J16" sqref="J16"/>
    </sheetView>
  </sheetViews>
  <sheetFormatPr defaultColWidth="9.00390625" defaultRowHeight="13.5"/>
  <cols>
    <col min="1" max="2" width="4.625" style="531" customWidth="1"/>
    <col min="3" max="3" width="8.75390625" style="531" customWidth="1"/>
    <col min="4" max="4" width="11.75390625" style="531" customWidth="1"/>
    <col min="5" max="5" width="5.625" style="531" customWidth="1"/>
    <col min="6" max="6" width="8.75390625" style="531" customWidth="1"/>
    <col min="7" max="7" width="5.625" style="531" customWidth="1"/>
    <col min="8" max="8" width="7.625" style="531" customWidth="1"/>
    <col min="9" max="9" width="8.75390625" style="531" customWidth="1"/>
    <col min="10" max="10" width="11.75390625" style="531" customWidth="1"/>
    <col min="11" max="11" width="6.625" style="531" customWidth="1"/>
    <col min="12" max="12" width="8.75390625" style="531" customWidth="1"/>
    <col min="13" max="13" width="6.625" style="531" customWidth="1"/>
    <col min="14" max="14" width="8.75390625" style="531" customWidth="1"/>
    <col min="15" max="15" width="5.625" style="531" customWidth="1"/>
    <col min="16" max="16" width="6.625" style="531" customWidth="1"/>
    <col min="17" max="17" width="5.625" style="531" customWidth="1"/>
    <col min="18" max="18" width="6.625" style="531" customWidth="1"/>
    <col min="19" max="19" width="5.625" style="531" customWidth="1"/>
    <col min="20" max="20" width="8.25390625" style="531" customWidth="1"/>
    <col min="21" max="21" width="5.625" style="531" customWidth="1"/>
    <col min="22" max="22" width="8.75390625" style="531" customWidth="1"/>
    <col min="23" max="23" width="5.625" style="531" customWidth="1"/>
    <col min="24" max="24" width="7.625" style="531" customWidth="1"/>
    <col min="25" max="25" width="6.625" style="531" customWidth="1"/>
    <col min="26" max="26" width="8.75390625" style="531" customWidth="1"/>
    <col min="27" max="27" width="5.625" style="531" customWidth="1"/>
    <col min="28" max="28" width="6.625" style="531" customWidth="1"/>
    <col min="29" max="29" width="5.875" style="531" customWidth="1"/>
    <col min="30" max="30" width="8.625" style="531" customWidth="1"/>
    <col min="31" max="31" width="6.625" style="531" customWidth="1"/>
    <col min="32" max="32" width="8.75390625" style="531" customWidth="1"/>
    <col min="33" max="33" width="5.625" style="531" customWidth="1"/>
    <col min="34" max="34" width="6.625" style="531" customWidth="1"/>
    <col min="35" max="35" width="6.375" style="531" customWidth="1"/>
    <col min="36" max="16384" width="9.00390625" style="531" customWidth="1"/>
  </cols>
  <sheetData>
    <row r="1" spans="1:35" ht="13.5" customHeight="1">
      <c r="A1" s="21" t="s">
        <v>623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I2" s="392" t="s">
        <v>624</v>
      </c>
    </row>
    <row r="3" spans="1:35" s="543" customFormat="1" ht="27" customHeight="1" thickTop="1">
      <c r="A3" s="77" t="s">
        <v>625</v>
      </c>
      <c r="B3" s="77"/>
      <c r="C3" s="532" t="s">
        <v>626</v>
      </c>
      <c r="D3" s="533"/>
      <c r="E3" s="532" t="s">
        <v>627</v>
      </c>
      <c r="F3" s="533"/>
      <c r="G3" s="534" t="s">
        <v>628</v>
      </c>
      <c r="H3" s="535"/>
      <c r="I3" s="532" t="s">
        <v>629</v>
      </c>
      <c r="J3" s="533"/>
      <c r="K3" s="532" t="s">
        <v>630</v>
      </c>
      <c r="L3" s="533"/>
      <c r="M3" s="534" t="s">
        <v>631</v>
      </c>
      <c r="N3" s="536"/>
      <c r="O3" s="537" t="s">
        <v>632</v>
      </c>
      <c r="P3" s="538"/>
      <c r="Q3" s="539" t="s">
        <v>633</v>
      </c>
      <c r="R3" s="540"/>
      <c r="S3" s="532" t="s">
        <v>634</v>
      </c>
      <c r="T3" s="533"/>
      <c r="U3" s="534" t="s">
        <v>635</v>
      </c>
      <c r="V3" s="535"/>
      <c r="W3" s="532" t="s">
        <v>636</v>
      </c>
      <c r="X3" s="533"/>
      <c r="Y3" s="534" t="s">
        <v>637</v>
      </c>
      <c r="Z3" s="536"/>
      <c r="AA3" s="532" t="s">
        <v>638</v>
      </c>
      <c r="AB3" s="533"/>
      <c r="AC3" s="534" t="s">
        <v>639</v>
      </c>
      <c r="AD3" s="536"/>
      <c r="AE3" s="541" t="s">
        <v>640</v>
      </c>
      <c r="AF3" s="542"/>
      <c r="AG3" s="532" t="s">
        <v>641</v>
      </c>
      <c r="AH3" s="533"/>
      <c r="AI3" s="32" t="s">
        <v>642</v>
      </c>
    </row>
    <row r="4" spans="1:35" s="543" customFormat="1" ht="13.5" customHeight="1">
      <c r="A4" s="83"/>
      <c r="B4" s="83"/>
      <c r="C4" s="82" t="s">
        <v>643</v>
      </c>
      <c r="D4" s="81" t="s">
        <v>644</v>
      </c>
      <c r="E4" s="82" t="s">
        <v>645</v>
      </c>
      <c r="F4" s="81" t="s">
        <v>646</v>
      </c>
      <c r="G4" s="82" t="s">
        <v>647</v>
      </c>
      <c r="H4" s="81" t="s">
        <v>648</v>
      </c>
      <c r="I4" s="82" t="s">
        <v>649</v>
      </c>
      <c r="J4" s="544" t="s">
        <v>650</v>
      </c>
      <c r="K4" s="82" t="s">
        <v>651</v>
      </c>
      <c r="L4" s="81" t="s">
        <v>646</v>
      </c>
      <c r="M4" s="82" t="s">
        <v>651</v>
      </c>
      <c r="N4" s="81" t="s">
        <v>646</v>
      </c>
      <c r="O4" s="82" t="s">
        <v>645</v>
      </c>
      <c r="P4" s="81" t="s">
        <v>646</v>
      </c>
      <c r="Q4" s="82" t="s">
        <v>645</v>
      </c>
      <c r="R4" s="81" t="s">
        <v>646</v>
      </c>
      <c r="S4" s="82" t="s">
        <v>652</v>
      </c>
      <c r="T4" s="81" t="s">
        <v>653</v>
      </c>
      <c r="U4" s="82" t="s">
        <v>652</v>
      </c>
      <c r="V4" s="81" t="s">
        <v>653</v>
      </c>
      <c r="W4" s="82" t="s">
        <v>652</v>
      </c>
      <c r="X4" s="81" t="s">
        <v>653</v>
      </c>
      <c r="Y4" s="82" t="s">
        <v>654</v>
      </c>
      <c r="Z4" s="81" t="s">
        <v>653</v>
      </c>
      <c r="AA4" s="82" t="s">
        <v>655</v>
      </c>
      <c r="AB4" s="110" t="s">
        <v>648</v>
      </c>
      <c r="AC4" s="82" t="s">
        <v>652</v>
      </c>
      <c r="AD4" s="81" t="s">
        <v>653</v>
      </c>
      <c r="AE4" s="82" t="s">
        <v>654</v>
      </c>
      <c r="AF4" s="81" t="s">
        <v>653</v>
      </c>
      <c r="AG4" s="82" t="s">
        <v>656</v>
      </c>
      <c r="AH4" s="81" t="s">
        <v>653</v>
      </c>
      <c r="AI4" s="42"/>
    </row>
    <row r="5" spans="1:35" s="543" customFormat="1" ht="13.5" customHeight="1">
      <c r="A5" s="87"/>
      <c r="B5" s="87"/>
      <c r="C5" s="86"/>
      <c r="D5" s="85"/>
      <c r="E5" s="86"/>
      <c r="F5" s="85"/>
      <c r="G5" s="86"/>
      <c r="H5" s="85"/>
      <c r="I5" s="86"/>
      <c r="J5" s="545" t="s">
        <v>657</v>
      </c>
      <c r="K5" s="86"/>
      <c r="L5" s="85"/>
      <c r="M5" s="86"/>
      <c r="N5" s="85"/>
      <c r="O5" s="86"/>
      <c r="P5" s="85"/>
      <c r="Q5" s="86"/>
      <c r="R5" s="85"/>
      <c r="S5" s="86"/>
      <c r="T5" s="85"/>
      <c r="U5" s="86"/>
      <c r="V5" s="85"/>
      <c r="W5" s="86"/>
      <c r="X5" s="85"/>
      <c r="Y5" s="86"/>
      <c r="Z5" s="85"/>
      <c r="AA5" s="86"/>
      <c r="AB5" s="394"/>
      <c r="AC5" s="86"/>
      <c r="AD5" s="85"/>
      <c r="AE5" s="86"/>
      <c r="AF5" s="85"/>
      <c r="AG5" s="86"/>
      <c r="AH5" s="85"/>
      <c r="AI5" s="47"/>
    </row>
    <row r="6" spans="1:35" ht="13.5" customHeight="1">
      <c r="A6" s="48"/>
      <c r="B6" s="49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546"/>
    </row>
    <row r="7" spans="1:35" ht="13.5" customHeight="1">
      <c r="A7" s="90" t="s">
        <v>128</v>
      </c>
      <c r="B7" s="91">
        <v>11</v>
      </c>
      <c r="C7" s="316">
        <v>194328</v>
      </c>
      <c r="D7" s="316">
        <v>15539506</v>
      </c>
      <c r="E7" s="316">
        <v>246</v>
      </c>
      <c r="F7" s="316">
        <v>165176</v>
      </c>
      <c r="G7" s="316">
        <v>267</v>
      </c>
      <c r="H7" s="316">
        <v>68117</v>
      </c>
      <c r="I7" s="316">
        <v>186508</v>
      </c>
      <c r="J7" s="316">
        <v>13160156</v>
      </c>
      <c r="K7" s="316">
        <v>1481</v>
      </c>
      <c r="L7" s="316">
        <v>371766</v>
      </c>
      <c r="M7" s="316">
        <v>2145</v>
      </c>
      <c r="N7" s="316">
        <v>672204</v>
      </c>
      <c r="O7" s="316">
        <v>0</v>
      </c>
      <c r="P7" s="316">
        <v>0</v>
      </c>
      <c r="Q7" s="316">
        <v>1</v>
      </c>
      <c r="R7" s="316">
        <v>261</v>
      </c>
      <c r="S7" s="316">
        <v>37</v>
      </c>
      <c r="T7" s="316">
        <v>19370</v>
      </c>
      <c r="U7" s="316">
        <v>209</v>
      </c>
      <c r="V7" s="316">
        <v>83752</v>
      </c>
      <c r="W7" s="316">
        <v>214</v>
      </c>
      <c r="X7" s="316">
        <v>19559</v>
      </c>
      <c r="Y7" s="316">
        <v>894</v>
      </c>
      <c r="Z7" s="316">
        <v>174999</v>
      </c>
      <c r="AA7" s="316">
        <v>5</v>
      </c>
      <c r="AB7" s="316">
        <v>1442</v>
      </c>
      <c r="AC7" s="316">
        <v>57</v>
      </c>
      <c r="AD7" s="316">
        <v>11074</v>
      </c>
      <c r="AE7" s="316">
        <v>2264</v>
      </c>
      <c r="AF7" s="316">
        <v>791630</v>
      </c>
      <c r="AG7" s="316">
        <v>0</v>
      </c>
      <c r="AH7" s="316">
        <v>0</v>
      </c>
      <c r="AI7" s="95" t="s">
        <v>502</v>
      </c>
    </row>
    <row r="8" spans="1:35" s="397" customFormat="1" ht="13.5" customHeight="1">
      <c r="A8" s="547"/>
      <c r="B8" s="91">
        <v>12</v>
      </c>
      <c r="C8" s="316">
        <v>198973</v>
      </c>
      <c r="D8" s="316">
        <v>16155686</v>
      </c>
      <c r="E8" s="55">
        <v>271</v>
      </c>
      <c r="F8" s="316">
        <v>156314</v>
      </c>
      <c r="G8" s="55">
        <v>384</v>
      </c>
      <c r="H8" s="316">
        <v>71331</v>
      </c>
      <c r="I8" s="316">
        <v>191219</v>
      </c>
      <c r="J8" s="316">
        <v>13800891</v>
      </c>
      <c r="K8" s="316">
        <v>1518</v>
      </c>
      <c r="L8" s="316">
        <v>378483</v>
      </c>
      <c r="M8" s="548">
        <v>1834</v>
      </c>
      <c r="N8" s="548">
        <v>640327</v>
      </c>
      <c r="O8" s="316">
        <v>0</v>
      </c>
      <c r="P8" s="316">
        <v>0</v>
      </c>
      <c r="Q8" s="316">
        <v>0</v>
      </c>
      <c r="R8" s="316">
        <v>0</v>
      </c>
      <c r="S8" s="548">
        <v>36</v>
      </c>
      <c r="T8" s="549">
        <v>17236</v>
      </c>
      <c r="U8" s="55">
        <v>130</v>
      </c>
      <c r="V8" s="316">
        <v>61975</v>
      </c>
      <c r="W8" s="55">
        <v>290</v>
      </c>
      <c r="X8" s="316">
        <v>25814</v>
      </c>
      <c r="Y8" s="548">
        <v>937</v>
      </c>
      <c r="Z8" s="548">
        <v>191800</v>
      </c>
      <c r="AA8" s="55">
        <v>6</v>
      </c>
      <c r="AB8" s="316">
        <v>1751</v>
      </c>
      <c r="AC8" s="548">
        <v>48</v>
      </c>
      <c r="AD8" s="548">
        <v>9159</v>
      </c>
      <c r="AE8" s="548">
        <v>2291</v>
      </c>
      <c r="AF8" s="548">
        <v>800362</v>
      </c>
      <c r="AG8" s="316">
        <v>9</v>
      </c>
      <c r="AH8" s="316">
        <v>243</v>
      </c>
      <c r="AI8" s="95" t="s">
        <v>271</v>
      </c>
    </row>
    <row r="9" spans="1:35" s="397" customFormat="1" ht="13.5" customHeight="1">
      <c r="A9" s="547"/>
      <c r="B9" s="91">
        <v>13</v>
      </c>
      <c r="C9" s="316">
        <v>203392</v>
      </c>
      <c r="D9" s="550">
        <v>16904440</v>
      </c>
      <c r="E9" s="316">
        <v>200</v>
      </c>
      <c r="F9" s="316">
        <v>161268</v>
      </c>
      <c r="G9" s="316">
        <v>363</v>
      </c>
      <c r="H9" s="316">
        <v>66426</v>
      </c>
      <c r="I9" s="316">
        <v>195627</v>
      </c>
      <c r="J9" s="550">
        <v>14557199</v>
      </c>
      <c r="K9" s="316">
        <v>1605</v>
      </c>
      <c r="L9" s="316">
        <v>396500</v>
      </c>
      <c r="M9" s="316">
        <v>1817</v>
      </c>
      <c r="N9" s="316">
        <v>610904</v>
      </c>
      <c r="O9" s="316">
        <v>0</v>
      </c>
      <c r="P9" s="316">
        <v>0</v>
      </c>
      <c r="Q9" s="316">
        <v>0</v>
      </c>
      <c r="R9" s="316">
        <v>0</v>
      </c>
      <c r="S9" s="316">
        <v>32</v>
      </c>
      <c r="T9" s="316">
        <v>20116</v>
      </c>
      <c r="U9" s="316">
        <v>186</v>
      </c>
      <c r="V9" s="316">
        <v>58943</v>
      </c>
      <c r="W9" s="316">
        <v>309</v>
      </c>
      <c r="X9" s="316">
        <v>28682</v>
      </c>
      <c r="Y9" s="316">
        <v>902</v>
      </c>
      <c r="Z9" s="316">
        <v>190699</v>
      </c>
      <c r="AA9" s="316">
        <v>1</v>
      </c>
      <c r="AB9" s="316">
        <v>408</v>
      </c>
      <c r="AC9" s="316">
        <v>48</v>
      </c>
      <c r="AD9" s="316">
        <v>9143</v>
      </c>
      <c r="AE9" s="316">
        <v>2289</v>
      </c>
      <c r="AF9" s="316">
        <v>803788</v>
      </c>
      <c r="AG9" s="316">
        <v>13</v>
      </c>
      <c r="AH9" s="316">
        <v>364</v>
      </c>
      <c r="AI9" s="95" t="s">
        <v>272</v>
      </c>
    </row>
    <row r="10" spans="1:35" s="397" customFormat="1" ht="13.5" customHeight="1">
      <c r="A10" s="547"/>
      <c r="B10" s="91">
        <v>14</v>
      </c>
      <c r="C10" s="316">
        <v>212289</v>
      </c>
      <c r="D10" s="550">
        <v>17606088</v>
      </c>
      <c r="E10" s="316">
        <v>245</v>
      </c>
      <c r="F10" s="316">
        <v>132812</v>
      </c>
      <c r="G10" s="316">
        <v>293</v>
      </c>
      <c r="H10" s="316">
        <v>65876</v>
      </c>
      <c r="I10" s="316">
        <v>204511</v>
      </c>
      <c r="J10" s="550">
        <v>15272598</v>
      </c>
      <c r="K10" s="316">
        <v>1789</v>
      </c>
      <c r="L10" s="316">
        <v>419874</v>
      </c>
      <c r="M10" s="316">
        <v>1737</v>
      </c>
      <c r="N10" s="316">
        <v>590896</v>
      </c>
      <c r="O10" s="316">
        <v>0</v>
      </c>
      <c r="P10" s="316">
        <v>0</v>
      </c>
      <c r="Q10" s="316">
        <v>0</v>
      </c>
      <c r="R10" s="316">
        <v>0</v>
      </c>
      <c r="S10" s="316">
        <v>24</v>
      </c>
      <c r="T10" s="316">
        <v>19283</v>
      </c>
      <c r="U10" s="316">
        <v>110</v>
      </c>
      <c r="V10" s="316">
        <v>52747</v>
      </c>
      <c r="W10" s="316">
        <v>298</v>
      </c>
      <c r="X10" s="316">
        <v>27098</v>
      </c>
      <c r="Y10" s="316">
        <v>900</v>
      </c>
      <c r="Z10" s="316">
        <v>193431</v>
      </c>
      <c r="AA10" s="316">
        <v>3</v>
      </c>
      <c r="AB10" s="316">
        <v>993</v>
      </c>
      <c r="AC10" s="316">
        <v>50</v>
      </c>
      <c r="AD10" s="316">
        <v>9474</v>
      </c>
      <c r="AE10" s="316">
        <v>2312</v>
      </c>
      <c r="AF10" s="316">
        <v>820513</v>
      </c>
      <c r="AG10" s="316">
        <v>17</v>
      </c>
      <c r="AH10" s="316">
        <v>493</v>
      </c>
      <c r="AI10" s="95" t="s">
        <v>66</v>
      </c>
    </row>
    <row r="11" spans="1:35" s="401" customFormat="1" ht="13.5" customHeight="1">
      <c r="A11" s="551"/>
      <c r="B11" s="97">
        <v>15</v>
      </c>
      <c r="C11" s="323">
        <f>+E11+G11+I11+K11+U11+W11+AA11+AG11</f>
        <v>211430</v>
      </c>
      <c r="D11" s="323">
        <f>+F11+H11+J11+L11+V11+X11+AB11+AH11</f>
        <v>16041368</v>
      </c>
      <c r="E11" s="323">
        <v>322</v>
      </c>
      <c r="F11" s="323">
        <v>159065</v>
      </c>
      <c r="G11" s="323">
        <v>333</v>
      </c>
      <c r="H11" s="323">
        <v>63995</v>
      </c>
      <c r="I11" s="323">
        <v>208368</v>
      </c>
      <c r="J11" s="552">
        <v>15312908</v>
      </c>
      <c r="K11" s="323">
        <v>1922</v>
      </c>
      <c r="L11" s="323">
        <v>433306</v>
      </c>
      <c r="M11" s="552">
        <v>1766</v>
      </c>
      <c r="N11" s="552">
        <v>583008</v>
      </c>
      <c r="O11" s="552" t="s">
        <v>658</v>
      </c>
      <c r="P11" s="552" t="s">
        <v>658</v>
      </c>
      <c r="Q11" s="552" t="s">
        <v>658</v>
      </c>
      <c r="R11" s="552" t="s">
        <v>658</v>
      </c>
      <c r="S11" s="552">
        <v>9</v>
      </c>
      <c r="T11" s="552">
        <v>13828</v>
      </c>
      <c r="U11" s="323">
        <v>146</v>
      </c>
      <c r="V11" s="323">
        <v>41046</v>
      </c>
      <c r="W11" s="323">
        <v>324</v>
      </c>
      <c r="X11" s="323">
        <v>29567</v>
      </c>
      <c r="Y11" s="552">
        <v>679</v>
      </c>
      <c r="Z11" s="552">
        <v>158095</v>
      </c>
      <c r="AA11" s="323">
        <v>4</v>
      </c>
      <c r="AB11" s="323">
        <v>1151</v>
      </c>
      <c r="AC11" s="552">
        <v>58</v>
      </c>
      <c r="AD11" s="552">
        <v>10441</v>
      </c>
      <c r="AE11" s="552">
        <v>2554</v>
      </c>
      <c r="AF11" s="552">
        <v>919316</v>
      </c>
      <c r="AG11" s="323">
        <v>11</v>
      </c>
      <c r="AH11" s="323">
        <v>330</v>
      </c>
      <c r="AI11" s="100" t="s">
        <v>659</v>
      </c>
    </row>
    <row r="12" spans="1:35" s="401" customFormat="1" ht="13.5" customHeight="1">
      <c r="A12" s="551"/>
      <c r="B12" s="97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100"/>
    </row>
    <row r="13" spans="1:35" s="397" customFormat="1" ht="13.5" customHeight="1">
      <c r="A13" s="465" t="s">
        <v>660</v>
      </c>
      <c r="B13" s="91">
        <v>15.4</v>
      </c>
      <c r="C13" s="323">
        <f>+E13+G13+I13+K13+U13+W13+AA13+AG13</f>
        <v>16426</v>
      </c>
      <c r="D13" s="552" t="s">
        <v>661</v>
      </c>
      <c r="E13" s="316">
        <v>23</v>
      </c>
      <c r="F13" s="316">
        <v>12300</v>
      </c>
      <c r="G13" s="316">
        <v>24</v>
      </c>
      <c r="H13" s="316">
        <v>4982</v>
      </c>
      <c r="I13" s="316">
        <v>16193</v>
      </c>
      <c r="J13" s="550" t="s">
        <v>661</v>
      </c>
      <c r="K13" s="316">
        <v>151</v>
      </c>
      <c r="L13" s="316">
        <v>36659</v>
      </c>
      <c r="M13" s="550" t="s">
        <v>661</v>
      </c>
      <c r="N13" s="550" t="s">
        <v>661</v>
      </c>
      <c r="O13" s="550" t="s">
        <v>658</v>
      </c>
      <c r="P13" s="550" t="s">
        <v>658</v>
      </c>
      <c r="Q13" s="550" t="s">
        <v>658</v>
      </c>
      <c r="R13" s="550" t="s">
        <v>658</v>
      </c>
      <c r="S13" s="550" t="s">
        <v>661</v>
      </c>
      <c r="T13" s="550" t="s">
        <v>661</v>
      </c>
      <c r="U13" s="316">
        <v>10</v>
      </c>
      <c r="V13" s="316">
        <v>3268</v>
      </c>
      <c r="W13" s="316">
        <v>24</v>
      </c>
      <c r="X13" s="316">
        <v>2335</v>
      </c>
      <c r="Y13" s="550" t="s">
        <v>661</v>
      </c>
      <c r="Z13" s="550" t="s">
        <v>661</v>
      </c>
      <c r="AA13" s="550">
        <v>0</v>
      </c>
      <c r="AB13" s="550">
        <v>0</v>
      </c>
      <c r="AC13" s="550" t="s">
        <v>661</v>
      </c>
      <c r="AD13" s="550" t="s">
        <v>661</v>
      </c>
      <c r="AE13" s="550" t="s">
        <v>661</v>
      </c>
      <c r="AF13" s="550" t="s">
        <v>661</v>
      </c>
      <c r="AG13" s="316">
        <v>1</v>
      </c>
      <c r="AH13" s="316">
        <v>30</v>
      </c>
      <c r="AI13" s="64" t="s">
        <v>662</v>
      </c>
    </row>
    <row r="14" spans="1:35" s="397" customFormat="1" ht="13.5" customHeight="1">
      <c r="A14" s="547"/>
      <c r="B14" s="553">
        <v>5</v>
      </c>
      <c r="C14" s="323">
        <f aca="true" t="shared" si="0" ref="C14:C24">+E14+G14+I14+K14+U14+W14+AA14+AG14</f>
        <v>16760</v>
      </c>
      <c r="D14" s="552" t="s">
        <v>661</v>
      </c>
      <c r="E14" s="316">
        <v>24</v>
      </c>
      <c r="F14" s="316">
        <v>12837</v>
      </c>
      <c r="G14" s="316">
        <v>25</v>
      </c>
      <c r="H14" s="316">
        <v>5706</v>
      </c>
      <c r="I14" s="316">
        <v>16524</v>
      </c>
      <c r="J14" s="550" t="s">
        <v>661</v>
      </c>
      <c r="K14" s="316">
        <v>151</v>
      </c>
      <c r="L14" s="316">
        <v>40734</v>
      </c>
      <c r="M14" s="550" t="s">
        <v>661</v>
      </c>
      <c r="N14" s="550" t="s">
        <v>661</v>
      </c>
      <c r="O14" s="550" t="s">
        <v>658</v>
      </c>
      <c r="P14" s="550" t="s">
        <v>658</v>
      </c>
      <c r="Q14" s="550" t="s">
        <v>658</v>
      </c>
      <c r="R14" s="550" t="s">
        <v>658</v>
      </c>
      <c r="S14" s="550" t="s">
        <v>661</v>
      </c>
      <c r="T14" s="550" t="s">
        <v>661</v>
      </c>
      <c r="U14" s="316">
        <v>9</v>
      </c>
      <c r="V14" s="316">
        <v>3168</v>
      </c>
      <c r="W14" s="316">
        <v>26</v>
      </c>
      <c r="X14" s="316">
        <v>2391</v>
      </c>
      <c r="Y14" s="550" t="s">
        <v>661</v>
      </c>
      <c r="Z14" s="550" t="s">
        <v>661</v>
      </c>
      <c r="AA14" s="550">
        <v>0</v>
      </c>
      <c r="AB14" s="550">
        <v>0</v>
      </c>
      <c r="AC14" s="550" t="s">
        <v>661</v>
      </c>
      <c r="AD14" s="550" t="s">
        <v>661</v>
      </c>
      <c r="AE14" s="550" t="s">
        <v>661</v>
      </c>
      <c r="AF14" s="550" t="s">
        <v>661</v>
      </c>
      <c r="AG14" s="316">
        <v>1</v>
      </c>
      <c r="AH14" s="316">
        <v>30</v>
      </c>
      <c r="AI14" s="95" t="s">
        <v>663</v>
      </c>
    </row>
    <row r="15" spans="1:35" s="397" customFormat="1" ht="13.5" customHeight="1">
      <c r="A15" s="547"/>
      <c r="B15" s="553">
        <v>6</v>
      </c>
      <c r="C15" s="323">
        <f t="shared" si="0"/>
        <v>17010</v>
      </c>
      <c r="D15" s="552" t="s">
        <v>661</v>
      </c>
      <c r="E15" s="316">
        <v>24</v>
      </c>
      <c r="F15" s="316">
        <v>13178</v>
      </c>
      <c r="G15" s="316">
        <v>28</v>
      </c>
      <c r="H15" s="316">
        <v>5549</v>
      </c>
      <c r="I15" s="316">
        <v>16760</v>
      </c>
      <c r="J15" s="550" t="s">
        <v>661</v>
      </c>
      <c r="K15" s="316">
        <v>160</v>
      </c>
      <c r="L15" s="316">
        <v>35117</v>
      </c>
      <c r="M15" s="550" t="s">
        <v>661</v>
      </c>
      <c r="N15" s="550" t="s">
        <v>661</v>
      </c>
      <c r="O15" s="550" t="s">
        <v>658</v>
      </c>
      <c r="P15" s="550" t="s">
        <v>658</v>
      </c>
      <c r="Q15" s="550" t="s">
        <v>658</v>
      </c>
      <c r="R15" s="550" t="s">
        <v>658</v>
      </c>
      <c r="S15" s="550" t="s">
        <v>661</v>
      </c>
      <c r="T15" s="550" t="s">
        <v>661</v>
      </c>
      <c r="U15" s="316">
        <v>9</v>
      </c>
      <c r="V15" s="316">
        <v>3211</v>
      </c>
      <c r="W15" s="316">
        <v>27</v>
      </c>
      <c r="X15" s="316">
        <v>2400</v>
      </c>
      <c r="Y15" s="550" t="s">
        <v>661</v>
      </c>
      <c r="Z15" s="550" t="s">
        <v>661</v>
      </c>
      <c r="AA15" s="316">
        <v>1</v>
      </c>
      <c r="AB15" s="316">
        <v>281</v>
      </c>
      <c r="AC15" s="550" t="s">
        <v>661</v>
      </c>
      <c r="AD15" s="550" t="s">
        <v>661</v>
      </c>
      <c r="AE15" s="550" t="s">
        <v>661</v>
      </c>
      <c r="AF15" s="550" t="s">
        <v>661</v>
      </c>
      <c r="AG15" s="316">
        <v>1</v>
      </c>
      <c r="AH15" s="316">
        <v>30</v>
      </c>
      <c r="AI15" s="95" t="s">
        <v>664</v>
      </c>
    </row>
    <row r="16" spans="1:35" s="397" customFormat="1" ht="13.5" customHeight="1">
      <c r="A16" s="547"/>
      <c r="B16" s="553">
        <v>7</v>
      </c>
      <c r="C16" s="323">
        <f t="shared" si="0"/>
        <v>17222</v>
      </c>
      <c r="D16" s="552" t="s">
        <v>661</v>
      </c>
      <c r="E16" s="316">
        <v>30</v>
      </c>
      <c r="F16" s="316">
        <v>13352</v>
      </c>
      <c r="G16" s="316">
        <v>27</v>
      </c>
      <c r="H16" s="316">
        <v>5322</v>
      </c>
      <c r="I16" s="316">
        <v>16966</v>
      </c>
      <c r="J16" s="550" t="s">
        <v>661</v>
      </c>
      <c r="K16" s="316">
        <v>161</v>
      </c>
      <c r="L16" s="316">
        <v>34977</v>
      </c>
      <c r="M16" s="550" t="s">
        <v>661</v>
      </c>
      <c r="N16" s="550" t="s">
        <v>661</v>
      </c>
      <c r="O16" s="550" t="s">
        <v>658</v>
      </c>
      <c r="P16" s="550" t="s">
        <v>658</v>
      </c>
      <c r="Q16" s="550" t="s">
        <v>658</v>
      </c>
      <c r="R16" s="550" t="s">
        <v>658</v>
      </c>
      <c r="S16" s="550" t="s">
        <v>661</v>
      </c>
      <c r="T16" s="550" t="s">
        <v>661</v>
      </c>
      <c r="U16" s="316">
        <v>10</v>
      </c>
      <c r="V16" s="316">
        <v>3199</v>
      </c>
      <c r="W16" s="316">
        <v>27</v>
      </c>
      <c r="X16" s="316">
        <v>2363</v>
      </c>
      <c r="Y16" s="550" t="s">
        <v>661</v>
      </c>
      <c r="Z16" s="550" t="s">
        <v>661</v>
      </c>
      <c r="AA16" s="316">
        <v>0</v>
      </c>
      <c r="AB16" s="316">
        <v>0</v>
      </c>
      <c r="AC16" s="550" t="s">
        <v>661</v>
      </c>
      <c r="AD16" s="550" t="s">
        <v>661</v>
      </c>
      <c r="AE16" s="550" t="s">
        <v>661</v>
      </c>
      <c r="AF16" s="550" t="s">
        <v>661</v>
      </c>
      <c r="AG16" s="316">
        <v>1</v>
      </c>
      <c r="AH16" s="316">
        <v>30</v>
      </c>
      <c r="AI16" s="95" t="s">
        <v>665</v>
      </c>
    </row>
    <row r="17" spans="1:35" s="397" customFormat="1" ht="13.5" customHeight="1">
      <c r="A17" s="547"/>
      <c r="B17" s="553">
        <v>8</v>
      </c>
      <c r="C17" s="323">
        <f t="shared" si="0"/>
        <v>17360</v>
      </c>
      <c r="D17" s="552" t="s">
        <v>661</v>
      </c>
      <c r="E17" s="316">
        <v>28</v>
      </c>
      <c r="F17" s="316">
        <v>13221</v>
      </c>
      <c r="G17" s="316">
        <v>27</v>
      </c>
      <c r="H17" s="316">
        <v>5044</v>
      </c>
      <c r="I17" s="316">
        <v>17104</v>
      </c>
      <c r="J17" s="550" t="s">
        <v>661</v>
      </c>
      <c r="K17" s="316">
        <v>161</v>
      </c>
      <c r="L17" s="316">
        <v>34741</v>
      </c>
      <c r="M17" s="550" t="s">
        <v>661</v>
      </c>
      <c r="N17" s="550" t="s">
        <v>661</v>
      </c>
      <c r="O17" s="550" t="s">
        <v>658</v>
      </c>
      <c r="P17" s="550" t="s">
        <v>658</v>
      </c>
      <c r="Q17" s="550" t="s">
        <v>658</v>
      </c>
      <c r="R17" s="550" t="s">
        <v>658</v>
      </c>
      <c r="S17" s="550" t="s">
        <v>661</v>
      </c>
      <c r="T17" s="550" t="s">
        <v>661</v>
      </c>
      <c r="U17" s="316">
        <v>10</v>
      </c>
      <c r="V17" s="316">
        <v>4242</v>
      </c>
      <c r="W17" s="316">
        <v>28</v>
      </c>
      <c r="X17" s="316">
        <v>2405</v>
      </c>
      <c r="Y17" s="550" t="s">
        <v>661</v>
      </c>
      <c r="Z17" s="550" t="s">
        <v>661</v>
      </c>
      <c r="AA17" s="316">
        <v>1</v>
      </c>
      <c r="AB17" s="316">
        <v>339</v>
      </c>
      <c r="AC17" s="550" t="s">
        <v>661</v>
      </c>
      <c r="AD17" s="550" t="s">
        <v>661</v>
      </c>
      <c r="AE17" s="550" t="s">
        <v>661</v>
      </c>
      <c r="AF17" s="550" t="s">
        <v>661</v>
      </c>
      <c r="AG17" s="316">
        <v>1</v>
      </c>
      <c r="AH17" s="316">
        <v>30</v>
      </c>
      <c r="AI17" s="95" t="s">
        <v>666</v>
      </c>
    </row>
    <row r="18" spans="1:35" s="397" customFormat="1" ht="13.5" customHeight="1">
      <c r="A18" s="547"/>
      <c r="B18" s="553">
        <v>9</v>
      </c>
      <c r="C18" s="323">
        <f t="shared" si="0"/>
        <v>17628</v>
      </c>
      <c r="D18" s="552" t="s">
        <v>661</v>
      </c>
      <c r="E18" s="316">
        <v>26</v>
      </c>
      <c r="F18" s="316">
        <v>13204</v>
      </c>
      <c r="G18" s="316">
        <v>26</v>
      </c>
      <c r="H18" s="316">
        <v>4990</v>
      </c>
      <c r="I18" s="316">
        <v>17375</v>
      </c>
      <c r="J18" s="550" t="s">
        <v>661</v>
      </c>
      <c r="K18" s="316">
        <v>162</v>
      </c>
      <c r="L18" s="316">
        <v>35355</v>
      </c>
      <c r="M18" s="550" t="s">
        <v>661</v>
      </c>
      <c r="N18" s="550" t="s">
        <v>661</v>
      </c>
      <c r="O18" s="550" t="s">
        <v>658</v>
      </c>
      <c r="P18" s="550" t="s">
        <v>658</v>
      </c>
      <c r="Q18" s="550" t="s">
        <v>658</v>
      </c>
      <c r="R18" s="550" t="s">
        <v>658</v>
      </c>
      <c r="S18" s="550" t="s">
        <v>661</v>
      </c>
      <c r="T18" s="550" t="s">
        <v>661</v>
      </c>
      <c r="U18" s="316">
        <v>10</v>
      </c>
      <c r="V18" s="316">
        <v>3257</v>
      </c>
      <c r="W18" s="316">
        <v>27</v>
      </c>
      <c r="X18" s="316">
        <v>2464</v>
      </c>
      <c r="Y18" s="550" t="s">
        <v>661</v>
      </c>
      <c r="Z18" s="550" t="s">
        <v>661</v>
      </c>
      <c r="AA18" s="316">
        <v>1</v>
      </c>
      <c r="AB18" s="316">
        <v>261</v>
      </c>
      <c r="AC18" s="550" t="s">
        <v>661</v>
      </c>
      <c r="AD18" s="550" t="s">
        <v>661</v>
      </c>
      <c r="AE18" s="550" t="s">
        <v>661</v>
      </c>
      <c r="AF18" s="550" t="s">
        <v>661</v>
      </c>
      <c r="AG18" s="316">
        <v>1</v>
      </c>
      <c r="AH18" s="316">
        <v>30</v>
      </c>
      <c r="AI18" s="95" t="s">
        <v>667</v>
      </c>
    </row>
    <row r="19" spans="1:35" s="397" customFormat="1" ht="13.5" customHeight="1">
      <c r="A19" s="547"/>
      <c r="B19" s="553">
        <v>10</v>
      </c>
      <c r="C19" s="323">
        <f t="shared" si="0"/>
        <v>17867</v>
      </c>
      <c r="D19" s="552" t="s">
        <v>661</v>
      </c>
      <c r="E19" s="316">
        <v>27</v>
      </c>
      <c r="F19" s="316">
        <v>13297</v>
      </c>
      <c r="G19" s="316">
        <v>26</v>
      </c>
      <c r="H19" s="316">
        <v>4878</v>
      </c>
      <c r="I19" s="316">
        <v>17611</v>
      </c>
      <c r="J19" s="550" t="s">
        <v>661</v>
      </c>
      <c r="K19" s="316">
        <v>161</v>
      </c>
      <c r="L19" s="316">
        <v>35432</v>
      </c>
      <c r="M19" s="550" t="s">
        <v>661</v>
      </c>
      <c r="N19" s="550" t="s">
        <v>661</v>
      </c>
      <c r="O19" s="550" t="s">
        <v>658</v>
      </c>
      <c r="P19" s="550" t="s">
        <v>658</v>
      </c>
      <c r="Q19" s="550" t="s">
        <v>658</v>
      </c>
      <c r="R19" s="550" t="s">
        <v>658</v>
      </c>
      <c r="S19" s="550" t="s">
        <v>661</v>
      </c>
      <c r="T19" s="550" t="s">
        <v>661</v>
      </c>
      <c r="U19" s="316">
        <v>14</v>
      </c>
      <c r="V19" s="316">
        <v>3699</v>
      </c>
      <c r="W19" s="316">
        <v>27</v>
      </c>
      <c r="X19" s="316">
        <v>2386</v>
      </c>
      <c r="Y19" s="550" t="s">
        <v>661</v>
      </c>
      <c r="Z19" s="550" t="s">
        <v>661</v>
      </c>
      <c r="AA19" s="316">
        <v>0</v>
      </c>
      <c r="AB19" s="316">
        <v>0</v>
      </c>
      <c r="AC19" s="550" t="s">
        <v>661</v>
      </c>
      <c r="AD19" s="550" t="s">
        <v>661</v>
      </c>
      <c r="AE19" s="550" t="s">
        <v>661</v>
      </c>
      <c r="AF19" s="550" t="s">
        <v>661</v>
      </c>
      <c r="AG19" s="316">
        <v>1</v>
      </c>
      <c r="AH19" s="316">
        <v>30</v>
      </c>
      <c r="AI19" s="95" t="s">
        <v>668</v>
      </c>
    </row>
    <row r="20" spans="1:35" s="397" customFormat="1" ht="13.5" customHeight="1">
      <c r="A20" s="547"/>
      <c r="B20" s="553">
        <v>11</v>
      </c>
      <c r="C20" s="323">
        <f t="shared" si="0"/>
        <v>18019</v>
      </c>
      <c r="D20" s="552" t="s">
        <v>661</v>
      </c>
      <c r="E20" s="316">
        <v>28</v>
      </c>
      <c r="F20" s="316">
        <v>13363</v>
      </c>
      <c r="G20" s="316">
        <v>26</v>
      </c>
      <c r="H20" s="316">
        <v>4967</v>
      </c>
      <c r="I20" s="316">
        <v>17763</v>
      </c>
      <c r="J20" s="550" t="s">
        <v>661</v>
      </c>
      <c r="K20" s="316">
        <v>159</v>
      </c>
      <c r="L20" s="316">
        <v>35224</v>
      </c>
      <c r="M20" s="550" t="s">
        <v>661</v>
      </c>
      <c r="N20" s="550" t="s">
        <v>661</v>
      </c>
      <c r="O20" s="550" t="s">
        <v>658</v>
      </c>
      <c r="P20" s="550" t="s">
        <v>658</v>
      </c>
      <c r="Q20" s="550" t="s">
        <v>658</v>
      </c>
      <c r="R20" s="550" t="s">
        <v>658</v>
      </c>
      <c r="S20" s="550" t="s">
        <v>661</v>
      </c>
      <c r="T20" s="550" t="s">
        <v>661</v>
      </c>
      <c r="U20" s="316">
        <v>14</v>
      </c>
      <c r="V20" s="316">
        <v>3527</v>
      </c>
      <c r="W20" s="316">
        <v>28</v>
      </c>
      <c r="X20" s="316">
        <v>2435</v>
      </c>
      <c r="Y20" s="550" t="s">
        <v>661</v>
      </c>
      <c r="Z20" s="550" t="s">
        <v>661</v>
      </c>
      <c r="AA20" s="316">
        <v>0</v>
      </c>
      <c r="AB20" s="316">
        <v>0</v>
      </c>
      <c r="AC20" s="550" t="s">
        <v>661</v>
      </c>
      <c r="AD20" s="550" t="s">
        <v>661</v>
      </c>
      <c r="AE20" s="550" t="s">
        <v>661</v>
      </c>
      <c r="AF20" s="550" t="s">
        <v>661</v>
      </c>
      <c r="AG20" s="316">
        <v>1</v>
      </c>
      <c r="AH20" s="316">
        <v>30</v>
      </c>
      <c r="AI20" s="95" t="s">
        <v>669</v>
      </c>
    </row>
    <row r="21" spans="1:35" s="397" customFormat="1" ht="13.5" customHeight="1">
      <c r="A21" s="547"/>
      <c r="B21" s="553">
        <v>12</v>
      </c>
      <c r="C21" s="323">
        <f t="shared" si="0"/>
        <v>18148</v>
      </c>
      <c r="D21" s="552" t="s">
        <v>661</v>
      </c>
      <c r="E21" s="316">
        <v>29</v>
      </c>
      <c r="F21" s="316">
        <v>13744</v>
      </c>
      <c r="G21" s="316">
        <v>29</v>
      </c>
      <c r="H21" s="316">
        <v>5266</v>
      </c>
      <c r="I21" s="316">
        <v>17888</v>
      </c>
      <c r="J21" s="550" t="s">
        <v>661</v>
      </c>
      <c r="K21" s="316">
        <v>159</v>
      </c>
      <c r="L21" s="316">
        <v>35802</v>
      </c>
      <c r="M21" s="550" t="s">
        <v>661</v>
      </c>
      <c r="N21" s="550" t="s">
        <v>661</v>
      </c>
      <c r="O21" s="550" t="s">
        <v>658</v>
      </c>
      <c r="P21" s="550" t="s">
        <v>658</v>
      </c>
      <c r="Q21" s="550" t="s">
        <v>658</v>
      </c>
      <c r="R21" s="550" t="s">
        <v>658</v>
      </c>
      <c r="S21" s="550" t="s">
        <v>661</v>
      </c>
      <c r="T21" s="550" t="s">
        <v>661</v>
      </c>
      <c r="U21" s="316">
        <v>15</v>
      </c>
      <c r="V21" s="316">
        <v>3585</v>
      </c>
      <c r="W21" s="316">
        <v>27</v>
      </c>
      <c r="X21" s="316">
        <v>2486</v>
      </c>
      <c r="Y21" s="550" t="s">
        <v>661</v>
      </c>
      <c r="Z21" s="550" t="s">
        <v>661</v>
      </c>
      <c r="AA21" s="316">
        <v>0</v>
      </c>
      <c r="AB21" s="316">
        <v>0</v>
      </c>
      <c r="AC21" s="550" t="s">
        <v>661</v>
      </c>
      <c r="AD21" s="550" t="s">
        <v>661</v>
      </c>
      <c r="AE21" s="550" t="s">
        <v>661</v>
      </c>
      <c r="AF21" s="550" t="s">
        <v>661</v>
      </c>
      <c r="AG21" s="316">
        <v>1</v>
      </c>
      <c r="AH21" s="316">
        <v>30</v>
      </c>
      <c r="AI21" s="95" t="s">
        <v>271</v>
      </c>
    </row>
    <row r="22" spans="1:35" s="397" customFormat="1" ht="13.5" customHeight="1">
      <c r="A22" s="465" t="s">
        <v>660</v>
      </c>
      <c r="B22" s="553">
        <v>16.1</v>
      </c>
      <c r="C22" s="323">
        <f t="shared" si="0"/>
        <v>18219</v>
      </c>
      <c r="D22" s="552" t="s">
        <v>661</v>
      </c>
      <c r="E22" s="316">
        <v>27</v>
      </c>
      <c r="F22" s="316">
        <v>13595</v>
      </c>
      <c r="G22" s="316">
        <v>31</v>
      </c>
      <c r="H22" s="316">
        <v>5699</v>
      </c>
      <c r="I22" s="316">
        <v>17952</v>
      </c>
      <c r="J22" s="550" t="s">
        <v>661</v>
      </c>
      <c r="K22" s="316">
        <v>165</v>
      </c>
      <c r="L22" s="316">
        <v>35670</v>
      </c>
      <c r="M22" s="550" t="s">
        <v>661</v>
      </c>
      <c r="N22" s="550" t="s">
        <v>661</v>
      </c>
      <c r="O22" s="550" t="s">
        <v>658</v>
      </c>
      <c r="P22" s="550" t="s">
        <v>658</v>
      </c>
      <c r="Q22" s="550" t="s">
        <v>658</v>
      </c>
      <c r="R22" s="550" t="s">
        <v>658</v>
      </c>
      <c r="S22" s="550" t="s">
        <v>661</v>
      </c>
      <c r="T22" s="550" t="s">
        <v>661</v>
      </c>
      <c r="U22" s="316">
        <v>15</v>
      </c>
      <c r="V22" s="316">
        <v>3542</v>
      </c>
      <c r="W22" s="316">
        <v>27</v>
      </c>
      <c r="X22" s="316">
        <v>2459</v>
      </c>
      <c r="Y22" s="550" t="s">
        <v>661</v>
      </c>
      <c r="Z22" s="550" t="s">
        <v>661</v>
      </c>
      <c r="AA22" s="316">
        <v>1</v>
      </c>
      <c r="AB22" s="316">
        <v>270</v>
      </c>
      <c r="AC22" s="550" t="s">
        <v>661</v>
      </c>
      <c r="AD22" s="550" t="s">
        <v>661</v>
      </c>
      <c r="AE22" s="550" t="s">
        <v>661</v>
      </c>
      <c r="AF22" s="550" t="s">
        <v>661</v>
      </c>
      <c r="AG22" s="316">
        <v>1</v>
      </c>
      <c r="AH22" s="316">
        <v>30</v>
      </c>
      <c r="AI22" s="64" t="s">
        <v>670</v>
      </c>
    </row>
    <row r="23" spans="1:35" s="397" customFormat="1" ht="13.5" customHeight="1">
      <c r="A23" s="547"/>
      <c r="B23" s="553">
        <v>2</v>
      </c>
      <c r="C23" s="323">
        <f t="shared" si="0"/>
        <v>18332</v>
      </c>
      <c r="D23" s="552" t="s">
        <v>661</v>
      </c>
      <c r="E23" s="316">
        <v>28</v>
      </c>
      <c r="F23" s="316">
        <v>13392</v>
      </c>
      <c r="G23" s="316">
        <v>32</v>
      </c>
      <c r="H23" s="316">
        <v>5701</v>
      </c>
      <c r="I23" s="316">
        <v>18064</v>
      </c>
      <c r="J23" s="550" t="s">
        <v>661</v>
      </c>
      <c r="K23" s="316">
        <v>165</v>
      </c>
      <c r="L23" s="316">
        <v>35435</v>
      </c>
      <c r="M23" s="550" t="s">
        <v>661</v>
      </c>
      <c r="N23" s="550" t="s">
        <v>661</v>
      </c>
      <c r="O23" s="550" t="s">
        <v>658</v>
      </c>
      <c r="P23" s="550" t="s">
        <v>658</v>
      </c>
      <c r="Q23" s="550" t="s">
        <v>658</v>
      </c>
      <c r="R23" s="550" t="s">
        <v>658</v>
      </c>
      <c r="S23" s="550" t="s">
        <v>661</v>
      </c>
      <c r="T23" s="550" t="s">
        <v>661</v>
      </c>
      <c r="U23" s="316">
        <v>15</v>
      </c>
      <c r="V23" s="316">
        <v>3604</v>
      </c>
      <c r="W23" s="316">
        <v>27</v>
      </c>
      <c r="X23" s="316">
        <v>2720</v>
      </c>
      <c r="Y23" s="550" t="s">
        <v>661</v>
      </c>
      <c r="Z23" s="550" t="s">
        <v>661</v>
      </c>
      <c r="AA23" s="316">
        <v>0</v>
      </c>
      <c r="AB23" s="316">
        <v>0</v>
      </c>
      <c r="AC23" s="550" t="s">
        <v>661</v>
      </c>
      <c r="AD23" s="550" t="s">
        <v>661</v>
      </c>
      <c r="AE23" s="550" t="s">
        <v>661</v>
      </c>
      <c r="AF23" s="550" t="s">
        <v>661</v>
      </c>
      <c r="AG23" s="316">
        <v>1</v>
      </c>
      <c r="AH23" s="316">
        <v>30</v>
      </c>
      <c r="AI23" s="95" t="s">
        <v>671</v>
      </c>
    </row>
    <row r="24" spans="1:35" s="397" customFormat="1" ht="13.5" customHeight="1">
      <c r="A24" s="547"/>
      <c r="B24" s="553">
        <v>3</v>
      </c>
      <c r="C24" s="323">
        <f t="shared" si="0"/>
        <v>18439</v>
      </c>
      <c r="D24" s="552" t="s">
        <v>661</v>
      </c>
      <c r="E24" s="316">
        <v>28</v>
      </c>
      <c r="F24" s="316">
        <v>13583</v>
      </c>
      <c r="G24" s="316">
        <v>32</v>
      </c>
      <c r="H24" s="316">
        <v>5891</v>
      </c>
      <c r="I24" s="316">
        <v>18168</v>
      </c>
      <c r="J24" s="550" t="s">
        <v>661</v>
      </c>
      <c r="K24" s="316">
        <v>167</v>
      </c>
      <c r="L24" s="316">
        <v>38160</v>
      </c>
      <c r="M24" s="550" t="s">
        <v>661</v>
      </c>
      <c r="N24" s="550" t="s">
        <v>661</v>
      </c>
      <c r="O24" s="550" t="s">
        <v>658</v>
      </c>
      <c r="P24" s="550" t="s">
        <v>658</v>
      </c>
      <c r="Q24" s="550" t="s">
        <v>658</v>
      </c>
      <c r="R24" s="550" t="s">
        <v>658</v>
      </c>
      <c r="S24" s="550" t="s">
        <v>661</v>
      </c>
      <c r="T24" s="550" t="s">
        <v>661</v>
      </c>
      <c r="U24" s="316">
        <v>15</v>
      </c>
      <c r="V24" s="316">
        <v>3745</v>
      </c>
      <c r="W24" s="316">
        <v>29</v>
      </c>
      <c r="X24" s="316">
        <v>2723</v>
      </c>
      <c r="Y24" s="550" t="s">
        <v>661</v>
      </c>
      <c r="Z24" s="550" t="s">
        <v>661</v>
      </c>
      <c r="AA24" s="316">
        <v>0</v>
      </c>
      <c r="AB24" s="316">
        <v>0</v>
      </c>
      <c r="AC24" s="550" t="s">
        <v>661</v>
      </c>
      <c r="AD24" s="550" t="s">
        <v>661</v>
      </c>
      <c r="AE24" s="550" t="s">
        <v>661</v>
      </c>
      <c r="AF24" s="550" t="s">
        <v>661</v>
      </c>
      <c r="AG24" s="316">
        <v>0</v>
      </c>
      <c r="AH24" s="316">
        <v>0</v>
      </c>
      <c r="AI24" s="95" t="s">
        <v>672</v>
      </c>
    </row>
    <row r="25" spans="1:35" ht="7.5" customHeight="1">
      <c r="A25" s="554"/>
      <c r="B25" s="69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556"/>
    </row>
    <row r="26" spans="1:35" ht="13.5" customHeight="1">
      <c r="A26" s="123" t="s">
        <v>673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customHeight="1">
      <c r="A27" s="123" t="s">
        <v>674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ht="13.5" customHeight="1">
      <c r="A28" s="557"/>
    </row>
    <row r="29" spans="14:32" ht="14.25">
      <c r="N29" s="397"/>
      <c r="T29" s="558"/>
      <c r="Z29" s="397"/>
      <c r="AD29" s="397"/>
      <c r="AF29" s="559"/>
    </row>
    <row r="30" spans="14:32" ht="14.25">
      <c r="N30" s="397"/>
      <c r="T30" s="558"/>
      <c r="Z30" s="397"/>
      <c r="AD30" s="397"/>
      <c r="AF30" s="559"/>
    </row>
    <row r="31" spans="14:32" ht="14.25">
      <c r="N31" s="397"/>
      <c r="T31" s="558"/>
      <c r="Z31" s="397"/>
      <c r="AD31" s="397"/>
      <c r="AF31" s="559"/>
    </row>
    <row r="32" spans="14:32" ht="14.25">
      <c r="N32" s="397"/>
      <c r="T32" s="558"/>
      <c r="Z32" s="397"/>
      <c r="AD32" s="397"/>
      <c r="AF32" s="559"/>
    </row>
    <row r="33" spans="14:32" ht="14.25">
      <c r="N33" s="397"/>
      <c r="T33" s="558"/>
      <c r="Z33" s="397"/>
      <c r="AD33" s="397"/>
      <c r="AF33" s="559"/>
    </row>
    <row r="34" spans="14:32" ht="14.25">
      <c r="N34" s="397"/>
      <c r="T34" s="558"/>
      <c r="Z34" s="397"/>
      <c r="AD34" s="397"/>
      <c r="AF34" s="559"/>
    </row>
    <row r="35" spans="14:32" ht="14.25">
      <c r="N35" s="397"/>
      <c r="T35" s="558"/>
      <c r="Z35" s="397"/>
      <c r="AD35" s="397"/>
      <c r="AF35" s="559"/>
    </row>
    <row r="36" spans="14:32" ht="14.25">
      <c r="N36" s="397"/>
      <c r="T36" s="558"/>
      <c r="Z36" s="397"/>
      <c r="AD36" s="397"/>
      <c r="AF36" s="559"/>
    </row>
    <row r="37" spans="14:32" ht="14.25">
      <c r="N37" s="397"/>
      <c r="T37" s="558"/>
      <c r="Z37" s="397"/>
      <c r="AD37" s="397"/>
      <c r="AF37" s="559"/>
    </row>
    <row r="38" spans="14:32" ht="14.25">
      <c r="N38" s="397"/>
      <c r="T38" s="558"/>
      <c r="Z38" s="397"/>
      <c r="AD38" s="397"/>
      <c r="AF38" s="559"/>
    </row>
    <row r="39" spans="14:32" ht="14.25">
      <c r="N39" s="397"/>
      <c r="T39" s="558"/>
      <c r="Z39" s="397"/>
      <c r="AD39" s="397"/>
      <c r="AF39" s="559"/>
    </row>
    <row r="40" spans="14:32" ht="14.25">
      <c r="N40" s="397"/>
      <c r="T40" s="558"/>
      <c r="Z40" s="397"/>
      <c r="AD40" s="397"/>
      <c r="AF40" s="559"/>
    </row>
    <row r="41" spans="14:32" ht="14.25">
      <c r="N41" s="397"/>
      <c r="T41" s="558"/>
      <c r="Z41" s="397"/>
      <c r="AD41" s="397"/>
      <c r="AF41" s="559"/>
    </row>
    <row r="42" spans="14:32" ht="14.25">
      <c r="N42" s="397"/>
      <c r="T42" s="558"/>
      <c r="Z42" s="397"/>
      <c r="AD42" s="397"/>
      <c r="AF42" s="559"/>
    </row>
    <row r="43" spans="14:32" ht="14.25">
      <c r="N43" s="397"/>
      <c r="T43" s="558"/>
      <c r="Z43" s="397"/>
      <c r="AD43" s="397"/>
      <c r="AF43" s="559"/>
    </row>
    <row r="44" spans="14:32" ht="14.25">
      <c r="N44" s="397"/>
      <c r="T44" s="558"/>
      <c r="Z44" s="397"/>
      <c r="AD44" s="397"/>
      <c r="AF44" s="559"/>
    </row>
    <row r="45" spans="14:32" ht="14.25">
      <c r="N45" s="397"/>
      <c r="T45" s="558"/>
      <c r="Z45" s="397"/>
      <c r="AD45" s="397"/>
      <c r="AF45" s="559"/>
    </row>
    <row r="46" spans="20:32" ht="14.25">
      <c r="T46" s="558"/>
      <c r="Z46" s="397"/>
      <c r="AF46" s="559"/>
    </row>
    <row r="47" spans="14:32" ht="14.25">
      <c r="N47" s="397"/>
      <c r="T47" s="558"/>
      <c r="Z47" s="397"/>
      <c r="AD47" s="397"/>
      <c r="AF47" s="559"/>
    </row>
    <row r="48" spans="14:32" ht="14.25">
      <c r="N48" s="397"/>
      <c r="T48" s="558"/>
      <c r="Z48" s="397"/>
      <c r="AD48" s="397"/>
      <c r="AF48" s="559"/>
    </row>
    <row r="49" spans="14:32" ht="14.25">
      <c r="N49" s="397"/>
      <c r="T49" s="558"/>
      <c r="Z49" s="397"/>
      <c r="AD49" s="397"/>
      <c r="AF49" s="559"/>
    </row>
    <row r="50" spans="14:32" ht="14.25">
      <c r="N50" s="397"/>
      <c r="T50" s="558"/>
      <c r="Z50" s="397"/>
      <c r="AD50" s="397"/>
      <c r="AF50" s="559"/>
    </row>
    <row r="51" spans="14:32" ht="14.25">
      <c r="N51" s="397"/>
      <c r="T51" s="558"/>
      <c r="Z51" s="397"/>
      <c r="AD51" s="397"/>
      <c r="AF51" s="559"/>
    </row>
    <row r="52" spans="26:32" ht="14.25">
      <c r="Z52" s="397"/>
      <c r="AD52" s="397"/>
      <c r="AF52" s="559"/>
    </row>
  </sheetData>
  <mergeCells count="40">
    <mergeCell ref="AE4:AE5"/>
    <mergeCell ref="AF4:AF5"/>
    <mergeCell ref="AG4:AG5"/>
    <mergeCell ref="AH4:AH5"/>
    <mergeCell ref="AA4:AA5"/>
    <mergeCell ref="AB4:AB5"/>
    <mergeCell ref="AC4:AC5"/>
    <mergeCell ref="AD4:AD5"/>
    <mergeCell ref="W4:W5"/>
    <mergeCell ref="X4:X5"/>
    <mergeCell ref="Y4:Y5"/>
    <mergeCell ref="Z4:Z5"/>
    <mergeCell ref="S4:S5"/>
    <mergeCell ref="T4:T5"/>
    <mergeCell ref="U4:U5"/>
    <mergeCell ref="V4:V5"/>
    <mergeCell ref="AI3:AI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U3:V3"/>
    <mergeCell ref="Y3:Z3"/>
    <mergeCell ref="AC3:AD3"/>
    <mergeCell ref="AE3:AF3"/>
    <mergeCell ref="A3:B5"/>
    <mergeCell ref="G3:H3"/>
    <mergeCell ref="M3:N3"/>
    <mergeCell ref="Q3:R3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15"/>
  <sheetViews>
    <sheetView workbookViewId="0" topLeftCell="A1">
      <selection activeCell="J26" sqref="J26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5.75390625" style="0" customWidth="1"/>
    <col min="4" max="4" width="8.875" style="0" customWidth="1"/>
    <col min="5" max="5" width="5.625" style="0" customWidth="1"/>
    <col min="6" max="6" width="7.625" style="0" customWidth="1"/>
    <col min="7" max="7" width="5.625" style="0" customWidth="1"/>
    <col min="8" max="8" width="8.375" style="0" customWidth="1"/>
    <col min="9" max="9" width="5.625" style="0" customWidth="1"/>
    <col min="10" max="10" width="7.625" style="0" customWidth="1"/>
    <col min="11" max="11" width="5.625" style="0" customWidth="1"/>
    <col min="12" max="12" width="7.625" style="0" customWidth="1"/>
    <col min="13" max="13" width="5.625" style="0" customWidth="1"/>
    <col min="14" max="14" width="7.625" style="0" customWidth="1"/>
    <col min="15" max="15" width="5.625" style="0" customWidth="1"/>
    <col min="16" max="16" width="7.625" style="0" customWidth="1"/>
    <col min="17" max="17" width="5.625" style="0" customWidth="1"/>
    <col min="18" max="18" width="7.625" style="0" customWidth="1"/>
    <col min="19" max="19" width="5.625" style="0" customWidth="1"/>
    <col min="20" max="20" width="7.625" style="0" customWidth="1"/>
    <col min="21" max="21" width="5.625" style="0" customWidth="1"/>
    <col min="22" max="22" width="9.375" style="0" customWidth="1"/>
    <col min="23" max="23" width="5.625" style="0" customWidth="1"/>
    <col min="24" max="24" width="7.625" style="0" customWidth="1"/>
    <col min="25" max="25" width="5.625" style="0" customWidth="1"/>
    <col min="26" max="26" width="7.625" style="0" customWidth="1"/>
    <col min="27" max="27" width="5.625" style="0" customWidth="1"/>
    <col min="28" max="28" width="7.625" style="0" customWidth="1"/>
    <col min="29" max="29" width="5.625" style="0" customWidth="1"/>
    <col min="30" max="30" width="7.625" style="0" customWidth="1"/>
    <col min="31" max="31" width="5.625" style="0" customWidth="1"/>
    <col min="32" max="32" width="7.625" style="0" customWidth="1"/>
    <col min="33" max="33" width="5.625" style="0" customWidth="1"/>
    <col min="34" max="34" width="7.625" style="0" customWidth="1"/>
    <col min="35" max="35" width="5.625" style="0" customWidth="1"/>
    <col min="36" max="36" width="8.75390625" style="0" customWidth="1"/>
    <col min="37" max="37" width="5.625" style="0" customWidth="1"/>
    <col min="38" max="38" width="7.625" style="0" customWidth="1"/>
    <col min="39" max="39" width="5.625" style="0" customWidth="1"/>
  </cols>
  <sheetData>
    <row r="1" spans="1:39" ht="13.5" customHeight="1">
      <c r="A1" s="21" t="s">
        <v>675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K2" s="22"/>
      <c r="AM2" s="392" t="s">
        <v>676</v>
      </c>
    </row>
    <row r="3" spans="1:39" s="55" customFormat="1" ht="18" customHeight="1" thickTop="1">
      <c r="A3" s="25" t="s">
        <v>677</v>
      </c>
      <c r="B3" s="128"/>
      <c r="C3" s="26" t="s">
        <v>678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560" t="s">
        <v>679</v>
      </c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2"/>
      <c r="AM3" s="127" t="s">
        <v>680</v>
      </c>
    </row>
    <row r="4" spans="1:39" s="55" customFormat="1" ht="18" customHeight="1">
      <c r="A4" s="33"/>
      <c r="B4" s="112"/>
      <c r="C4" s="360" t="s">
        <v>280</v>
      </c>
      <c r="D4" s="361"/>
      <c r="E4" s="360" t="s">
        <v>681</v>
      </c>
      <c r="F4" s="361"/>
      <c r="G4" s="563" t="s">
        <v>682</v>
      </c>
      <c r="H4" s="564"/>
      <c r="I4" s="39" t="s">
        <v>683</v>
      </c>
      <c r="J4" s="41"/>
      <c r="K4" s="360" t="s">
        <v>684</v>
      </c>
      <c r="L4" s="361"/>
      <c r="M4" s="360" t="s">
        <v>685</v>
      </c>
      <c r="N4" s="361"/>
      <c r="O4" s="360" t="s">
        <v>686</v>
      </c>
      <c r="P4" s="361"/>
      <c r="Q4" s="563" t="s">
        <v>687</v>
      </c>
      <c r="R4" s="564"/>
      <c r="S4" s="360" t="s">
        <v>688</v>
      </c>
      <c r="T4" s="361"/>
      <c r="U4" s="565" t="s">
        <v>689</v>
      </c>
      <c r="V4" s="565"/>
      <c r="W4" s="565" t="s">
        <v>690</v>
      </c>
      <c r="X4" s="565"/>
      <c r="Y4" s="565" t="s">
        <v>691</v>
      </c>
      <c r="Z4" s="565"/>
      <c r="AA4" s="565" t="s">
        <v>692</v>
      </c>
      <c r="AB4" s="565"/>
      <c r="AC4" s="565" t="s">
        <v>693</v>
      </c>
      <c r="AD4" s="565"/>
      <c r="AE4" s="565" t="s">
        <v>694</v>
      </c>
      <c r="AF4" s="565"/>
      <c r="AG4" s="565" t="s">
        <v>685</v>
      </c>
      <c r="AH4" s="565"/>
      <c r="AI4" s="565" t="s">
        <v>686</v>
      </c>
      <c r="AJ4" s="565"/>
      <c r="AK4" s="565" t="s">
        <v>695</v>
      </c>
      <c r="AL4" s="565"/>
      <c r="AM4" s="111"/>
    </row>
    <row r="5" spans="1:39" s="55" customFormat="1" ht="27" customHeight="1">
      <c r="A5" s="43"/>
      <c r="B5" s="380"/>
      <c r="C5" s="45" t="s">
        <v>696</v>
      </c>
      <c r="D5" s="566" t="s">
        <v>697</v>
      </c>
      <c r="E5" s="45" t="s">
        <v>696</v>
      </c>
      <c r="F5" s="566" t="s">
        <v>697</v>
      </c>
      <c r="G5" s="45" t="s">
        <v>696</v>
      </c>
      <c r="H5" s="566" t="s">
        <v>697</v>
      </c>
      <c r="I5" s="45" t="s">
        <v>696</v>
      </c>
      <c r="J5" s="566" t="s">
        <v>697</v>
      </c>
      <c r="K5" s="45" t="s">
        <v>696</v>
      </c>
      <c r="L5" s="566" t="s">
        <v>697</v>
      </c>
      <c r="M5" s="45" t="s">
        <v>696</v>
      </c>
      <c r="N5" s="566" t="s">
        <v>697</v>
      </c>
      <c r="O5" s="45" t="s">
        <v>696</v>
      </c>
      <c r="P5" s="566" t="s">
        <v>697</v>
      </c>
      <c r="Q5" s="45" t="s">
        <v>696</v>
      </c>
      <c r="R5" s="566" t="s">
        <v>697</v>
      </c>
      <c r="S5" s="45" t="s">
        <v>696</v>
      </c>
      <c r="T5" s="566" t="s">
        <v>697</v>
      </c>
      <c r="U5" s="45" t="s">
        <v>696</v>
      </c>
      <c r="V5" s="566" t="s">
        <v>697</v>
      </c>
      <c r="W5" s="45" t="s">
        <v>696</v>
      </c>
      <c r="X5" s="566" t="s">
        <v>697</v>
      </c>
      <c r="Y5" s="45" t="s">
        <v>696</v>
      </c>
      <c r="Z5" s="566" t="s">
        <v>697</v>
      </c>
      <c r="AA5" s="45" t="s">
        <v>696</v>
      </c>
      <c r="AB5" s="566" t="s">
        <v>697</v>
      </c>
      <c r="AC5" s="45" t="s">
        <v>696</v>
      </c>
      <c r="AD5" s="566" t="s">
        <v>697</v>
      </c>
      <c r="AE5" s="45" t="s">
        <v>696</v>
      </c>
      <c r="AF5" s="566" t="s">
        <v>697</v>
      </c>
      <c r="AG5" s="45" t="s">
        <v>696</v>
      </c>
      <c r="AH5" s="566" t="s">
        <v>697</v>
      </c>
      <c r="AI5" s="45" t="s">
        <v>696</v>
      </c>
      <c r="AJ5" s="566" t="s">
        <v>697</v>
      </c>
      <c r="AK5" s="45" t="s">
        <v>696</v>
      </c>
      <c r="AL5" s="566" t="s">
        <v>697</v>
      </c>
      <c r="AM5" s="314"/>
    </row>
    <row r="6" spans="1:39" s="55" customFormat="1" ht="13.5" customHeight="1">
      <c r="A6" s="48"/>
      <c r="B6" s="49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89"/>
    </row>
    <row r="7" spans="1:39" s="55" customFormat="1" ht="13.5" customHeight="1">
      <c r="A7" s="90" t="s">
        <v>128</v>
      </c>
      <c r="B7" s="91">
        <v>11</v>
      </c>
      <c r="C7" s="316">
        <v>178</v>
      </c>
      <c r="D7" s="316">
        <v>143029</v>
      </c>
      <c r="E7" s="316">
        <v>5</v>
      </c>
      <c r="F7" s="316">
        <v>3128</v>
      </c>
      <c r="G7" s="316">
        <v>4</v>
      </c>
      <c r="H7" s="316">
        <v>5650</v>
      </c>
      <c r="I7" s="316">
        <v>17</v>
      </c>
      <c r="J7" s="316">
        <v>8255</v>
      </c>
      <c r="K7" s="316">
        <v>19</v>
      </c>
      <c r="L7" s="316">
        <v>19231</v>
      </c>
      <c r="M7" s="316">
        <v>28</v>
      </c>
      <c r="N7" s="316">
        <v>33519</v>
      </c>
      <c r="O7" s="316">
        <v>87</v>
      </c>
      <c r="P7" s="316">
        <v>69125</v>
      </c>
      <c r="Q7" s="316">
        <v>17</v>
      </c>
      <c r="R7" s="316">
        <v>3521</v>
      </c>
      <c r="S7" s="316">
        <v>1</v>
      </c>
      <c r="T7" s="316">
        <v>600</v>
      </c>
      <c r="U7" s="316">
        <v>531</v>
      </c>
      <c r="V7" s="316">
        <v>194795</v>
      </c>
      <c r="W7" s="316">
        <v>0</v>
      </c>
      <c r="X7" s="316">
        <v>0</v>
      </c>
      <c r="Y7" s="316">
        <v>1</v>
      </c>
      <c r="Z7" s="316">
        <v>320</v>
      </c>
      <c r="AA7" s="316">
        <v>5</v>
      </c>
      <c r="AB7" s="316">
        <v>1538</v>
      </c>
      <c r="AC7" s="316">
        <v>10</v>
      </c>
      <c r="AD7" s="316">
        <v>2936</v>
      </c>
      <c r="AE7" s="316">
        <v>0</v>
      </c>
      <c r="AF7" s="316">
        <v>0</v>
      </c>
      <c r="AG7" s="316">
        <v>6</v>
      </c>
      <c r="AH7" s="316">
        <v>3859</v>
      </c>
      <c r="AI7" s="316">
        <v>396</v>
      </c>
      <c r="AJ7" s="316">
        <v>158583</v>
      </c>
      <c r="AK7" s="316">
        <v>0</v>
      </c>
      <c r="AL7" s="316">
        <v>0</v>
      </c>
      <c r="AM7" s="94" t="s">
        <v>270</v>
      </c>
    </row>
    <row r="8" spans="1:39" s="397" customFormat="1" ht="13.5" customHeight="1">
      <c r="A8" s="396"/>
      <c r="B8" s="91">
        <v>12</v>
      </c>
      <c r="C8" s="316">
        <v>149</v>
      </c>
      <c r="D8" s="316">
        <v>132194</v>
      </c>
      <c r="E8" s="316">
        <v>7</v>
      </c>
      <c r="F8" s="316">
        <v>3836</v>
      </c>
      <c r="G8" s="316">
        <v>2</v>
      </c>
      <c r="H8" s="316">
        <v>3193</v>
      </c>
      <c r="I8" s="316">
        <v>5</v>
      </c>
      <c r="J8" s="316">
        <v>2176</v>
      </c>
      <c r="K8" s="316">
        <v>14</v>
      </c>
      <c r="L8" s="316">
        <v>12838</v>
      </c>
      <c r="M8" s="316">
        <v>19</v>
      </c>
      <c r="N8" s="316">
        <v>26936</v>
      </c>
      <c r="O8" s="316">
        <v>94</v>
      </c>
      <c r="P8" s="316">
        <v>80012</v>
      </c>
      <c r="Q8" s="316">
        <v>5</v>
      </c>
      <c r="R8" s="316">
        <v>1610</v>
      </c>
      <c r="S8" s="316">
        <v>3</v>
      </c>
      <c r="T8" s="316">
        <v>1593</v>
      </c>
      <c r="U8" s="548">
        <v>501</v>
      </c>
      <c r="V8" s="316">
        <v>197996</v>
      </c>
      <c r="W8" s="316">
        <v>0</v>
      </c>
      <c r="X8" s="316">
        <v>0</v>
      </c>
      <c r="Y8" s="55">
        <v>4</v>
      </c>
      <c r="Z8" s="316">
        <v>715</v>
      </c>
      <c r="AA8" s="55">
        <v>4</v>
      </c>
      <c r="AB8" s="316">
        <v>1081</v>
      </c>
      <c r="AC8" s="55">
        <v>9</v>
      </c>
      <c r="AD8" s="316">
        <v>1860</v>
      </c>
      <c r="AE8" s="316">
        <v>2</v>
      </c>
      <c r="AF8" s="316">
        <v>890</v>
      </c>
      <c r="AG8" s="55">
        <v>2</v>
      </c>
      <c r="AH8" s="316">
        <v>3500</v>
      </c>
      <c r="AI8" s="55">
        <v>367</v>
      </c>
      <c r="AJ8" s="316">
        <v>163069</v>
      </c>
      <c r="AK8" s="316">
        <v>1</v>
      </c>
      <c r="AL8" s="316">
        <v>300</v>
      </c>
      <c r="AM8" s="567" t="s">
        <v>698</v>
      </c>
    </row>
    <row r="9" spans="1:39" s="55" customFormat="1" ht="13.5" customHeight="1">
      <c r="A9" s="48"/>
      <c r="B9" s="91">
        <v>13</v>
      </c>
      <c r="C9" s="316">
        <v>111</v>
      </c>
      <c r="D9" s="316">
        <v>85692</v>
      </c>
      <c r="E9" s="316">
        <v>7</v>
      </c>
      <c r="F9" s="316">
        <v>7810</v>
      </c>
      <c r="G9" s="316">
        <v>8</v>
      </c>
      <c r="H9" s="316">
        <v>9160</v>
      </c>
      <c r="I9" s="316">
        <v>5</v>
      </c>
      <c r="J9" s="316">
        <v>1242</v>
      </c>
      <c r="K9" s="316">
        <v>8</v>
      </c>
      <c r="L9" s="316">
        <v>8479</v>
      </c>
      <c r="M9" s="316">
        <v>6</v>
      </c>
      <c r="N9" s="316">
        <v>7130</v>
      </c>
      <c r="O9" s="316">
        <v>67</v>
      </c>
      <c r="P9" s="316">
        <v>49213</v>
      </c>
      <c r="Q9" s="316">
        <v>10</v>
      </c>
      <c r="R9" s="316">
        <v>2658</v>
      </c>
      <c r="S9" s="316">
        <v>0</v>
      </c>
      <c r="T9" s="316">
        <v>0</v>
      </c>
      <c r="U9" s="548">
        <v>447</v>
      </c>
      <c r="V9" s="316">
        <v>188430</v>
      </c>
      <c r="W9" s="316">
        <v>1</v>
      </c>
      <c r="X9" s="316">
        <v>2830</v>
      </c>
      <c r="Y9" s="55">
        <v>4</v>
      </c>
      <c r="Z9" s="316">
        <v>855</v>
      </c>
      <c r="AA9" s="55">
        <v>1</v>
      </c>
      <c r="AB9" s="316">
        <v>300</v>
      </c>
      <c r="AC9" s="55">
        <v>8</v>
      </c>
      <c r="AD9" s="316">
        <v>3293</v>
      </c>
      <c r="AE9" s="316">
        <v>2</v>
      </c>
      <c r="AF9" s="316">
        <v>2420</v>
      </c>
      <c r="AG9" s="55">
        <v>1</v>
      </c>
      <c r="AH9" s="316">
        <v>1500</v>
      </c>
      <c r="AI9" s="55">
        <v>330</v>
      </c>
      <c r="AJ9" s="316">
        <v>152766</v>
      </c>
      <c r="AK9" s="316">
        <v>0</v>
      </c>
      <c r="AL9" s="316">
        <v>0</v>
      </c>
      <c r="AM9" s="567" t="s">
        <v>699</v>
      </c>
    </row>
    <row r="10" spans="1:39" s="55" customFormat="1" ht="13.5" customHeight="1">
      <c r="A10" s="48"/>
      <c r="B10" s="91">
        <v>14</v>
      </c>
      <c r="C10" s="316">
        <v>158</v>
      </c>
      <c r="D10" s="316">
        <v>118446</v>
      </c>
      <c r="E10" s="316">
        <v>10</v>
      </c>
      <c r="F10" s="316">
        <v>10392</v>
      </c>
      <c r="G10" s="316">
        <v>3</v>
      </c>
      <c r="H10" s="316">
        <v>5534</v>
      </c>
      <c r="I10" s="316">
        <v>5</v>
      </c>
      <c r="J10" s="316">
        <v>1460</v>
      </c>
      <c r="K10" s="316">
        <v>16</v>
      </c>
      <c r="L10" s="316">
        <v>8908</v>
      </c>
      <c r="M10" s="316">
        <v>6</v>
      </c>
      <c r="N10" s="316">
        <v>6676</v>
      </c>
      <c r="O10" s="316">
        <v>106</v>
      </c>
      <c r="P10" s="316">
        <v>83641</v>
      </c>
      <c r="Q10" s="316">
        <v>11</v>
      </c>
      <c r="R10" s="316">
        <v>1335</v>
      </c>
      <c r="S10" s="316">
        <v>1</v>
      </c>
      <c r="T10" s="316">
        <v>500</v>
      </c>
      <c r="U10" s="548">
        <v>422</v>
      </c>
      <c r="V10" s="316">
        <v>187947</v>
      </c>
      <c r="W10" s="316">
        <v>2</v>
      </c>
      <c r="X10" s="316">
        <v>4500</v>
      </c>
      <c r="Y10" s="55">
        <v>1</v>
      </c>
      <c r="Z10" s="316">
        <v>250</v>
      </c>
      <c r="AA10" s="55">
        <v>2</v>
      </c>
      <c r="AB10" s="316">
        <v>1044</v>
      </c>
      <c r="AC10" s="55">
        <v>7</v>
      </c>
      <c r="AD10" s="316">
        <v>2945</v>
      </c>
      <c r="AE10" s="316">
        <v>2</v>
      </c>
      <c r="AF10" s="316">
        <v>2520</v>
      </c>
      <c r="AG10" s="323">
        <v>0</v>
      </c>
      <c r="AH10" s="316">
        <v>0</v>
      </c>
      <c r="AI10" s="55">
        <v>329</v>
      </c>
      <c r="AJ10" s="316">
        <v>156479</v>
      </c>
      <c r="AK10" s="316">
        <v>0</v>
      </c>
      <c r="AL10" s="316">
        <v>0</v>
      </c>
      <c r="AM10" s="567" t="s">
        <v>700</v>
      </c>
    </row>
    <row r="11" spans="1:39" s="61" customFormat="1" ht="13.5" customHeight="1">
      <c r="A11" s="96"/>
      <c r="B11" s="97">
        <v>15</v>
      </c>
      <c r="C11" s="323">
        <f>SUM(E11,G11,I11,K11,M11,O11,Q11,S11)</f>
        <v>188</v>
      </c>
      <c r="D11" s="323">
        <f>SUM(F11,H11,J11,L11,N11,P11,R11,T11)</f>
        <v>134613</v>
      </c>
      <c r="E11" s="323">
        <v>8</v>
      </c>
      <c r="F11" s="323">
        <v>6715</v>
      </c>
      <c r="G11" s="323">
        <v>3</v>
      </c>
      <c r="H11" s="323">
        <v>7916</v>
      </c>
      <c r="I11" s="323">
        <v>20</v>
      </c>
      <c r="J11" s="323">
        <v>880</v>
      </c>
      <c r="K11" s="323">
        <v>6</v>
      </c>
      <c r="L11" s="323">
        <v>5347</v>
      </c>
      <c r="M11" s="323">
        <v>11</v>
      </c>
      <c r="N11" s="323">
        <v>10125</v>
      </c>
      <c r="O11" s="323">
        <v>122</v>
      </c>
      <c r="P11" s="323">
        <v>97145</v>
      </c>
      <c r="Q11" s="323">
        <v>18</v>
      </c>
      <c r="R11" s="323">
        <v>6485</v>
      </c>
      <c r="S11" s="323">
        <v>0</v>
      </c>
      <c r="T11" s="323">
        <v>0</v>
      </c>
      <c r="U11" s="568">
        <f>SUM(W11,Y11,AA11,AC11,AE11,AG11,AI11,AK11,'[1]表158-2　'!C11,'[1]表158-2　'!E11,'[1]表158-2　'!G11,'[1]表158-2　'!I11,'[1]表158-2　'!K11,'[1]表158-2　'!M11)</f>
        <v>403</v>
      </c>
      <c r="V11" s="568">
        <f>SUM(X11,Z11,AB11,AD11,AF11,AH11,AJ11,AL11,'[1]表158-2　'!D11,'[1]表158-2　'!F11,'[1]表158-2　'!H11,'[1]表158-2　'!J11,'[1]表158-2　'!L11,'[1]表158-2　'!N11,)</f>
        <v>165411</v>
      </c>
      <c r="W11" s="323">
        <v>2</v>
      </c>
      <c r="X11" s="323">
        <v>2700</v>
      </c>
      <c r="Y11" s="61">
        <v>1</v>
      </c>
      <c r="Z11" s="323">
        <v>320</v>
      </c>
      <c r="AA11" s="61">
        <v>3</v>
      </c>
      <c r="AB11" s="323">
        <v>820</v>
      </c>
      <c r="AC11" s="61">
        <v>11</v>
      </c>
      <c r="AD11" s="323">
        <v>1990</v>
      </c>
      <c r="AE11" s="61">
        <v>0</v>
      </c>
      <c r="AF11" s="323">
        <v>0</v>
      </c>
      <c r="AG11" s="323">
        <v>2</v>
      </c>
      <c r="AH11" s="323">
        <v>1540</v>
      </c>
      <c r="AI11" s="61">
        <v>299</v>
      </c>
      <c r="AJ11" s="323">
        <v>137566</v>
      </c>
      <c r="AK11" s="323">
        <v>0</v>
      </c>
      <c r="AL11" s="323">
        <v>0</v>
      </c>
      <c r="AM11" s="569" t="s">
        <v>701</v>
      </c>
    </row>
    <row r="12" spans="1:39" s="55" customFormat="1" ht="13.5" customHeight="1">
      <c r="A12" s="68"/>
      <c r="B12" s="69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570"/>
      <c r="AL12" s="69"/>
      <c r="AM12" s="492"/>
    </row>
    <row r="13" spans="1:39" s="55" customFormat="1" ht="13.5" customHeight="1">
      <c r="A13" s="22"/>
      <c r="B13" s="22"/>
      <c r="C13" s="22" t="s">
        <v>702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s="55" customFormat="1" ht="13.5" customHeight="1">
      <c r="A14" s="48"/>
      <c r="B14" s="48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</row>
    <row r="15" spans="1:39" s="55" customFormat="1" ht="13.5" customHeight="1">
      <c r="A15" s="1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</sheetData>
  <mergeCells count="7">
    <mergeCell ref="A3:B5"/>
    <mergeCell ref="C3:T3"/>
    <mergeCell ref="U3:AL3"/>
    <mergeCell ref="AM3:AM5"/>
    <mergeCell ref="G4:H4"/>
    <mergeCell ref="I4:J4"/>
    <mergeCell ref="Q4:R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B15"/>
  <sheetViews>
    <sheetView workbookViewId="0" topLeftCell="A1">
      <selection activeCell="H23" sqref="H23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5.75390625" style="0" customWidth="1"/>
    <col min="4" max="4" width="8.875" style="0" customWidth="1"/>
    <col min="5" max="5" width="5.625" style="0" customWidth="1"/>
    <col min="6" max="6" width="7.625" style="0" customWidth="1"/>
    <col min="7" max="7" width="5.625" style="0" customWidth="1"/>
    <col min="8" max="8" width="8.375" style="0" customWidth="1"/>
    <col min="9" max="9" width="5.625" style="0" customWidth="1"/>
    <col min="10" max="12" width="7.625" style="0" customWidth="1"/>
    <col min="13" max="13" width="5.625" style="0" customWidth="1"/>
    <col min="14" max="14" width="7.625" style="0" customWidth="1"/>
    <col min="15" max="15" width="5.625" style="0" customWidth="1"/>
    <col min="16" max="16" width="7.625" style="0" customWidth="1"/>
    <col min="17" max="17" width="5.625" style="0" customWidth="1"/>
    <col min="18" max="18" width="7.625" style="0" customWidth="1"/>
    <col min="19" max="19" width="5.625" style="0" customWidth="1"/>
    <col min="20" max="20" width="7.625" style="0" customWidth="1"/>
    <col min="21" max="21" width="5.625" style="0" customWidth="1"/>
    <col min="22" max="22" width="7.625" style="0" customWidth="1"/>
    <col min="23" max="23" width="5.625" style="0" customWidth="1"/>
    <col min="24" max="24" width="9.375" style="0" customWidth="1"/>
    <col min="25" max="25" width="5.625" style="0" customWidth="1"/>
    <col min="26" max="26" width="7.625" style="0" customWidth="1"/>
    <col min="27" max="27" width="5.625" style="0" customWidth="1"/>
    <col min="28" max="28" width="7.625" style="0" customWidth="1"/>
    <col min="29" max="29" width="5.625" style="0" customWidth="1"/>
    <col min="30" max="30" width="7.625" style="0" customWidth="1"/>
    <col min="31" max="31" width="5.625" style="0" customWidth="1"/>
    <col min="32" max="32" width="7.625" style="0" customWidth="1"/>
    <col min="33" max="33" width="5.625" style="0" customWidth="1"/>
    <col min="34" max="34" width="7.625" style="0" customWidth="1"/>
    <col min="35" max="35" width="5.625" style="0" customWidth="1"/>
    <col min="36" max="36" width="7.625" style="0" customWidth="1"/>
    <col min="37" max="37" width="5.625" style="0" customWidth="1"/>
    <col min="38" max="38" width="8.75390625" style="0" customWidth="1"/>
    <col min="39" max="39" width="5.625" style="0" customWidth="1"/>
    <col min="40" max="40" width="7.625" style="0" customWidth="1"/>
    <col min="41" max="41" width="5.625" style="0" customWidth="1"/>
  </cols>
  <sheetData>
    <row r="1" spans="1:41" ht="13.5" customHeight="1">
      <c r="A1" s="21" t="s">
        <v>675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55" customFormat="1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55" customFormat="1" ht="18" customHeight="1" thickTop="1">
      <c r="A3" s="25" t="s">
        <v>703</v>
      </c>
      <c r="B3" s="128"/>
      <c r="C3" s="571" t="s">
        <v>704</v>
      </c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60" t="s">
        <v>705</v>
      </c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2"/>
      <c r="AO3" s="127" t="s">
        <v>706</v>
      </c>
    </row>
    <row r="4" spans="1:41" s="55" customFormat="1" ht="18" customHeight="1">
      <c r="A4" s="33"/>
      <c r="B4" s="112"/>
      <c r="C4" s="565" t="s">
        <v>707</v>
      </c>
      <c r="D4" s="565"/>
      <c r="E4" s="565" t="s">
        <v>708</v>
      </c>
      <c r="F4" s="565"/>
      <c r="G4" s="565" t="s">
        <v>709</v>
      </c>
      <c r="H4" s="565"/>
      <c r="I4" s="572" t="s">
        <v>710</v>
      </c>
      <c r="J4" s="573"/>
      <c r="K4" s="565" t="s">
        <v>711</v>
      </c>
      <c r="L4" s="565"/>
      <c r="M4" s="574" t="s">
        <v>712</v>
      </c>
      <c r="N4" s="565"/>
      <c r="O4" s="565" t="s">
        <v>713</v>
      </c>
      <c r="P4" s="565"/>
      <c r="Q4" s="565" t="s">
        <v>714</v>
      </c>
      <c r="R4" s="565"/>
      <c r="S4" s="565" t="s">
        <v>715</v>
      </c>
      <c r="T4" s="565"/>
      <c r="U4" s="565" t="s">
        <v>716</v>
      </c>
      <c r="V4" s="565"/>
      <c r="W4" s="565" t="s">
        <v>717</v>
      </c>
      <c r="X4" s="565"/>
      <c r="Y4" s="565" t="s">
        <v>718</v>
      </c>
      <c r="Z4" s="565"/>
      <c r="AA4" s="565" t="s">
        <v>685</v>
      </c>
      <c r="AB4" s="565"/>
      <c r="AC4" s="565" t="s">
        <v>686</v>
      </c>
      <c r="AD4" s="565"/>
      <c r="AE4" s="565" t="s">
        <v>719</v>
      </c>
      <c r="AF4" s="565"/>
      <c r="AG4" s="565" t="s">
        <v>708</v>
      </c>
      <c r="AH4" s="565"/>
      <c r="AI4" s="565" t="s">
        <v>720</v>
      </c>
      <c r="AJ4" s="565"/>
      <c r="AK4" s="565" t="s">
        <v>710</v>
      </c>
      <c r="AL4" s="565"/>
      <c r="AM4" s="565" t="s">
        <v>695</v>
      </c>
      <c r="AN4" s="565"/>
      <c r="AO4" s="111"/>
    </row>
    <row r="5" spans="1:41" s="55" customFormat="1" ht="27" customHeight="1">
      <c r="A5" s="43"/>
      <c r="B5" s="380"/>
      <c r="C5" s="45" t="s">
        <v>721</v>
      </c>
      <c r="D5" s="566" t="s">
        <v>722</v>
      </c>
      <c r="E5" s="45" t="s">
        <v>721</v>
      </c>
      <c r="F5" s="566" t="s">
        <v>722</v>
      </c>
      <c r="G5" s="45" t="s">
        <v>721</v>
      </c>
      <c r="H5" s="566" t="s">
        <v>722</v>
      </c>
      <c r="I5" s="45" t="s">
        <v>721</v>
      </c>
      <c r="J5" s="566" t="s">
        <v>722</v>
      </c>
      <c r="K5" s="45" t="s">
        <v>721</v>
      </c>
      <c r="L5" s="566" t="s">
        <v>722</v>
      </c>
      <c r="M5" s="45" t="s">
        <v>721</v>
      </c>
      <c r="N5" s="566" t="s">
        <v>722</v>
      </c>
      <c r="O5" s="45" t="s">
        <v>721</v>
      </c>
      <c r="P5" s="566" t="s">
        <v>722</v>
      </c>
      <c r="Q5" s="45" t="s">
        <v>721</v>
      </c>
      <c r="R5" s="566" t="s">
        <v>722</v>
      </c>
      <c r="S5" s="45" t="s">
        <v>721</v>
      </c>
      <c r="T5" s="566" t="s">
        <v>722</v>
      </c>
      <c r="U5" s="45" t="s">
        <v>721</v>
      </c>
      <c r="V5" s="566" t="s">
        <v>722</v>
      </c>
      <c r="W5" s="45" t="s">
        <v>721</v>
      </c>
      <c r="X5" s="566" t="s">
        <v>722</v>
      </c>
      <c r="Y5" s="45" t="s">
        <v>721</v>
      </c>
      <c r="Z5" s="566" t="s">
        <v>722</v>
      </c>
      <c r="AA5" s="45" t="s">
        <v>721</v>
      </c>
      <c r="AB5" s="566" t="s">
        <v>722</v>
      </c>
      <c r="AC5" s="45" t="s">
        <v>721</v>
      </c>
      <c r="AD5" s="566" t="s">
        <v>722</v>
      </c>
      <c r="AE5" s="45" t="s">
        <v>721</v>
      </c>
      <c r="AF5" s="566" t="s">
        <v>722</v>
      </c>
      <c r="AG5" s="45" t="s">
        <v>721</v>
      </c>
      <c r="AH5" s="566" t="s">
        <v>722</v>
      </c>
      <c r="AI5" s="45" t="s">
        <v>721</v>
      </c>
      <c r="AJ5" s="566" t="s">
        <v>722</v>
      </c>
      <c r="AK5" s="45" t="s">
        <v>721</v>
      </c>
      <c r="AL5" s="566" t="s">
        <v>722</v>
      </c>
      <c r="AM5" s="45" t="s">
        <v>721</v>
      </c>
      <c r="AN5" s="575" t="s">
        <v>722</v>
      </c>
      <c r="AO5" s="314"/>
    </row>
    <row r="6" spans="1:41" s="55" customFormat="1" ht="13.5" customHeight="1">
      <c r="A6" s="48"/>
      <c r="B6" s="49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576"/>
      <c r="AO6" s="50"/>
    </row>
    <row r="7" spans="1:41" s="55" customFormat="1" ht="13.5" customHeight="1">
      <c r="A7" s="90" t="s">
        <v>128</v>
      </c>
      <c r="B7" s="91">
        <v>11</v>
      </c>
      <c r="C7" s="316">
        <v>15</v>
      </c>
      <c r="D7" s="316">
        <v>5267</v>
      </c>
      <c r="E7" s="316">
        <v>95</v>
      </c>
      <c r="F7" s="316">
        <v>21582</v>
      </c>
      <c r="G7" s="316">
        <v>2</v>
      </c>
      <c r="H7" s="316">
        <v>440</v>
      </c>
      <c r="I7" s="316">
        <v>1</v>
      </c>
      <c r="J7" s="316">
        <v>270</v>
      </c>
      <c r="K7" s="316">
        <v>0</v>
      </c>
      <c r="L7" s="316">
        <v>0</v>
      </c>
      <c r="M7" s="550" t="s">
        <v>723</v>
      </c>
      <c r="N7" s="550" t="s">
        <v>723</v>
      </c>
      <c r="O7" s="316">
        <v>19</v>
      </c>
      <c r="P7" s="316">
        <v>11259</v>
      </c>
      <c r="Q7" s="316">
        <v>0</v>
      </c>
      <c r="R7" s="316">
        <v>0</v>
      </c>
      <c r="S7" s="316">
        <v>0</v>
      </c>
      <c r="T7" s="316">
        <v>0</v>
      </c>
      <c r="U7" s="316">
        <v>1</v>
      </c>
      <c r="V7" s="316">
        <v>250</v>
      </c>
      <c r="W7" s="316">
        <v>1</v>
      </c>
      <c r="X7" s="316">
        <v>206</v>
      </c>
      <c r="Y7" s="316">
        <v>3</v>
      </c>
      <c r="Z7" s="316">
        <v>2651</v>
      </c>
      <c r="AA7" s="316">
        <v>2</v>
      </c>
      <c r="AB7" s="316">
        <v>2200</v>
      </c>
      <c r="AC7" s="316">
        <v>10</v>
      </c>
      <c r="AD7" s="316">
        <v>5295</v>
      </c>
      <c r="AE7" s="316">
        <v>0</v>
      </c>
      <c r="AF7" s="316">
        <v>0</v>
      </c>
      <c r="AG7" s="316">
        <v>0</v>
      </c>
      <c r="AH7" s="316">
        <v>0</v>
      </c>
      <c r="AI7" s="316">
        <v>0</v>
      </c>
      <c r="AJ7" s="316">
        <v>0</v>
      </c>
      <c r="AK7" s="316">
        <v>1</v>
      </c>
      <c r="AL7" s="316">
        <v>357</v>
      </c>
      <c r="AM7" s="316">
        <v>1</v>
      </c>
      <c r="AN7" s="316">
        <v>300</v>
      </c>
      <c r="AO7" s="94" t="s">
        <v>270</v>
      </c>
    </row>
    <row r="8" spans="1:41" s="397" customFormat="1" ht="13.5" customHeight="1">
      <c r="A8" s="396"/>
      <c r="B8" s="91">
        <v>12</v>
      </c>
      <c r="C8" s="55">
        <v>10</v>
      </c>
      <c r="D8" s="316">
        <v>3300</v>
      </c>
      <c r="E8" s="55">
        <v>96</v>
      </c>
      <c r="F8" s="316">
        <v>22420</v>
      </c>
      <c r="G8" s="55">
        <v>3</v>
      </c>
      <c r="H8" s="55">
        <v>459</v>
      </c>
      <c r="I8" s="316">
        <v>3</v>
      </c>
      <c r="J8" s="316">
        <v>402</v>
      </c>
      <c r="K8" s="316">
        <v>0</v>
      </c>
      <c r="L8" s="316">
        <v>0</v>
      </c>
      <c r="M8" s="550" t="s">
        <v>723</v>
      </c>
      <c r="N8" s="550" t="s">
        <v>723</v>
      </c>
      <c r="O8" s="316">
        <v>15</v>
      </c>
      <c r="P8" s="316">
        <v>7357</v>
      </c>
      <c r="Q8" s="316">
        <v>0</v>
      </c>
      <c r="R8" s="316">
        <v>0</v>
      </c>
      <c r="S8" s="316">
        <v>0</v>
      </c>
      <c r="T8" s="316">
        <v>0</v>
      </c>
      <c r="U8" s="316">
        <v>0</v>
      </c>
      <c r="V8" s="316">
        <v>0</v>
      </c>
      <c r="W8" s="316">
        <v>0</v>
      </c>
      <c r="X8" s="316">
        <v>0</v>
      </c>
      <c r="Y8" s="316">
        <v>0</v>
      </c>
      <c r="Z8" s="316">
        <v>0</v>
      </c>
      <c r="AA8" s="55">
        <v>2</v>
      </c>
      <c r="AB8" s="316">
        <v>1617</v>
      </c>
      <c r="AC8" s="55">
        <v>9</v>
      </c>
      <c r="AD8" s="316">
        <v>4470</v>
      </c>
      <c r="AE8" s="316">
        <v>0</v>
      </c>
      <c r="AF8" s="316">
        <v>0</v>
      </c>
      <c r="AG8" s="316">
        <v>3</v>
      </c>
      <c r="AH8" s="316">
        <v>970</v>
      </c>
      <c r="AI8" s="316">
        <v>0</v>
      </c>
      <c r="AJ8" s="316">
        <v>0</v>
      </c>
      <c r="AK8" s="316">
        <v>0</v>
      </c>
      <c r="AL8" s="316">
        <v>0</v>
      </c>
      <c r="AM8" s="55">
        <v>1</v>
      </c>
      <c r="AN8" s="55">
        <v>300</v>
      </c>
      <c r="AO8" s="567" t="s">
        <v>724</v>
      </c>
    </row>
    <row r="9" spans="1:41" s="55" customFormat="1" ht="13.5" customHeight="1">
      <c r="A9" s="48"/>
      <c r="B9" s="91">
        <v>13</v>
      </c>
      <c r="C9" s="55">
        <v>6</v>
      </c>
      <c r="D9" s="316">
        <v>1789</v>
      </c>
      <c r="E9" s="55">
        <v>93</v>
      </c>
      <c r="F9" s="316">
        <v>22510</v>
      </c>
      <c r="G9" s="55">
        <v>1</v>
      </c>
      <c r="H9" s="55">
        <v>167</v>
      </c>
      <c r="I9" s="316">
        <v>0</v>
      </c>
      <c r="J9" s="316">
        <v>0</v>
      </c>
      <c r="K9" s="316">
        <v>0</v>
      </c>
      <c r="L9" s="316">
        <v>0</v>
      </c>
      <c r="M9" s="550" t="s">
        <v>723</v>
      </c>
      <c r="N9" s="550" t="s">
        <v>723</v>
      </c>
      <c r="O9" s="548">
        <v>19</v>
      </c>
      <c r="P9" s="316">
        <v>13393</v>
      </c>
      <c r="Q9" s="316">
        <v>1</v>
      </c>
      <c r="R9" s="316">
        <v>2200</v>
      </c>
      <c r="S9" s="316">
        <v>0</v>
      </c>
      <c r="T9" s="316">
        <v>0</v>
      </c>
      <c r="U9" s="316">
        <v>0</v>
      </c>
      <c r="V9" s="316">
        <v>0</v>
      </c>
      <c r="W9" s="316">
        <v>1</v>
      </c>
      <c r="X9" s="316">
        <v>220</v>
      </c>
      <c r="Y9" s="316">
        <v>3</v>
      </c>
      <c r="Z9" s="316">
        <v>3820</v>
      </c>
      <c r="AA9" s="55">
        <v>3</v>
      </c>
      <c r="AB9" s="316">
        <v>2290</v>
      </c>
      <c r="AC9" s="55">
        <v>9</v>
      </c>
      <c r="AD9" s="316">
        <v>4393</v>
      </c>
      <c r="AE9" s="316">
        <v>0</v>
      </c>
      <c r="AF9" s="316">
        <v>0</v>
      </c>
      <c r="AG9" s="316">
        <v>1</v>
      </c>
      <c r="AH9" s="316">
        <v>200</v>
      </c>
      <c r="AI9" s="316">
        <v>0</v>
      </c>
      <c r="AJ9" s="316">
        <v>0</v>
      </c>
      <c r="AK9" s="316">
        <v>1</v>
      </c>
      <c r="AL9" s="316">
        <v>270</v>
      </c>
      <c r="AM9" s="316">
        <v>0</v>
      </c>
      <c r="AN9" s="316">
        <v>0</v>
      </c>
      <c r="AO9" s="567" t="s">
        <v>725</v>
      </c>
    </row>
    <row r="10" spans="1:41" s="55" customFormat="1" ht="13.5" customHeight="1">
      <c r="A10" s="48"/>
      <c r="B10" s="91">
        <v>14</v>
      </c>
      <c r="C10" s="55">
        <v>6</v>
      </c>
      <c r="D10" s="316">
        <v>2056</v>
      </c>
      <c r="E10" s="55">
        <v>70</v>
      </c>
      <c r="F10" s="316">
        <v>17837</v>
      </c>
      <c r="G10" s="323">
        <v>0</v>
      </c>
      <c r="H10" s="323">
        <v>0</v>
      </c>
      <c r="I10" s="316">
        <v>1</v>
      </c>
      <c r="J10" s="316">
        <v>150</v>
      </c>
      <c r="K10" s="550" t="s">
        <v>726</v>
      </c>
      <c r="L10" s="550" t="s">
        <v>726</v>
      </c>
      <c r="M10" s="550">
        <v>2</v>
      </c>
      <c r="N10" s="550">
        <v>166</v>
      </c>
      <c r="O10" s="548">
        <v>12</v>
      </c>
      <c r="P10" s="316">
        <v>6700</v>
      </c>
      <c r="Q10" s="316">
        <v>0</v>
      </c>
      <c r="R10" s="316">
        <v>0</v>
      </c>
      <c r="S10" s="316">
        <v>0</v>
      </c>
      <c r="T10" s="316">
        <v>0</v>
      </c>
      <c r="U10" s="316">
        <v>0</v>
      </c>
      <c r="V10" s="316">
        <v>0</v>
      </c>
      <c r="W10" s="316">
        <v>1</v>
      </c>
      <c r="X10" s="316">
        <v>412</v>
      </c>
      <c r="Y10" s="316">
        <v>1</v>
      </c>
      <c r="Z10" s="316">
        <v>1000</v>
      </c>
      <c r="AA10" s="55">
        <v>2</v>
      </c>
      <c r="AB10" s="316">
        <v>1574</v>
      </c>
      <c r="AC10" s="55">
        <v>4</v>
      </c>
      <c r="AD10" s="316">
        <v>2524</v>
      </c>
      <c r="AE10" s="316">
        <v>0</v>
      </c>
      <c r="AF10" s="316">
        <v>0</v>
      </c>
      <c r="AG10" s="316">
        <v>2</v>
      </c>
      <c r="AH10" s="316">
        <v>620</v>
      </c>
      <c r="AI10" s="316">
        <v>0</v>
      </c>
      <c r="AJ10" s="316">
        <v>0</v>
      </c>
      <c r="AK10" s="316">
        <v>1</v>
      </c>
      <c r="AL10" s="316">
        <v>270</v>
      </c>
      <c r="AM10" s="316">
        <v>1</v>
      </c>
      <c r="AN10" s="316">
        <v>300</v>
      </c>
      <c r="AO10" s="577" t="s">
        <v>727</v>
      </c>
    </row>
    <row r="11" spans="1:54" s="61" customFormat="1" ht="13.5" customHeight="1">
      <c r="A11" s="96"/>
      <c r="B11" s="97">
        <v>15</v>
      </c>
      <c r="C11" s="61">
        <v>5</v>
      </c>
      <c r="D11" s="323">
        <v>1972</v>
      </c>
      <c r="E11" s="61">
        <v>70</v>
      </c>
      <c r="F11" s="323">
        <v>16977</v>
      </c>
      <c r="G11" s="323">
        <v>4</v>
      </c>
      <c r="H11" s="323">
        <v>750</v>
      </c>
      <c r="I11" s="323">
        <v>2</v>
      </c>
      <c r="J11" s="323">
        <v>309</v>
      </c>
      <c r="K11" s="550" t="s">
        <v>726</v>
      </c>
      <c r="L11" s="550" t="s">
        <v>726</v>
      </c>
      <c r="M11" s="323">
        <v>4</v>
      </c>
      <c r="N11" s="323">
        <v>467</v>
      </c>
      <c r="O11" s="568">
        <f>SUM(Q11,S11,U11,W11,Y11,AA11,AC11,AE11,AG11,AI11,AK11,AM11)</f>
        <v>4</v>
      </c>
      <c r="P11" s="568">
        <f>SUM(R11,T11,V11,X11,Z11,AB11,AD11,AF11,AH11,AJ11,AL11,AN11)</f>
        <v>3840</v>
      </c>
      <c r="Q11" s="323">
        <v>0</v>
      </c>
      <c r="R11" s="323">
        <v>0</v>
      </c>
      <c r="S11" s="323">
        <v>0</v>
      </c>
      <c r="T11" s="323">
        <v>0</v>
      </c>
      <c r="U11" s="323">
        <v>0</v>
      </c>
      <c r="V11" s="323">
        <v>0</v>
      </c>
      <c r="W11" s="323">
        <v>0</v>
      </c>
      <c r="X11" s="323">
        <v>0</v>
      </c>
      <c r="Y11" s="323">
        <v>0</v>
      </c>
      <c r="Z11" s="323">
        <v>0</v>
      </c>
      <c r="AA11" s="61">
        <v>2</v>
      </c>
      <c r="AB11" s="323">
        <v>2920</v>
      </c>
      <c r="AC11" s="61">
        <v>1</v>
      </c>
      <c r="AD11" s="323">
        <v>540</v>
      </c>
      <c r="AE11" s="323">
        <v>0</v>
      </c>
      <c r="AF11" s="323">
        <v>0</v>
      </c>
      <c r="AG11" s="323">
        <v>1</v>
      </c>
      <c r="AH11" s="323">
        <v>380</v>
      </c>
      <c r="AI11" s="323">
        <v>0</v>
      </c>
      <c r="AJ11" s="323">
        <v>0</v>
      </c>
      <c r="AK11" s="323">
        <v>0</v>
      </c>
      <c r="AL11" s="323">
        <v>0</v>
      </c>
      <c r="AM11" s="323">
        <v>0</v>
      </c>
      <c r="AN11" s="323">
        <v>0</v>
      </c>
      <c r="AO11" s="578" t="s">
        <v>728</v>
      </c>
      <c r="AP11" s="323"/>
      <c r="AR11" s="323"/>
      <c r="AT11" s="323"/>
      <c r="AU11" s="323"/>
      <c r="AV11" s="323"/>
      <c r="AW11" s="323"/>
      <c r="AX11" s="323"/>
      <c r="AY11" s="323"/>
      <c r="AZ11" s="323"/>
      <c r="BA11" s="323"/>
      <c r="BB11" s="323"/>
    </row>
    <row r="12" spans="1:41" s="55" customFormat="1" ht="13.5" customHeight="1">
      <c r="A12" s="68"/>
      <c r="B12" s="69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80"/>
    </row>
    <row r="13" spans="1:41" s="55" customFormat="1" ht="13.5" customHeight="1">
      <c r="A13" s="48" t="s">
        <v>729</v>
      </c>
      <c r="B13" s="48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</row>
    <row r="14" spans="1:41" s="55" customFormat="1" ht="13.5" customHeight="1">
      <c r="A14" s="123" t="s">
        <v>730</v>
      </c>
      <c r="B14" s="48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</row>
    <row r="15" spans="2:41" s="55" customFormat="1" ht="13.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</sheetData>
  <mergeCells count="4">
    <mergeCell ref="A3:B5"/>
    <mergeCell ref="O3:AN3"/>
    <mergeCell ref="AO3:AO5"/>
    <mergeCell ref="I4:J4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2" width="4.00390625" style="0" customWidth="1"/>
    <col min="3" max="3" width="9.50390625" style="0" customWidth="1"/>
    <col min="4" max="8" width="8.75390625" style="0" customWidth="1"/>
    <col min="9" max="9" width="9.375" style="0" customWidth="1"/>
    <col min="10" max="17" width="8.75390625" style="0" customWidth="1"/>
    <col min="18" max="19" width="9.125" style="0" customWidth="1"/>
    <col min="20" max="25" width="8.75390625" style="0" customWidth="1"/>
    <col min="26" max="26" width="5.625" style="0" customWidth="1"/>
    <col min="28" max="28" width="9.50390625" style="0" bestFit="1" customWidth="1"/>
  </cols>
  <sheetData>
    <row r="1" spans="1:26" ht="13.5" customHeight="1">
      <c r="A1" s="21" t="s">
        <v>731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Z2" s="24" t="s">
        <v>732</v>
      </c>
    </row>
    <row r="3" spans="1:26" ht="13.5" customHeight="1" thickTop="1">
      <c r="A3" s="25" t="s">
        <v>733</v>
      </c>
      <c r="B3" s="128"/>
      <c r="C3" s="533" t="s">
        <v>734</v>
      </c>
      <c r="D3" s="533"/>
      <c r="E3" s="532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 t="s">
        <v>735</v>
      </c>
      <c r="S3" s="533"/>
      <c r="T3" s="533"/>
      <c r="U3" s="533"/>
      <c r="V3" s="532"/>
      <c r="W3" s="533"/>
      <c r="X3" s="533"/>
      <c r="Y3" s="533"/>
      <c r="Z3" s="127" t="s">
        <v>736</v>
      </c>
    </row>
    <row r="4" spans="1:26" ht="13.5" customHeight="1">
      <c r="A4" s="33"/>
      <c r="B4" s="112"/>
      <c r="C4" s="81" t="s">
        <v>737</v>
      </c>
      <c r="D4" s="81" t="s">
        <v>738</v>
      </c>
      <c r="E4" s="81" t="s">
        <v>739</v>
      </c>
      <c r="F4" s="82" t="s">
        <v>740</v>
      </c>
      <c r="G4" s="274" t="s">
        <v>741</v>
      </c>
      <c r="H4" s="274" t="s">
        <v>742</v>
      </c>
      <c r="I4" s="82" t="s">
        <v>743</v>
      </c>
      <c r="J4" s="82" t="s">
        <v>744</v>
      </c>
      <c r="K4" s="82" t="s">
        <v>745</v>
      </c>
      <c r="L4" s="82" t="s">
        <v>746</v>
      </c>
      <c r="M4" s="82" t="s">
        <v>747</v>
      </c>
      <c r="N4" s="82" t="s">
        <v>748</v>
      </c>
      <c r="O4" s="81" t="s">
        <v>749</v>
      </c>
      <c r="P4" s="82" t="s">
        <v>750</v>
      </c>
      <c r="Q4" s="82" t="s">
        <v>751</v>
      </c>
      <c r="R4" s="81" t="s">
        <v>752</v>
      </c>
      <c r="S4" s="81" t="s">
        <v>753</v>
      </c>
      <c r="T4" s="81" t="s">
        <v>754</v>
      </c>
      <c r="U4" s="274" t="s">
        <v>755</v>
      </c>
      <c r="V4" s="110" t="s">
        <v>756</v>
      </c>
      <c r="W4" s="274" t="s">
        <v>757</v>
      </c>
      <c r="X4" s="274" t="s">
        <v>758</v>
      </c>
      <c r="Y4" s="81" t="s">
        <v>572</v>
      </c>
      <c r="Z4" s="111"/>
    </row>
    <row r="5" spans="1:26" ht="13.5" customHeight="1">
      <c r="A5" s="33"/>
      <c r="B5" s="112"/>
      <c r="C5" s="129"/>
      <c r="D5" s="129"/>
      <c r="E5" s="129"/>
      <c r="F5" s="284"/>
      <c r="G5" s="581"/>
      <c r="H5" s="581"/>
      <c r="I5" s="284"/>
      <c r="J5" s="284"/>
      <c r="K5" s="377"/>
      <c r="L5" s="284"/>
      <c r="M5" s="284"/>
      <c r="N5" s="284"/>
      <c r="O5" s="129"/>
      <c r="P5" s="284"/>
      <c r="Q5" s="284"/>
      <c r="R5" s="129"/>
      <c r="S5" s="129"/>
      <c r="T5" s="129"/>
      <c r="U5" s="581"/>
      <c r="V5" s="582"/>
      <c r="W5" s="581"/>
      <c r="X5" s="581"/>
      <c r="Y5" s="129"/>
      <c r="Z5" s="111"/>
    </row>
    <row r="6" spans="1:26" ht="13.5" customHeight="1">
      <c r="A6" s="43"/>
      <c r="B6" s="380"/>
      <c r="C6" s="85"/>
      <c r="D6" s="85"/>
      <c r="E6" s="85"/>
      <c r="F6" s="311"/>
      <c r="G6" s="583"/>
      <c r="H6" s="583"/>
      <c r="I6" s="311"/>
      <c r="J6" s="311"/>
      <c r="K6" s="86"/>
      <c r="L6" s="311"/>
      <c r="M6" s="311"/>
      <c r="N6" s="311"/>
      <c r="O6" s="85"/>
      <c r="P6" s="311"/>
      <c r="Q6" s="311"/>
      <c r="R6" s="85"/>
      <c r="S6" s="85"/>
      <c r="T6" s="85"/>
      <c r="U6" s="583"/>
      <c r="V6" s="394"/>
      <c r="W6" s="583"/>
      <c r="X6" s="583"/>
      <c r="Y6" s="85"/>
      <c r="Z6" s="314"/>
    </row>
    <row r="7" spans="1:26" ht="13.5" customHeight="1">
      <c r="A7" s="48"/>
      <c r="B7" s="49"/>
      <c r="C7" s="48"/>
      <c r="D7" s="48"/>
      <c r="E7" s="48"/>
      <c r="F7" s="65"/>
      <c r="G7" s="65"/>
      <c r="H7" s="65"/>
      <c r="I7" s="65"/>
      <c r="J7" s="65"/>
      <c r="K7" s="48"/>
      <c r="L7" s="65"/>
      <c r="M7" s="65"/>
      <c r="N7" s="65"/>
      <c r="O7" s="48"/>
      <c r="P7" s="65"/>
      <c r="Q7" s="65"/>
      <c r="R7" s="48"/>
      <c r="S7" s="48"/>
      <c r="T7" s="48"/>
      <c r="U7" s="65"/>
      <c r="V7" s="48"/>
      <c r="W7" s="65"/>
      <c r="X7" s="65"/>
      <c r="Y7" s="48"/>
      <c r="Z7" s="584"/>
    </row>
    <row r="8" spans="1:26" s="61" customFormat="1" ht="13.5" customHeight="1">
      <c r="A8" s="96"/>
      <c r="B8" s="58"/>
      <c r="C8" s="59"/>
      <c r="D8" s="59"/>
      <c r="E8" s="59"/>
      <c r="F8" s="59"/>
      <c r="G8" s="59"/>
      <c r="H8" s="59"/>
      <c r="I8" s="134" t="s">
        <v>759</v>
      </c>
      <c r="J8" s="585"/>
      <c r="K8" s="585"/>
      <c r="L8" s="585"/>
      <c r="M8" s="585"/>
      <c r="N8" s="585"/>
      <c r="O8" s="585"/>
      <c r="P8" s="585"/>
      <c r="Q8" s="585"/>
      <c r="R8" s="585"/>
      <c r="S8" s="59"/>
      <c r="T8" s="59"/>
      <c r="U8" s="59"/>
      <c r="V8" s="585"/>
      <c r="W8" s="96"/>
      <c r="X8" s="59"/>
      <c r="Y8" s="59"/>
      <c r="Z8" s="461"/>
    </row>
    <row r="9" spans="1:26" ht="13.5" customHeight="1">
      <c r="A9" s="90" t="s">
        <v>128</v>
      </c>
      <c r="B9" s="91">
        <v>11</v>
      </c>
      <c r="C9" s="50">
        <v>347833</v>
      </c>
      <c r="D9" s="50">
        <v>44806</v>
      </c>
      <c r="E9" s="50">
        <v>8364</v>
      </c>
      <c r="F9" s="50">
        <v>12356</v>
      </c>
      <c r="G9" s="50">
        <v>28180</v>
      </c>
      <c r="H9" s="50">
        <v>20246</v>
      </c>
      <c r="I9" s="50">
        <v>115360</v>
      </c>
      <c r="J9" s="50">
        <v>7606</v>
      </c>
      <c r="K9" s="50">
        <v>11209</v>
      </c>
      <c r="L9" s="50">
        <v>5863</v>
      </c>
      <c r="M9" s="50">
        <v>30761</v>
      </c>
      <c r="N9" s="50">
        <v>13136</v>
      </c>
      <c r="O9" s="50">
        <v>10167</v>
      </c>
      <c r="P9" s="50">
        <v>15044</v>
      </c>
      <c r="Q9" s="50">
        <v>24735</v>
      </c>
      <c r="R9" s="50">
        <v>346183</v>
      </c>
      <c r="S9" s="50">
        <v>240832</v>
      </c>
      <c r="T9" s="50">
        <v>34988</v>
      </c>
      <c r="U9" s="50">
        <v>3528</v>
      </c>
      <c r="V9" s="50">
        <v>730</v>
      </c>
      <c r="W9" s="50">
        <v>17216</v>
      </c>
      <c r="X9" s="50">
        <v>723</v>
      </c>
      <c r="Y9" s="50">
        <v>48166</v>
      </c>
      <c r="Z9" s="586" t="s">
        <v>760</v>
      </c>
    </row>
    <row r="10" spans="1:26" ht="13.5" customHeight="1">
      <c r="A10" s="465"/>
      <c r="B10" s="91">
        <v>12</v>
      </c>
      <c r="C10" s="50">
        <v>361124</v>
      </c>
      <c r="D10" s="50">
        <v>52851</v>
      </c>
      <c r="E10" s="50">
        <v>8644</v>
      </c>
      <c r="F10" s="50">
        <v>11411</v>
      </c>
      <c r="G10" s="50">
        <v>24719</v>
      </c>
      <c r="H10" s="50">
        <v>23094</v>
      </c>
      <c r="I10" s="50">
        <v>121626</v>
      </c>
      <c r="J10" s="50">
        <v>8731</v>
      </c>
      <c r="K10" s="50">
        <v>10830</v>
      </c>
      <c r="L10" s="50">
        <v>6243</v>
      </c>
      <c r="M10" s="50">
        <v>31263</v>
      </c>
      <c r="N10" s="50">
        <v>12316</v>
      </c>
      <c r="O10" s="50">
        <v>9906</v>
      </c>
      <c r="P10" s="50">
        <v>14872</v>
      </c>
      <c r="Q10" s="50">
        <v>24618</v>
      </c>
      <c r="R10" s="50">
        <v>361124</v>
      </c>
      <c r="S10" s="50">
        <v>247286</v>
      </c>
      <c r="T10" s="50">
        <v>37335</v>
      </c>
      <c r="U10" s="50">
        <v>4094</v>
      </c>
      <c r="V10" s="50">
        <v>827</v>
      </c>
      <c r="W10" s="50">
        <v>17637</v>
      </c>
      <c r="X10" s="50">
        <v>795</v>
      </c>
      <c r="Y10" s="50">
        <v>53150</v>
      </c>
      <c r="Z10" s="587">
        <v>12</v>
      </c>
    </row>
    <row r="11" spans="1:28" s="55" customFormat="1" ht="13.5" customHeight="1">
      <c r="A11" s="63"/>
      <c r="B11" s="91">
        <v>13</v>
      </c>
      <c r="C11" s="50">
        <v>381843</v>
      </c>
      <c r="D11" s="50">
        <v>61525</v>
      </c>
      <c r="E11" s="50">
        <v>8377</v>
      </c>
      <c r="F11" s="50">
        <v>10545</v>
      </c>
      <c r="G11" s="50">
        <v>23023</v>
      </c>
      <c r="H11" s="50">
        <v>25678</v>
      </c>
      <c r="I11" s="50">
        <v>134605</v>
      </c>
      <c r="J11" s="50">
        <v>9367</v>
      </c>
      <c r="K11" s="50">
        <v>10604</v>
      </c>
      <c r="L11" s="50">
        <v>6237</v>
      </c>
      <c r="M11" s="50">
        <v>31174</v>
      </c>
      <c r="N11" s="50">
        <v>11502</v>
      </c>
      <c r="O11" s="50">
        <v>10063</v>
      </c>
      <c r="P11" s="50">
        <v>14685</v>
      </c>
      <c r="Q11" s="50">
        <v>24458</v>
      </c>
      <c r="R11" s="50">
        <v>381843</v>
      </c>
      <c r="S11" s="50">
        <v>256692</v>
      </c>
      <c r="T11" s="50">
        <v>41242</v>
      </c>
      <c r="U11" s="50">
        <v>4284</v>
      </c>
      <c r="V11" s="50">
        <v>1146</v>
      </c>
      <c r="W11" s="50">
        <v>17730</v>
      </c>
      <c r="X11" s="50">
        <v>982</v>
      </c>
      <c r="Y11" s="50">
        <v>59767</v>
      </c>
      <c r="Z11" s="587">
        <v>13</v>
      </c>
      <c r="AB11" s="370"/>
    </row>
    <row r="12" spans="1:26" s="55" customFormat="1" ht="13.5" customHeight="1">
      <c r="A12" s="465"/>
      <c r="B12" s="91">
        <v>14</v>
      </c>
      <c r="C12" s="50">
        <f>SUM(D12:Q12)</f>
        <v>398025</v>
      </c>
      <c r="D12" s="50">
        <v>63886</v>
      </c>
      <c r="E12" s="50">
        <v>7358</v>
      </c>
      <c r="F12" s="50">
        <v>11650</v>
      </c>
      <c r="G12" s="50">
        <v>21302</v>
      </c>
      <c r="H12" s="50">
        <v>29948</v>
      </c>
      <c r="I12" s="50">
        <v>149164</v>
      </c>
      <c r="J12" s="50">
        <v>11873</v>
      </c>
      <c r="K12" s="50">
        <v>9318</v>
      </c>
      <c r="L12" s="50">
        <v>6352</v>
      </c>
      <c r="M12" s="50">
        <v>30657</v>
      </c>
      <c r="N12" s="50">
        <v>10170</v>
      </c>
      <c r="O12" s="50">
        <v>10503</v>
      </c>
      <c r="P12" s="50">
        <v>12254</v>
      </c>
      <c r="Q12" s="50">
        <v>23590</v>
      </c>
      <c r="R12" s="50">
        <f>SUM(S12:Y12)</f>
        <v>398025</v>
      </c>
      <c r="S12" s="50">
        <v>260793</v>
      </c>
      <c r="T12" s="50">
        <v>43231</v>
      </c>
      <c r="U12" s="50">
        <v>3773</v>
      </c>
      <c r="V12" s="50">
        <v>1113</v>
      </c>
      <c r="W12" s="50">
        <v>16805</v>
      </c>
      <c r="X12" s="50">
        <v>1148</v>
      </c>
      <c r="Y12" s="50">
        <v>71162</v>
      </c>
      <c r="Z12" s="587">
        <v>14</v>
      </c>
    </row>
    <row r="13" spans="1:26" s="61" customFormat="1" ht="13.5" customHeight="1">
      <c r="A13" s="468"/>
      <c r="B13" s="97">
        <v>15</v>
      </c>
      <c r="C13" s="98">
        <v>341629</v>
      </c>
      <c r="D13" s="98">
        <v>66301</v>
      </c>
      <c r="E13" s="98">
        <v>6964</v>
      </c>
      <c r="F13" s="98">
        <v>7823</v>
      </c>
      <c r="G13" s="98">
        <v>20882</v>
      </c>
      <c r="H13" s="98">
        <v>9990</v>
      </c>
      <c r="I13" s="98">
        <v>110187</v>
      </c>
      <c r="J13" s="98">
        <v>10135</v>
      </c>
      <c r="K13" s="98">
        <v>9495</v>
      </c>
      <c r="L13" s="98">
        <v>7013</v>
      </c>
      <c r="M13" s="98">
        <v>33451</v>
      </c>
      <c r="N13" s="98">
        <v>10780</v>
      </c>
      <c r="O13" s="98">
        <v>9890</v>
      </c>
      <c r="P13" s="98">
        <v>11357</v>
      </c>
      <c r="Q13" s="98">
        <v>27361</v>
      </c>
      <c r="R13" s="98">
        <v>341629</v>
      </c>
      <c r="S13" s="98">
        <v>232637</v>
      </c>
      <c r="T13" s="98">
        <v>42079</v>
      </c>
      <c r="U13" s="98">
        <v>3872</v>
      </c>
      <c r="V13" s="98">
        <v>1036</v>
      </c>
      <c r="W13" s="98">
        <v>16584</v>
      </c>
      <c r="X13" s="98">
        <v>1315</v>
      </c>
      <c r="Y13" s="98">
        <v>44106</v>
      </c>
      <c r="Z13" s="588">
        <v>15</v>
      </c>
    </row>
    <row r="14" spans="1:26" s="61" customFormat="1" ht="13.5" customHeight="1">
      <c r="A14" s="468"/>
      <c r="B14" s="135"/>
      <c r="C14" s="59"/>
      <c r="D14" s="59"/>
      <c r="E14" s="59"/>
      <c r="F14" s="59"/>
      <c r="G14" s="59"/>
      <c r="H14" s="59"/>
      <c r="I14" s="134" t="s">
        <v>761</v>
      </c>
      <c r="J14" s="585"/>
      <c r="K14" s="585"/>
      <c r="L14" s="585"/>
      <c r="M14" s="585"/>
      <c r="N14" s="585"/>
      <c r="O14" s="585"/>
      <c r="P14" s="585"/>
      <c r="Q14" s="585"/>
      <c r="R14" s="585"/>
      <c r="S14" s="59"/>
      <c r="T14" s="59"/>
      <c r="U14" s="59"/>
      <c r="V14" s="585"/>
      <c r="W14" s="59"/>
      <c r="X14" s="59"/>
      <c r="Y14" s="59"/>
      <c r="Z14" s="461"/>
    </row>
    <row r="15" spans="1:26" ht="13.5" customHeight="1">
      <c r="A15" s="90" t="s">
        <v>128</v>
      </c>
      <c r="B15" s="91">
        <v>11</v>
      </c>
      <c r="C15" s="50">
        <v>2411</v>
      </c>
      <c r="D15" s="52">
        <v>293</v>
      </c>
      <c r="E15" s="52">
        <v>11</v>
      </c>
      <c r="F15" s="52">
        <v>45</v>
      </c>
      <c r="G15" s="52">
        <v>367</v>
      </c>
      <c r="H15" s="52">
        <v>153</v>
      </c>
      <c r="I15" s="52">
        <v>800</v>
      </c>
      <c r="J15" s="52">
        <v>14</v>
      </c>
      <c r="K15" s="52">
        <v>88</v>
      </c>
      <c r="L15" s="52">
        <v>53</v>
      </c>
      <c r="M15" s="52">
        <v>183</v>
      </c>
      <c r="N15" s="52">
        <v>155</v>
      </c>
      <c r="O15" s="52">
        <v>38</v>
      </c>
      <c r="P15" s="52">
        <v>177</v>
      </c>
      <c r="Q15" s="52">
        <v>34</v>
      </c>
      <c r="R15" s="50">
        <v>2411</v>
      </c>
      <c r="S15" s="50">
        <v>1217</v>
      </c>
      <c r="T15" s="52">
        <v>649</v>
      </c>
      <c r="U15" s="52">
        <v>21</v>
      </c>
      <c r="V15" s="316">
        <v>0</v>
      </c>
      <c r="W15" s="52">
        <v>98</v>
      </c>
      <c r="X15" s="52">
        <v>1</v>
      </c>
      <c r="Y15" s="52">
        <v>425</v>
      </c>
      <c r="Z15" s="586" t="s">
        <v>760</v>
      </c>
    </row>
    <row r="16" spans="1:26" ht="13.5" customHeight="1">
      <c r="A16" s="48"/>
      <c r="B16" s="91">
        <v>12</v>
      </c>
      <c r="C16" s="50">
        <v>2641</v>
      </c>
      <c r="D16" s="55">
        <v>342</v>
      </c>
      <c r="E16" s="55">
        <v>16</v>
      </c>
      <c r="F16" s="55">
        <v>43</v>
      </c>
      <c r="G16" s="55">
        <v>340</v>
      </c>
      <c r="H16" s="55">
        <v>188</v>
      </c>
      <c r="I16" s="55">
        <v>833</v>
      </c>
      <c r="J16" s="55">
        <v>9</v>
      </c>
      <c r="K16" s="316">
        <v>87</v>
      </c>
      <c r="L16" s="55">
        <v>63</v>
      </c>
      <c r="M16" s="55">
        <v>202</v>
      </c>
      <c r="N16" s="55">
        <v>155</v>
      </c>
      <c r="O16" s="55">
        <v>97</v>
      </c>
      <c r="P16" s="55">
        <v>216</v>
      </c>
      <c r="Q16" s="55">
        <v>50</v>
      </c>
      <c r="R16" s="50">
        <v>2641</v>
      </c>
      <c r="S16" s="319">
        <v>1366</v>
      </c>
      <c r="T16" s="55">
        <v>704</v>
      </c>
      <c r="U16" s="55">
        <v>7</v>
      </c>
      <c r="V16" s="316">
        <v>0</v>
      </c>
      <c r="W16" s="55">
        <v>95</v>
      </c>
      <c r="X16" s="55">
        <v>10</v>
      </c>
      <c r="Y16" s="55">
        <v>459</v>
      </c>
      <c r="Z16" s="587">
        <v>12</v>
      </c>
    </row>
    <row r="17" spans="1:26" s="55" customFormat="1" ht="13.5" customHeight="1">
      <c r="A17" s="48"/>
      <c r="B17" s="91">
        <v>13</v>
      </c>
      <c r="C17" s="50">
        <v>2591</v>
      </c>
      <c r="D17" s="55">
        <v>392</v>
      </c>
      <c r="E17" s="55">
        <v>9</v>
      </c>
      <c r="F17" s="55">
        <v>43</v>
      </c>
      <c r="G17" s="55">
        <v>299</v>
      </c>
      <c r="H17" s="55">
        <v>158</v>
      </c>
      <c r="I17" s="55">
        <v>853</v>
      </c>
      <c r="J17" s="55">
        <v>32</v>
      </c>
      <c r="K17" s="316">
        <v>69</v>
      </c>
      <c r="L17" s="55">
        <v>68</v>
      </c>
      <c r="M17" s="55">
        <v>180</v>
      </c>
      <c r="N17" s="55">
        <v>163</v>
      </c>
      <c r="O17" s="55">
        <v>62</v>
      </c>
      <c r="P17" s="55">
        <v>213</v>
      </c>
      <c r="Q17" s="55">
        <v>50</v>
      </c>
      <c r="R17" s="50">
        <v>2591</v>
      </c>
      <c r="S17" s="319">
        <v>1426</v>
      </c>
      <c r="T17" s="55">
        <v>622</v>
      </c>
      <c r="U17" s="55">
        <v>15</v>
      </c>
      <c r="V17" s="316">
        <v>0</v>
      </c>
      <c r="W17" s="55">
        <v>101</v>
      </c>
      <c r="X17" s="55">
        <v>2</v>
      </c>
      <c r="Y17" s="55">
        <v>425</v>
      </c>
      <c r="Z17" s="587">
        <v>13</v>
      </c>
    </row>
    <row r="18" spans="1:26" s="55" customFormat="1" ht="13.5" customHeight="1">
      <c r="A18" s="48"/>
      <c r="B18" s="91">
        <v>14</v>
      </c>
      <c r="C18" s="50">
        <v>2715</v>
      </c>
      <c r="D18" s="55">
        <v>490</v>
      </c>
      <c r="E18" s="55">
        <v>8</v>
      </c>
      <c r="F18" s="55">
        <v>52</v>
      </c>
      <c r="G18" s="55">
        <v>368</v>
      </c>
      <c r="H18" s="55">
        <v>200</v>
      </c>
      <c r="I18" s="55">
        <v>850</v>
      </c>
      <c r="J18" s="55">
        <v>19</v>
      </c>
      <c r="K18" s="316">
        <v>82</v>
      </c>
      <c r="L18" s="55">
        <v>86</v>
      </c>
      <c r="M18" s="55">
        <v>180</v>
      </c>
      <c r="N18" s="55">
        <v>139</v>
      </c>
      <c r="O18" s="55">
        <v>46</v>
      </c>
      <c r="P18" s="55">
        <v>155</v>
      </c>
      <c r="Q18" s="55">
        <v>40</v>
      </c>
      <c r="R18" s="50">
        <f>SUM(S18:Y18)</f>
        <v>2715</v>
      </c>
      <c r="S18" s="319">
        <v>1355</v>
      </c>
      <c r="T18" s="55">
        <v>754</v>
      </c>
      <c r="U18" s="55">
        <v>8</v>
      </c>
      <c r="V18" s="316">
        <v>0</v>
      </c>
      <c r="W18" s="55">
        <v>104</v>
      </c>
      <c r="X18" s="55">
        <v>1</v>
      </c>
      <c r="Y18" s="55">
        <v>493</v>
      </c>
      <c r="Z18" s="587">
        <v>14</v>
      </c>
    </row>
    <row r="19" spans="1:26" s="61" customFormat="1" ht="13.5" customHeight="1">
      <c r="A19" s="96"/>
      <c r="B19" s="97">
        <v>15</v>
      </c>
      <c r="C19" s="98">
        <v>2834</v>
      </c>
      <c r="D19" s="98">
        <v>500</v>
      </c>
      <c r="E19" s="98">
        <v>8</v>
      </c>
      <c r="F19" s="98">
        <v>28</v>
      </c>
      <c r="G19" s="98">
        <v>469</v>
      </c>
      <c r="H19" s="98">
        <v>97</v>
      </c>
      <c r="I19" s="98">
        <v>912</v>
      </c>
      <c r="J19" s="98">
        <v>30</v>
      </c>
      <c r="K19" s="98">
        <v>82</v>
      </c>
      <c r="L19" s="98">
        <v>105</v>
      </c>
      <c r="M19" s="98">
        <v>219</v>
      </c>
      <c r="N19" s="98">
        <v>115</v>
      </c>
      <c r="O19" s="98">
        <v>75</v>
      </c>
      <c r="P19" s="98">
        <v>142</v>
      </c>
      <c r="Q19" s="98">
        <v>52</v>
      </c>
      <c r="R19" s="98">
        <v>2834</v>
      </c>
      <c r="S19" s="98">
        <v>1744</v>
      </c>
      <c r="T19" s="98">
        <v>724</v>
      </c>
      <c r="U19" s="98">
        <v>1</v>
      </c>
      <c r="V19" s="316">
        <v>0</v>
      </c>
      <c r="W19" s="98">
        <v>136</v>
      </c>
      <c r="X19" s="98">
        <v>5</v>
      </c>
      <c r="Y19" s="98">
        <v>224</v>
      </c>
      <c r="Z19" s="588">
        <v>15</v>
      </c>
    </row>
    <row r="20" spans="1:26" ht="13.5" customHeight="1">
      <c r="A20" s="68"/>
      <c r="B20" s="69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492"/>
    </row>
    <row r="21" spans="1:26" ht="13.5" customHeight="1">
      <c r="A21" s="72" t="s">
        <v>762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</sheetData>
  <mergeCells count="25">
    <mergeCell ref="W4:W6"/>
    <mergeCell ref="X4:X6"/>
    <mergeCell ref="Y4:Y6"/>
    <mergeCell ref="S4:S6"/>
    <mergeCell ref="T4:T6"/>
    <mergeCell ref="U4:U6"/>
    <mergeCell ref="V4:V6"/>
    <mergeCell ref="O4:O6"/>
    <mergeCell ref="P4:P6"/>
    <mergeCell ref="Q4:Q6"/>
    <mergeCell ref="R4:R6"/>
    <mergeCell ref="K4:K6"/>
    <mergeCell ref="L4:L6"/>
    <mergeCell ref="M4:M6"/>
    <mergeCell ref="N4:N6"/>
    <mergeCell ref="A3:B6"/>
    <mergeCell ref="Z3:Z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1">
      <selection activeCell="G22" sqref="G2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28.50390625" style="0" customWidth="1"/>
    <col min="4" max="4" width="1.625" style="0" customWidth="1"/>
    <col min="5" max="5" width="8.625" style="0" customWidth="1"/>
    <col min="6" max="7" width="10.625" style="0" customWidth="1"/>
    <col min="8" max="8" width="8.625" style="0" customWidth="1"/>
    <col min="9" max="10" width="10.625" style="0" customWidth="1"/>
    <col min="11" max="11" width="8.625" style="0" customWidth="1"/>
    <col min="12" max="16" width="10.625" style="0" customWidth="1"/>
    <col min="17" max="17" width="8.625" style="0" customWidth="1"/>
    <col min="18" max="19" width="10.625" style="0" customWidth="1"/>
    <col min="20" max="20" width="4.625" style="0" customWidth="1"/>
  </cols>
  <sheetData>
    <row r="1" spans="1:20" ht="13.5" customHeight="1">
      <c r="A1" s="21" t="s">
        <v>763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3.5" customHeight="1" thickTop="1">
      <c r="A3" s="25" t="s">
        <v>764</v>
      </c>
      <c r="B3" s="25"/>
      <c r="C3" s="25"/>
      <c r="D3" s="128"/>
      <c r="E3" s="26" t="s">
        <v>765</v>
      </c>
      <c r="F3" s="27"/>
      <c r="G3" s="28"/>
      <c r="H3" s="26" t="s">
        <v>766</v>
      </c>
      <c r="I3" s="27"/>
      <c r="J3" s="28"/>
      <c r="K3" s="26" t="s">
        <v>767</v>
      </c>
      <c r="L3" s="27"/>
      <c r="M3" s="28"/>
      <c r="N3" s="26" t="s">
        <v>768</v>
      </c>
      <c r="O3" s="27"/>
      <c r="P3" s="28"/>
      <c r="Q3" s="26" t="s">
        <v>769</v>
      </c>
      <c r="R3" s="27"/>
      <c r="S3" s="28"/>
      <c r="T3" s="32" t="s">
        <v>770</v>
      </c>
    </row>
    <row r="4" spans="1:20" ht="13.5" customHeight="1">
      <c r="A4" s="33"/>
      <c r="B4" s="33"/>
      <c r="C4" s="33"/>
      <c r="D4" s="112"/>
      <c r="E4" s="81" t="s">
        <v>771</v>
      </c>
      <c r="F4" s="81" t="s">
        <v>772</v>
      </c>
      <c r="G4" s="81" t="s">
        <v>38</v>
      </c>
      <c r="H4" s="81" t="s">
        <v>771</v>
      </c>
      <c r="I4" s="81" t="s">
        <v>772</v>
      </c>
      <c r="J4" s="81" t="s">
        <v>38</v>
      </c>
      <c r="K4" s="81" t="s">
        <v>771</v>
      </c>
      <c r="L4" s="81" t="s">
        <v>772</v>
      </c>
      <c r="M4" s="81" t="s">
        <v>38</v>
      </c>
      <c r="N4" s="81" t="s">
        <v>771</v>
      </c>
      <c r="O4" s="81" t="s">
        <v>772</v>
      </c>
      <c r="P4" s="81" t="s">
        <v>38</v>
      </c>
      <c r="Q4" s="81" t="s">
        <v>771</v>
      </c>
      <c r="R4" s="81" t="s">
        <v>772</v>
      </c>
      <c r="S4" s="81" t="s">
        <v>38</v>
      </c>
      <c r="T4" s="453"/>
    </row>
    <row r="5" spans="1:20" ht="13.5" customHeight="1">
      <c r="A5" s="43"/>
      <c r="B5" s="43"/>
      <c r="C5" s="43"/>
      <c r="D5" s="380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458"/>
    </row>
    <row r="6" spans="1:20" ht="9" customHeight="1">
      <c r="A6" s="48"/>
      <c r="B6" s="72"/>
      <c r="C6" s="48"/>
      <c r="D6" s="503"/>
      <c r="E6" s="65"/>
      <c r="F6" s="65"/>
      <c r="G6" s="65"/>
      <c r="H6" s="65"/>
      <c r="I6" s="65"/>
      <c r="J6" s="65"/>
      <c r="K6" s="65"/>
      <c r="L6" s="65"/>
      <c r="M6" s="589"/>
      <c r="N6" s="65"/>
      <c r="O6" s="65"/>
      <c r="P6" s="65"/>
      <c r="Q6" s="65"/>
      <c r="R6" s="65"/>
      <c r="S6" s="65"/>
      <c r="T6" s="459"/>
    </row>
    <row r="7" spans="1:20" s="61" customFormat="1" ht="13.5" customHeight="1">
      <c r="A7" s="590" t="s">
        <v>773</v>
      </c>
      <c r="B7" s="590"/>
      <c r="C7" s="590"/>
      <c r="D7" s="58"/>
      <c r="E7" s="591">
        <v>749</v>
      </c>
      <c r="F7" s="591">
        <v>25287</v>
      </c>
      <c r="G7" s="591">
        <v>23717</v>
      </c>
      <c r="H7" s="591">
        <v>841</v>
      </c>
      <c r="I7" s="591">
        <v>26158</v>
      </c>
      <c r="J7" s="592">
        <v>24747</v>
      </c>
      <c r="K7" s="592">
        <v>876</v>
      </c>
      <c r="L7" s="592">
        <v>26388</v>
      </c>
      <c r="M7" s="592">
        <v>25578</v>
      </c>
      <c r="N7" s="591">
        <v>903</v>
      </c>
      <c r="O7" s="591">
        <v>26968</v>
      </c>
      <c r="P7" s="591">
        <v>26613</v>
      </c>
      <c r="Q7" s="591">
        <v>934</v>
      </c>
      <c r="R7" s="591">
        <v>27914</v>
      </c>
      <c r="S7" s="591">
        <v>27374</v>
      </c>
      <c r="T7" s="593" t="s">
        <v>774</v>
      </c>
    </row>
    <row r="8" spans="1:20" ht="13.5" customHeight="1">
      <c r="A8" s="52">
        <v>1</v>
      </c>
      <c r="B8" s="62" t="s">
        <v>775</v>
      </c>
      <c r="C8" s="62"/>
      <c r="D8" s="49"/>
      <c r="E8" s="433">
        <v>3</v>
      </c>
      <c r="F8" s="433">
        <v>264</v>
      </c>
      <c r="G8" s="433">
        <v>267</v>
      </c>
      <c r="H8" s="433">
        <v>3</v>
      </c>
      <c r="I8" s="433">
        <v>240</v>
      </c>
      <c r="J8" s="594">
        <v>248</v>
      </c>
      <c r="K8" s="594">
        <v>3</v>
      </c>
      <c r="L8" s="594">
        <v>260</v>
      </c>
      <c r="M8" s="594">
        <v>262</v>
      </c>
      <c r="N8" s="433">
        <v>3</v>
      </c>
      <c r="O8" s="433">
        <v>260</v>
      </c>
      <c r="P8" s="433">
        <v>248</v>
      </c>
      <c r="Q8" s="433">
        <v>3</v>
      </c>
      <c r="R8" s="433">
        <v>240</v>
      </c>
      <c r="S8" s="433">
        <v>250</v>
      </c>
      <c r="T8" s="94">
        <v>1</v>
      </c>
    </row>
    <row r="9" spans="1:20" ht="13.5" customHeight="1">
      <c r="A9" s="48"/>
      <c r="B9" s="350" t="s">
        <v>13</v>
      </c>
      <c r="C9" s="66" t="s">
        <v>776</v>
      </c>
      <c r="D9" s="595"/>
      <c r="E9" s="433">
        <v>3</v>
      </c>
      <c r="F9" s="433">
        <v>264</v>
      </c>
      <c r="G9" s="433">
        <v>267</v>
      </c>
      <c r="H9" s="433">
        <v>3</v>
      </c>
      <c r="I9" s="433">
        <v>240</v>
      </c>
      <c r="J9" s="594">
        <v>248</v>
      </c>
      <c r="K9" s="594">
        <v>3</v>
      </c>
      <c r="L9" s="594">
        <v>260</v>
      </c>
      <c r="M9" s="594">
        <v>262</v>
      </c>
      <c r="N9" s="433">
        <v>3</v>
      </c>
      <c r="O9" s="433">
        <v>260</v>
      </c>
      <c r="P9" s="433">
        <v>248</v>
      </c>
      <c r="Q9" s="433">
        <v>3</v>
      </c>
      <c r="R9" s="433">
        <v>240</v>
      </c>
      <c r="S9" s="433">
        <v>250</v>
      </c>
      <c r="T9" s="567" t="s">
        <v>13</v>
      </c>
    </row>
    <row r="10" spans="1:20" ht="13.5" customHeight="1">
      <c r="A10" s="52">
        <v>2</v>
      </c>
      <c r="B10" s="596" t="s">
        <v>777</v>
      </c>
      <c r="C10" s="596"/>
      <c r="D10" s="49"/>
      <c r="E10" s="433">
        <v>317</v>
      </c>
      <c r="F10" s="433">
        <v>5079</v>
      </c>
      <c r="G10" s="433">
        <v>4733</v>
      </c>
      <c r="H10" s="433">
        <v>409</v>
      </c>
      <c r="I10" s="433">
        <v>6037</v>
      </c>
      <c r="J10" s="594">
        <v>5245</v>
      </c>
      <c r="K10" s="594">
        <v>433</v>
      </c>
      <c r="L10" s="594">
        <v>6429</v>
      </c>
      <c r="M10" s="594">
        <v>5656</v>
      </c>
      <c r="N10" s="433">
        <v>449</v>
      </c>
      <c r="O10" s="433">
        <v>6523</v>
      </c>
      <c r="P10" s="433">
        <v>5741</v>
      </c>
      <c r="Q10" s="433">
        <v>472</v>
      </c>
      <c r="R10" s="433">
        <v>6619</v>
      </c>
      <c r="S10" s="433">
        <v>5881</v>
      </c>
      <c r="T10" s="94">
        <v>2</v>
      </c>
    </row>
    <row r="11" spans="1:20" ht="13.5" customHeight="1">
      <c r="A11" s="48"/>
      <c r="B11" s="350" t="s">
        <v>13</v>
      </c>
      <c r="C11" s="66" t="s">
        <v>778</v>
      </c>
      <c r="D11" s="595"/>
      <c r="E11" s="433">
        <v>23</v>
      </c>
      <c r="F11" s="433">
        <v>1267</v>
      </c>
      <c r="G11" s="433">
        <v>1264</v>
      </c>
      <c r="H11" s="433">
        <v>23</v>
      </c>
      <c r="I11" s="433">
        <v>1267</v>
      </c>
      <c r="J11" s="594">
        <v>1264</v>
      </c>
      <c r="K11" s="594">
        <v>23</v>
      </c>
      <c r="L11" s="594">
        <v>1268</v>
      </c>
      <c r="M11" s="594">
        <v>1260</v>
      </c>
      <c r="N11" s="433">
        <v>23</v>
      </c>
      <c r="O11" s="433">
        <v>1268</v>
      </c>
      <c r="P11" s="433">
        <v>1256</v>
      </c>
      <c r="Q11" s="433">
        <v>23</v>
      </c>
      <c r="R11" s="433">
        <v>1268</v>
      </c>
      <c r="S11" s="433">
        <v>1261</v>
      </c>
      <c r="T11" s="567" t="s">
        <v>13</v>
      </c>
    </row>
    <row r="12" spans="1:20" ht="13.5" customHeight="1">
      <c r="A12" s="48"/>
      <c r="B12" s="350" t="s">
        <v>15</v>
      </c>
      <c r="C12" s="66" t="s">
        <v>779</v>
      </c>
      <c r="D12" s="595"/>
      <c r="E12" s="433">
        <v>55</v>
      </c>
      <c r="F12" s="433">
        <v>3182</v>
      </c>
      <c r="G12" s="433">
        <v>2979</v>
      </c>
      <c r="H12" s="597" t="s">
        <v>780</v>
      </c>
      <c r="I12" s="597" t="s">
        <v>781</v>
      </c>
      <c r="J12" s="598" t="s">
        <v>782</v>
      </c>
      <c r="K12" s="598" t="s">
        <v>783</v>
      </c>
      <c r="L12" s="598" t="s">
        <v>784</v>
      </c>
      <c r="M12" s="598" t="s">
        <v>785</v>
      </c>
      <c r="N12" s="597" t="s">
        <v>786</v>
      </c>
      <c r="O12" s="597" t="s">
        <v>787</v>
      </c>
      <c r="P12" s="597" t="s">
        <v>788</v>
      </c>
      <c r="Q12" s="597" t="s">
        <v>789</v>
      </c>
      <c r="R12" s="597" t="s">
        <v>790</v>
      </c>
      <c r="S12" s="433">
        <v>3936</v>
      </c>
      <c r="T12" s="567" t="s">
        <v>15</v>
      </c>
    </row>
    <row r="13" spans="1:20" ht="13.5" customHeight="1">
      <c r="A13" s="48"/>
      <c r="B13" s="350" t="s">
        <v>24</v>
      </c>
      <c r="C13" s="66" t="s">
        <v>791</v>
      </c>
      <c r="D13" s="595"/>
      <c r="E13" s="433">
        <v>10</v>
      </c>
      <c r="F13" s="433">
        <v>480</v>
      </c>
      <c r="G13" s="433">
        <v>385</v>
      </c>
      <c r="H13" s="433">
        <v>13</v>
      </c>
      <c r="I13" s="433">
        <v>612</v>
      </c>
      <c r="J13" s="594">
        <v>505</v>
      </c>
      <c r="K13" s="594">
        <v>14</v>
      </c>
      <c r="L13" s="594">
        <v>662</v>
      </c>
      <c r="M13" s="594">
        <v>606</v>
      </c>
      <c r="N13" s="433">
        <v>14</v>
      </c>
      <c r="O13" s="433">
        <v>662</v>
      </c>
      <c r="P13" s="433">
        <v>643</v>
      </c>
      <c r="Q13" s="433">
        <v>14</v>
      </c>
      <c r="R13" s="433">
        <v>702</v>
      </c>
      <c r="S13" s="433">
        <v>684</v>
      </c>
      <c r="T13" s="567" t="s">
        <v>24</v>
      </c>
    </row>
    <row r="14" spans="1:20" ht="13.5" customHeight="1">
      <c r="A14" s="48"/>
      <c r="B14" s="350" t="s">
        <v>28</v>
      </c>
      <c r="C14" s="66" t="s">
        <v>792</v>
      </c>
      <c r="D14" s="595"/>
      <c r="E14" s="433">
        <v>35</v>
      </c>
      <c r="F14" s="597">
        <v>0</v>
      </c>
      <c r="G14" s="597">
        <v>0</v>
      </c>
      <c r="H14" s="433">
        <v>33</v>
      </c>
      <c r="I14" s="597">
        <v>0</v>
      </c>
      <c r="J14" s="597">
        <v>0</v>
      </c>
      <c r="K14" s="597">
        <v>32</v>
      </c>
      <c r="L14" s="597">
        <v>0</v>
      </c>
      <c r="M14" s="597">
        <v>0</v>
      </c>
      <c r="N14" s="433">
        <v>32</v>
      </c>
      <c r="O14" s="597" t="s">
        <v>793</v>
      </c>
      <c r="P14" s="597" t="s">
        <v>793</v>
      </c>
      <c r="Q14" s="433">
        <v>29</v>
      </c>
      <c r="R14" s="597" t="s">
        <v>793</v>
      </c>
      <c r="S14" s="597" t="s">
        <v>793</v>
      </c>
      <c r="T14" s="567" t="s">
        <v>28</v>
      </c>
    </row>
    <row r="15" spans="1:20" ht="13.5" customHeight="1">
      <c r="A15" s="48"/>
      <c r="B15" s="350" t="s">
        <v>81</v>
      </c>
      <c r="C15" s="66" t="s">
        <v>794</v>
      </c>
      <c r="D15" s="595"/>
      <c r="E15" s="433">
        <v>116</v>
      </c>
      <c r="F15" s="597">
        <v>0</v>
      </c>
      <c r="G15" s="597">
        <v>0</v>
      </c>
      <c r="H15" s="433" t="s">
        <v>726</v>
      </c>
      <c r="I15" s="597" t="s">
        <v>726</v>
      </c>
      <c r="J15" s="597" t="s">
        <v>726</v>
      </c>
      <c r="K15" s="597" t="s">
        <v>726</v>
      </c>
      <c r="L15" s="597" t="s">
        <v>726</v>
      </c>
      <c r="M15" s="597" t="s">
        <v>726</v>
      </c>
      <c r="N15" s="149" t="s">
        <v>795</v>
      </c>
      <c r="O15" s="149" t="s">
        <v>795</v>
      </c>
      <c r="P15" s="149" t="s">
        <v>795</v>
      </c>
      <c r="Q15" s="149" t="s">
        <v>795</v>
      </c>
      <c r="R15" s="149" t="s">
        <v>795</v>
      </c>
      <c r="S15" s="149" t="s">
        <v>795</v>
      </c>
      <c r="T15" s="567" t="s">
        <v>81</v>
      </c>
    </row>
    <row r="16" spans="1:20" ht="13.5" customHeight="1">
      <c r="A16" s="48"/>
      <c r="B16" s="350" t="s">
        <v>83</v>
      </c>
      <c r="C16" s="66" t="s">
        <v>796</v>
      </c>
      <c r="D16" s="595"/>
      <c r="E16" s="149" t="s">
        <v>726</v>
      </c>
      <c r="F16" s="149" t="s">
        <v>726</v>
      </c>
      <c r="G16" s="149" t="s">
        <v>726</v>
      </c>
      <c r="H16" s="149" t="s">
        <v>797</v>
      </c>
      <c r="I16" s="149" t="s">
        <v>726</v>
      </c>
      <c r="J16" s="149" t="s">
        <v>726</v>
      </c>
      <c r="K16" s="149" t="s">
        <v>798</v>
      </c>
      <c r="L16" s="149" t="s">
        <v>726</v>
      </c>
      <c r="M16" s="149" t="s">
        <v>726</v>
      </c>
      <c r="N16" s="597" t="s">
        <v>799</v>
      </c>
      <c r="O16" s="149" t="s">
        <v>726</v>
      </c>
      <c r="P16" s="149" t="s">
        <v>726</v>
      </c>
      <c r="Q16" s="597" t="s">
        <v>800</v>
      </c>
      <c r="R16" s="149" t="s">
        <v>726</v>
      </c>
      <c r="S16" s="149" t="s">
        <v>726</v>
      </c>
      <c r="T16" s="567" t="s">
        <v>83</v>
      </c>
    </row>
    <row r="17" spans="1:20" ht="13.5" customHeight="1">
      <c r="A17" s="48"/>
      <c r="B17" s="350" t="s">
        <v>85</v>
      </c>
      <c r="C17" s="66" t="s">
        <v>801</v>
      </c>
      <c r="D17" s="595"/>
      <c r="E17" s="597">
        <v>5</v>
      </c>
      <c r="F17" s="597">
        <v>150</v>
      </c>
      <c r="G17" s="597">
        <v>105</v>
      </c>
      <c r="H17" s="433" t="s">
        <v>726</v>
      </c>
      <c r="I17" s="433" t="s">
        <v>726</v>
      </c>
      <c r="J17" s="594" t="s">
        <v>726</v>
      </c>
      <c r="K17" s="598" t="s">
        <v>726</v>
      </c>
      <c r="L17" s="598" t="s">
        <v>726</v>
      </c>
      <c r="M17" s="598" t="s">
        <v>726</v>
      </c>
      <c r="N17" s="149" t="s">
        <v>802</v>
      </c>
      <c r="O17" s="149" t="s">
        <v>802</v>
      </c>
      <c r="P17" s="149" t="s">
        <v>802</v>
      </c>
      <c r="Q17" s="149" t="s">
        <v>802</v>
      </c>
      <c r="R17" s="149" t="s">
        <v>802</v>
      </c>
      <c r="S17" s="149" t="s">
        <v>802</v>
      </c>
      <c r="T17" s="567" t="s">
        <v>85</v>
      </c>
    </row>
    <row r="18" spans="1:20" ht="13.5" customHeight="1">
      <c r="A18" s="48"/>
      <c r="B18" s="350" t="s">
        <v>87</v>
      </c>
      <c r="C18" s="66" t="s">
        <v>803</v>
      </c>
      <c r="D18" s="595"/>
      <c r="E18" s="149" t="s">
        <v>726</v>
      </c>
      <c r="F18" s="149" t="s">
        <v>726</v>
      </c>
      <c r="G18" s="149" t="s">
        <v>726</v>
      </c>
      <c r="H18" s="149" t="s">
        <v>804</v>
      </c>
      <c r="I18" s="149">
        <v>654</v>
      </c>
      <c r="J18" s="149" t="s">
        <v>726</v>
      </c>
      <c r="K18" s="149" t="s">
        <v>805</v>
      </c>
      <c r="L18" s="149">
        <v>674</v>
      </c>
      <c r="M18" s="149" t="s">
        <v>726</v>
      </c>
      <c r="N18" s="149" t="s">
        <v>806</v>
      </c>
      <c r="O18" s="149">
        <v>718</v>
      </c>
      <c r="P18" s="149" t="s">
        <v>726</v>
      </c>
      <c r="Q18" s="149" t="s">
        <v>807</v>
      </c>
      <c r="R18" s="433">
        <v>684</v>
      </c>
      <c r="S18" s="149" t="s">
        <v>795</v>
      </c>
      <c r="T18" s="567" t="s">
        <v>87</v>
      </c>
    </row>
    <row r="19" spans="1:20" ht="13.5" customHeight="1">
      <c r="A19" s="48"/>
      <c r="B19" s="350" t="s">
        <v>89</v>
      </c>
      <c r="C19" s="66" t="s">
        <v>808</v>
      </c>
      <c r="D19" s="595"/>
      <c r="E19" s="433">
        <v>73</v>
      </c>
      <c r="F19" s="597">
        <v>0</v>
      </c>
      <c r="G19" s="597">
        <v>0</v>
      </c>
      <c r="H19" s="433">
        <v>84</v>
      </c>
      <c r="I19" s="597">
        <v>0</v>
      </c>
      <c r="J19" s="597">
        <v>0</v>
      </c>
      <c r="K19" s="597">
        <v>88</v>
      </c>
      <c r="L19" s="597">
        <v>0</v>
      </c>
      <c r="M19" s="597">
        <v>0</v>
      </c>
      <c r="N19" s="433">
        <v>93</v>
      </c>
      <c r="O19" s="597" t="s">
        <v>809</v>
      </c>
      <c r="P19" s="597" t="s">
        <v>809</v>
      </c>
      <c r="Q19" s="433">
        <v>97</v>
      </c>
      <c r="R19" s="433">
        <v>0</v>
      </c>
      <c r="S19" s="433">
        <v>0</v>
      </c>
      <c r="T19" s="567" t="s">
        <v>89</v>
      </c>
    </row>
    <row r="20" spans="1:20" ht="13.5" customHeight="1">
      <c r="A20" s="52">
        <v>3</v>
      </c>
      <c r="B20" s="596" t="s">
        <v>810</v>
      </c>
      <c r="C20" s="596"/>
      <c r="D20" s="49"/>
      <c r="E20" s="433">
        <v>12</v>
      </c>
      <c r="F20" s="433">
        <v>494</v>
      </c>
      <c r="G20" s="433">
        <v>440</v>
      </c>
      <c r="H20" s="433">
        <v>12</v>
      </c>
      <c r="I20" s="433">
        <v>497</v>
      </c>
      <c r="J20" s="594">
        <v>442</v>
      </c>
      <c r="K20" s="594">
        <v>14</v>
      </c>
      <c r="L20" s="594">
        <v>517</v>
      </c>
      <c r="M20" s="594">
        <v>462</v>
      </c>
      <c r="N20" s="433">
        <v>17</v>
      </c>
      <c r="O20" s="433">
        <v>533</v>
      </c>
      <c r="P20" s="433">
        <v>465</v>
      </c>
      <c r="Q20" s="433">
        <v>19</v>
      </c>
      <c r="R20" s="433">
        <v>602</v>
      </c>
      <c r="S20" s="433">
        <v>526</v>
      </c>
      <c r="T20" s="567" t="s">
        <v>811</v>
      </c>
    </row>
    <row r="21" spans="1:20" ht="13.5" customHeight="1">
      <c r="A21" s="48"/>
      <c r="B21" s="350" t="s">
        <v>13</v>
      </c>
      <c r="C21" s="66" t="s">
        <v>812</v>
      </c>
      <c r="D21" s="595"/>
      <c r="E21" s="433">
        <v>1</v>
      </c>
      <c r="F21" s="433">
        <v>55</v>
      </c>
      <c r="G21" s="433">
        <v>38</v>
      </c>
      <c r="H21" s="433">
        <v>1</v>
      </c>
      <c r="I21" s="433">
        <v>50</v>
      </c>
      <c r="J21" s="594">
        <v>41</v>
      </c>
      <c r="K21" s="594">
        <v>1</v>
      </c>
      <c r="L21" s="594">
        <v>50</v>
      </c>
      <c r="M21" s="594">
        <v>41</v>
      </c>
      <c r="N21" s="433">
        <v>1</v>
      </c>
      <c r="O21" s="433">
        <v>50</v>
      </c>
      <c r="P21" s="433">
        <v>26</v>
      </c>
      <c r="Q21" s="433">
        <v>1</v>
      </c>
      <c r="R21" s="433">
        <v>40</v>
      </c>
      <c r="S21" s="433">
        <v>32</v>
      </c>
      <c r="T21" s="567" t="s">
        <v>13</v>
      </c>
    </row>
    <row r="22" spans="1:20" ht="13.5" customHeight="1">
      <c r="A22" s="48"/>
      <c r="B22" s="350" t="s">
        <v>15</v>
      </c>
      <c r="C22" s="66" t="s">
        <v>813</v>
      </c>
      <c r="D22" s="595"/>
      <c r="E22" s="433">
        <v>3</v>
      </c>
      <c r="F22" s="433">
        <v>214</v>
      </c>
      <c r="G22" s="433">
        <v>214</v>
      </c>
      <c r="H22" s="433">
        <v>3</v>
      </c>
      <c r="I22" s="433">
        <v>222</v>
      </c>
      <c r="J22" s="594">
        <v>221</v>
      </c>
      <c r="K22" s="594">
        <v>4</v>
      </c>
      <c r="L22" s="594">
        <v>242</v>
      </c>
      <c r="M22" s="594">
        <v>242</v>
      </c>
      <c r="N22" s="433">
        <v>5</v>
      </c>
      <c r="O22" s="433">
        <v>258</v>
      </c>
      <c r="P22" s="433">
        <v>261</v>
      </c>
      <c r="Q22" s="433">
        <v>5</v>
      </c>
      <c r="R22" s="433">
        <v>279</v>
      </c>
      <c r="S22" s="433">
        <v>283</v>
      </c>
      <c r="T22" s="567" t="s">
        <v>15</v>
      </c>
    </row>
    <row r="23" spans="1:20" ht="13.5" customHeight="1">
      <c r="A23" s="48"/>
      <c r="B23" s="350" t="s">
        <v>24</v>
      </c>
      <c r="C23" s="66" t="s">
        <v>814</v>
      </c>
      <c r="D23" s="595"/>
      <c r="E23" s="433">
        <v>1</v>
      </c>
      <c r="F23" s="433">
        <v>40</v>
      </c>
      <c r="G23" s="433">
        <v>40</v>
      </c>
      <c r="H23" s="433">
        <v>1</v>
      </c>
      <c r="I23" s="433">
        <v>40</v>
      </c>
      <c r="J23" s="594">
        <v>38</v>
      </c>
      <c r="K23" s="594">
        <v>1</v>
      </c>
      <c r="L23" s="594">
        <v>40</v>
      </c>
      <c r="M23" s="594">
        <v>37</v>
      </c>
      <c r="N23" s="433">
        <v>1</v>
      </c>
      <c r="O23" s="433">
        <v>40</v>
      </c>
      <c r="P23" s="433">
        <v>40</v>
      </c>
      <c r="Q23" s="433">
        <v>2</v>
      </c>
      <c r="R23" s="433">
        <v>175</v>
      </c>
      <c r="S23" s="433">
        <v>148</v>
      </c>
      <c r="T23" s="567" t="s">
        <v>24</v>
      </c>
    </row>
    <row r="24" spans="1:20" ht="13.5" customHeight="1">
      <c r="A24" s="48"/>
      <c r="B24" s="350" t="s">
        <v>28</v>
      </c>
      <c r="C24" s="66" t="s">
        <v>815</v>
      </c>
      <c r="D24" s="595"/>
      <c r="E24" s="433">
        <v>2</v>
      </c>
      <c r="F24" s="433">
        <v>135</v>
      </c>
      <c r="G24" s="433">
        <v>112</v>
      </c>
      <c r="H24" s="433">
        <v>2</v>
      </c>
      <c r="I24" s="433">
        <v>135</v>
      </c>
      <c r="J24" s="594">
        <v>106</v>
      </c>
      <c r="K24" s="594">
        <v>2</v>
      </c>
      <c r="L24" s="594">
        <v>135</v>
      </c>
      <c r="M24" s="594">
        <v>105</v>
      </c>
      <c r="N24" s="433">
        <v>2</v>
      </c>
      <c r="O24" s="433">
        <v>135</v>
      </c>
      <c r="P24" s="433">
        <v>106</v>
      </c>
      <c r="Q24" s="149" t="s">
        <v>795</v>
      </c>
      <c r="R24" s="149" t="s">
        <v>795</v>
      </c>
      <c r="S24" s="149" t="s">
        <v>795</v>
      </c>
      <c r="T24" s="567" t="s">
        <v>28</v>
      </c>
    </row>
    <row r="25" spans="1:20" ht="13.5" customHeight="1">
      <c r="A25" s="48"/>
      <c r="B25" s="350" t="s">
        <v>81</v>
      </c>
      <c r="C25" s="66" t="s">
        <v>816</v>
      </c>
      <c r="D25" s="595"/>
      <c r="E25" s="433">
        <v>1</v>
      </c>
      <c r="F25" s="433">
        <v>50</v>
      </c>
      <c r="G25" s="433">
        <v>36</v>
      </c>
      <c r="H25" s="433">
        <v>1</v>
      </c>
      <c r="I25" s="433">
        <v>50</v>
      </c>
      <c r="J25" s="594">
        <v>36</v>
      </c>
      <c r="K25" s="594">
        <v>1</v>
      </c>
      <c r="L25" s="594">
        <v>50</v>
      </c>
      <c r="M25" s="594">
        <v>37</v>
      </c>
      <c r="N25" s="433">
        <v>1</v>
      </c>
      <c r="O25" s="433">
        <v>50</v>
      </c>
      <c r="P25" s="433">
        <v>32</v>
      </c>
      <c r="Q25" s="433">
        <v>1</v>
      </c>
      <c r="R25" s="433">
        <v>50</v>
      </c>
      <c r="S25" s="433">
        <v>30</v>
      </c>
      <c r="T25" s="567" t="s">
        <v>81</v>
      </c>
    </row>
    <row r="26" spans="1:20" ht="13.5" customHeight="1">
      <c r="A26" s="48"/>
      <c r="B26" s="350" t="s">
        <v>83</v>
      </c>
      <c r="C26" s="66" t="s">
        <v>817</v>
      </c>
      <c r="D26" s="595"/>
      <c r="E26" s="597" t="s">
        <v>726</v>
      </c>
      <c r="F26" s="597" t="s">
        <v>726</v>
      </c>
      <c r="G26" s="597" t="s">
        <v>726</v>
      </c>
      <c r="H26" s="597" t="s">
        <v>726</v>
      </c>
      <c r="I26" s="597" t="s">
        <v>726</v>
      </c>
      <c r="J26" s="597" t="s">
        <v>726</v>
      </c>
      <c r="K26" s="597">
        <v>1</v>
      </c>
      <c r="L26" s="597">
        <v>0</v>
      </c>
      <c r="M26" s="597">
        <v>0</v>
      </c>
      <c r="N26" s="433">
        <v>3</v>
      </c>
      <c r="O26" s="597" t="s">
        <v>818</v>
      </c>
      <c r="P26" s="597" t="s">
        <v>818</v>
      </c>
      <c r="Q26" s="433">
        <v>3</v>
      </c>
      <c r="R26" s="433">
        <v>0</v>
      </c>
      <c r="S26" s="433">
        <v>0</v>
      </c>
      <c r="T26" s="567" t="s">
        <v>83</v>
      </c>
    </row>
    <row r="27" spans="1:20" ht="13.5" customHeight="1">
      <c r="A27" s="48"/>
      <c r="B27" s="350" t="s">
        <v>85</v>
      </c>
      <c r="C27" s="66" t="s">
        <v>819</v>
      </c>
      <c r="D27" s="595"/>
      <c r="E27" s="433">
        <v>1</v>
      </c>
      <c r="F27" s="597">
        <v>0</v>
      </c>
      <c r="G27" s="597">
        <v>0</v>
      </c>
      <c r="H27" s="433">
        <v>0</v>
      </c>
      <c r="I27" s="597">
        <v>0</v>
      </c>
      <c r="J27" s="597">
        <v>0</v>
      </c>
      <c r="K27" s="597">
        <v>0</v>
      </c>
      <c r="L27" s="597">
        <v>0</v>
      </c>
      <c r="M27" s="597">
        <v>0</v>
      </c>
      <c r="N27" s="597" t="s">
        <v>818</v>
      </c>
      <c r="O27" s="597" t="s">
        <v>818</v>
      </c>
      <c r="P27" s="597" t="s">
        <v>818</v>
      </c>
      <c r="Q27" s="433">
        <v>0</v>
      </c>
      <c r="R27" s="433">
        <v>0</v>
      </c>
      <c r="S27" s="433">
        <v>0</v>
      </c>
      <c r="T27" s="567" t="s">
        <v>85</v>
      </c>
    </row>
    <row r="28" spans="1:20" ht="13.5" customHeight="1">
      <c r="A28" s="48"/>
      <c r="B28" s="350" t="s">
        <v>87</v>
      </c>
      <c r="C28" s="66" t="s">
        <v>820</v>
      </c>
      <c r="D28" s="595"/>
      <c r="E28" s="433">
        <v>2</v>
      </c>
      <c r="F28" s="597">
        <v>0</v>
      </c>
      <c r="G28" s="597">
        <v>0</v>
      </c>
      <c r="H28" s="433">
        <v>2</v>
      </c>
      <c r="I28" s="597">
        <v>0</v>
      </c>
      <c r="J28" s="597">
        <v>0</v>
      </c>
      <c r="K28" s="597">
        <v>2</v>
      </c>
      <c r="L28" s="597">
        <v>0</v>
      </c>
      <c r="M28" s="597">
        <v>0</v>
      </c>
      <c r="N28" s="433">
        <v>2</v>
      </c>
      <c r="O28" s="597" t="s">
        <v>818</v>
      </c>
      <c r="P28" s="597" t="s">
        <v>818</v>
      </c>
      <c r="Q28" s="433">
        <v>2</v>
      </c>
      <c r="R28" s="433">
        <v>0</v>
      </c>
      <c r="S28" s="433">
        <v>0</v>
      </c>
      <c r="T28" s="567" t="s">
        <v>87</v>
      </c>
    </row>
    <row r="29" spans="1:20" ht="13.5" customHeight="1">
      <c r="A29" s="48"/>
      <c r="B29" s="350" t="s">
        <v>89</v>
      </c>
      <c r="C29" s="66" t="s">
        <v>821</v>
      </c>
      <c r="D29" s="595"/>
      <c r="E29" s="433">
        <v>1</v>
      </c>
      <c r="F29" s="597">
        <v>0</v>
      </c>
      <c r="G29" s="597">
        <v>0</v>
      </c>
      <c r="H29" s="433">
        <v>2</v>
      </c>
      <c r="I29" s="597">
        <v>0</v>
      </c>
      <c r="J29" s="597">
        <v>0</v>
      </c>
      <c r="K29" s="597">
        <v>2</v>
      </c>
      <c r="L29" s="597">
        <v>0</v>
      </c>
      <c r="M29" s="597">
        <v>0</v>
      </c>
      <c r="N29" s="433">
        <v>2</v>
      </c>
      <c r="O29" s="597" t="s">
        <v>818</v>
      </c>
      <c r="P29" s="597" t="s">
        <v>818</v>
      </c>
      <c r="Q29" s="433">
        <v>2</v>
      </c>
      <c r="R29" s="433">
        <v>0</v>
      </c>
      <c r="S29" s="433">
        <v>0</v>
      </c>
      <c r="T29" s="567" t="s">
        <v>89</v>
      </c>
    </row>
    <row r="30" spans="1:20" ht="13.5" customHeight="1">
      <c r="A30" s="52">
        <v>4</v>
      </c>
      <c r="B30" s="596" t="s">
        <v>822</v>
      </c>
      <c r="C30" s="596"/>
      <c r="D30" s="49"/>
      <c r="E30" s="433">
        <v>0</v>
      </c>
      <c r="F30" s="433">
        <v>0</v>
      </c>
      <c r="G30" s="433">
        <v>0</v>
      </c>
      <c r="H30" s="597">
        <v>0</v>
      </c>
      <c r="I30" s="597">
        <v>0</v>
      </c>
      <c r="J30" s="598">
        <v>0</v>
      </c>
      <c r="K30" s="598">
        <v>0</v>
      </c>
      <c r="L30" s="598">
        <v>0</v>
      </c>
      <c r="M30" s="598">
        <v>0</v>
      </c>
      <c r="N30" s="597" t="s">
        <v>818</v>
      </c>
      <c r="O30" s="597" t="s">
        <v>818</v>
      </c>
      <c r="P30" s="597" t="s">
        <v>818</v>
      </c>
      <c r="Q30" s="433">
        <v>0</v>
      </c>
      <c r="R30" s="433">
        <v>0</v>
      </c>
      <c r="S30" s="433">
        <v>0</v>
      </c>
      <c r="T30" s="94">
        <v>4</v>
      </c>
    </row>
    <row r="31" spans="1:20" ht="13.5" customHeight="1">
      <c r="A31" s="52">
        <v>5</v>
      </c>
      <c r="B31" s="596" t="s">
        <v>823</v>
      </c>
      <c r="C31" s="596"/>
      <c r="D31" s="49"/>
      <c r="E31" s="433">
        <v>328</v>
      </c>
      <c r="F31" s="597" t="s">
        <v>824</v>
      </c>
      <c r="G31" s="597" t="s">
        <v>825</v>
      </c>
      <c r="H31" s="433">
        <v>325</v>
      </c>
      <c r="I31" s="597" t="s">
        <v>826</v>
      </c>
      <c r="J31" s="598" t="s">
        <v>827</v>
      </c>
      <c r="K31" s="598">
        <v>320</v>
      </c>
      <c r="L31" s="598" t="s">
        <v>828</v>
      </c>
      <c r="M31" s="598" t="s">
        <v>829</v>
      </c>
      <c r="N31" s="433">
        <v>321</v>
      </c>
      <c r="O31" s="598" t="s">
        <v>830</v>
      </c>
      <c r="P31" s="598" t="s">
        <v>831</v>
      </c>
      <c r="Q31" s="433">
        <v>320</v>
      </c>
      <c r="R31" s="433">
        <v>17473</v>
      </c>
      <c r="S31" s="433">
        <v>18164</v>
      </c>
      <c r="T31" s="94">
        <v>5</v>
      </c>
    </row>
    <row r="32" spans="1:20" ht="13.5" customHeight="1">
      <c r="A32" s="48"/>
      <c r="B32" s="350" t="s">
        <v>13</v>
      </c>
      <c r="C32" s="66" t="s">
        <v>832</v>
      </c>
      <c r="D32" s="595"/>
      <c r="E32" s="433">
        <v>2</v>
      </c>
      <c r="F32" s="149">
        <v>7</v>
      </c>
      <c r="G32" s="149" t="s">
        <v>726</v>
      </c>
      <c r="H32" s="433">
        <v>1</v>
      </c>
      <c r="I32" s="433">
        <v>0</v>
      </c>
      <c r="J32" s="149" t="s">
        <v>726</v>
      </c>
      <c r="K32" s="149">
        <v>1</v>
      </c>
      <c r="L32" s="149">
        <v>0</v>
      </c>
      <c r="M32" s="149" t="s">
        <v>818</v>
      </c>
      <c r="N32" s="433">
        <v>1</v>
      </c>
      <c r="O32" s="597" t="s">
        <v>818</v>
      </c>
      <c r="P32" s="149" t="s">
        <v>818</v>
      </c>
      <c r="Q32" s="433">
        <v>1</v>
      </c>
      <c r="R32" s="433">
        <v>2</v>
      </c>
      <c r="S32" s="433">
        <v>0</v>
      </c>
      <c r="T32" s="567" t="s">
        <v>13</v>
      </c>
    </row>
    <row r="33" spans="1:20" ht="13.5" customHeight="1">
      <c r="A33" s="48"/>
      <c r="B33" s="350" t="s">
        <v>15</v>
      </c>
      <c r="C33" s="66" t="s">
        <v>833</v>
      </c>
      <c r="D33" s="595"/>
      <c r="E33" s="433">
        <v>1</v>
      </c>
      <c r="F33" s="433">
        <v>40</v>
      </c>
      <c r="G33" s="433">
        <v>17</v>
      </c>
      <c r="H33" s="433">
        <v>1</v>
      </c>
      <c r="I33" s="433">
        <v>27</v>
      </c>
      <c r="J33" s="594">
        <v>23</v>
      </c>
      <c r="K33" s="594">
        <v>1</v>
      </c>
      <c r="L33" s="594">
        <v>40</v>
      </c>
      <c r="M33" s="594">
        <v>13</v>
      </c>
      <c r="N33" s="433">
        <v>1</v>
      </c>
      <c r="O33" s="433">
        <v>40</v>
      </c>
      <c r="P33" s="433">
        <v>18</v>
      </c>
      <c r="Q33" s="433">
        <v>1</v>
      </c>
      <c r="R33" s="433">
        <v>40</v>
      </c>
      <c r="S33" s="433">
        <v>28</v>
      </c>
      <c r="T33" s="567" t="s">
        <v>15</v>
      </c>
    </row>
    <row r="34" spans="1:20" ht="13.5" customHeight="1">
      <c r="A34" s="48"/>
      <c r="B34" s="350" t="s">
        <v>24</v>
      </c>
      <c r="C34" s="66" t="s">
        <v>834</v>
      </c>
      <c r="D34" s="595"/>
      <c r="E34" s="433">
        <v>3</v>
      </c>
      <c r="F34" s="433">
        <v>32</v>
      </c>
      <c r="G34" s="433">
        <v>76</v>
      </c>
      <c r="H34" s="433">
        <v>3</v>
      </c>
      <c r="I34" s="433">
        <v>0</v>
      </c>
      <c r="J34" s="594">
        <v>0</v>
      </c>
      <c r="K34" s="594">
        <v>3</v>
      </c>
      <c r="L34" s="594">
        <v>0</v>
      </c>
      <c r="M34" s="594">
        <v>0</v>
      </c>
      <c r="N34" s="433">
        <v>3</v>
      </c>
      <c r="O34" s="597" t="s">
        <v>809</v>
      </c>
      <c r="P34" s="597" t="s">
        <v>809</v>
      </c>
      <c r="Q34" s="433">
        <v>3</v>
      </c>
      <c r="R34" s="433">
        <v>32</v>
      </c>
      <c r="S34" s="433">
        <v>76</v>
      </c>
      <c r="T34" s="567" t="s">
        <v>24</v>
      </c>
    </row>
    <row r="35" spans="1:20" ht="13.5" customHeight="1">
      <c r="A35" s="48"/>
      <c r="B35" s="350" t="s">
        <v>28</v>
      </c>
      <c r="C35" s="66" t="s">
        <v>835</v>
      </c>
      <c r="D35" s="595"/>
      <c r="E35" s="433">
        <v>267</v>
      </c>
      <c r="F35" s="433">
        <v>16365</v>
      </c>
      <c r="G35" s="433">
        <v>15776</v>
      </c>
      <c r="H35" s="433">
        <v>265</v>
      </c>
      <c r="I35" s="433">
        <v>16205</v>
      </c>
      <c r="J35" s="594">
        <v>16193</v>
      </c>
      <c r="K35" s="594">
        <v>260</v>
      </c>
      <c r="L35" s="594">
        <v>15900</v>
      </c>
      <c r="M35" s="594">
        <v>16521</v>
      </c>
      <c r="N35" s="433">
        <v>263</v>
      </c>
      <c r="O35" s="433">
        <v>16245</v>
      </c>
      <c r="P35" s="433">
        <v>17360</v>
      </c>
      <c r="Q35" s="433">
        <v>263</v>
      </c>
      <c r="R35" s="433">
        <v>16820</v>
      </c>
      <c r="S35" s="433">
        <v>17624</v>
      </c>
      <c r="T35" s="567" t="s">
        <v>28</v>
      </c>
    </row>
    <row r="36" spans="1:20" ht="13.5" customHeight="1">
      <c r="A36" s="48"/>
      <c r="B36" s="350" t="s">
        <v>81</v>
      </c>
      <c r="C36" s="66" t="s">
        <v>630</v>
      </c>
      <c r="D36" s="595"/>
      <c r="E36" s="433">
        <v>3</v>
      </c>
      <c r="F36" s="433">
        <v>165</v>
      </c>
      <c r="G36" s="433">
        <v>126</v>
      </c>
      <c r="H36" s="433">
        <v>3</v>
      </c>
      <c r="I36" s="433">
        <v>165</v>
      </c>
      <c r="J36" s="594">
        <v>127</v>
      </c>
      <c r="K36" s="594">
        <v>3</v>
      </c>
      <c r="L36" s="594">
        <v>165</v>
      </c>
      <c r="M36" s="594">
        <v>132</v>
      </c>
      <c r="N36" s="433">
        <v>3</v>
      </c>
      <c r="O36" s="433">
        <v>165</v>
      </c>
      <c r="P36" s="433">
        <v>150</v>
      </c>
      <c r="Q36" s="433">
        <v>3</v>
      </c>
      <c r="R36" s="433">
        <v>170</v>
      </c>
      <c r="S36" s="433">
        <v>162</v>
      </c>
      <c r="T36" s="567" t="s">
        <v>81</v>
      </c>
    </row>
    <row r="37" spans="1:20" ht="13.5" customHeight="1">
      <c r="A37" s="48"/>
      <c r="B37" s="350" t="s">
        <v>83</v>
      </c>
      <c r="C37" s="66" t="s">
        <v>836</v>
      </c>
      <c r="D37" s="595"/>
      <c r="E37" s="433">
        <v>5</v>
      </c>
      <c r="F37" s="433">
        <v>200</v>
      </c>
      <c r="G37" s="433">
        <v>178</v>
      </c>
      <c r="H37" s="433">
        <v>5</v>
      </c>
      <c r="I37" s="433">
        <v>200</v>
      </c>
      <c r="J37" s="594">
        <v>154</v>
      </c>
      <c r="K37" s="594">
        <v>5</v>
      </c>
      <c r="L37" s="594">
        <v>200</v>
      </c>
      <c r="M37" s="594">
        <v>159</v>
      </c>
      <c r="N37" s="433">
        <v>5</v>
      </c>
      <c r="O37" s="433">
        <v>200</v>
      </c>
      <c r="P37" s="433">
        <v>148</v>
      </c>
      <c r="Q37" s="433">
        <v>5</v>
      </c>
      <c r="R37" s="433">
        <v>200</v>
      </c>
      <c r="S37" s="433">
        <v>152</v>
      </c>
      <c r="T37" s="567" t="s">
        <v>83</v>
      </c>
    </row>
    <row r="38" spans="1:20" ht="13.5" customHeight="1">
      <c r="A38" s="48"/>
      <c r="B38" s="350" t="s">
        <v>85</v>
      </c>
      <c r="C38" s="66" t="s">
        <v>837</v>
      </c>
      <c r="D38" s="595"/>
      <c r="E38" s="433">
        <v>1</v>
      </c>
      <c r="F38" s="433">
        <v>5</v>
      </c>
      <c r="G38" s="433">
        <v>4</v>
      </c>
      <c r="H38" s="433">
        <v>1</v>
      </c>
      <c r="I38" s="433">
        <v>5</v>
      </c>
      <c r="J38" s="594">
        <v>4</v>
      </c>
      <c r="K38" s="594">
        <v>1</v>
      </c>
      <c r="L38" s="594">
        <v>5</v>
      </c>
      <c r="M38" s="594">
        <v>3</v>
      </c>
      <c r="N38" s="433">
        <v>1</v>
      </c>
      <c r="O38" s="433">
        <v>5</v>
      </c>
      <c r="P38" s="433">
        <v>2</v>
      </c>
      <c r="Q38" s="433">
        <v>1</v>
      </c>
      <c r="R38" s="433">
        <v>5</v>
      </c>
      <c r="S38" s="433">
        <v>1</v>
      </c>
      <c r="T38" s="567" t="s">
        <v>85</v>
      </c>
    </row>
    <row r="39" spans="1:20" ht="13.5" customHeight="1">
      <c r="A39" s="48"/>
      <c r="B39" s="350" t="s">
        <v>87</v>
      </c>
      <c r="C39" s="66" t="s">
        <v>838</v>
      </c>
      <c r="D39" s="595"/>
      <c r="E39" s="433">
        <v>2</v>
      </c>
      <c r="F39" s="433">
        <v>80</v>
      </c>
      <c r="G39" s="433">
        <v>72</v>
      </c>
      <c r="H39" s="433">
        <v>2</v>
      </c>
      <c r="I39" s="433">
        <v>80</v>
      </c>
      <c r="J39" s="594">
        <v>74</v>
      </c>
      <c r="K39" s="594">
        <v>2</v>
      </c>
      <c r="L39" s="594">
        <v>80</v>
      </c>
      <c r="M39" s="594">
        <v>72</v>
      </c>
      <c r="N39" s="433">
        <v>2</v>
      </c>
      <c r="O39" s="433">
        <v>80</v>
      </c>
      <c r="P39" s="433">
        <v>70</v>
      </c>
      <c r="Q39" s="433">
        <v>2</v>
      </c>
      <c r="R39" s="433">
        <v>60</v>
      </c>
      <c r="S39" s="433">
        <v>53</v>
      </c>
      <c r="T39" s="567" t="s">
        <v>87</v>
      </c>
    </row>
    <row r="40" spans="1:20" ht="13.5" customHeight="1">
      <c r="A40" s="48"/>
      <c r="B40" s="350" t="s">
        <v>89</v>
      </c>
      <c r="C40" s="66" t="s">
        <v>839</v>
      </c>
      <c r="D40" s="595"/>
      <c r="E40" s="433">
        <v>2</v>
      </c>
      <c r="F40" s="433">
        <v>110</v>
      </c>
      <c r="G40" s="433">
        <v>107</v>
      </c>
      <c r="H40" s="433">
        <v>2</v>
      </c>
      <c r="I40" s="433">
        <v>110</v>
      </c>
      <c r="J40" s="594">
        <v>108</v>
      </c>
      <c r="K40" s="594">
        <v>2</v>
      </c>
      <c r="L40" s="594">
        <v>110</v>
      </c>
      <c r="M40" s="594">
        <v>108</v>
      </c>
      <c r="N40" s="433">
        <v>2</v>
      </c>
      <c r="O40" s="433">
        <v>110</v>
      </c>
      <c r="P40" s="433">
        <v>110</v>
      </c>
      <c r="Q40" s="433">
        <v>2</v>
      </c>
      <c r="R40" s="433">
        <v>130</v>
      </c>
      <c r="S40" s="433">
        <v>130</v>
      </c>
      <c r="T40" s="567" t="s">
        <v>89</v>
      </c>
    </row>
    <row r="41" spans="1:20" ht="13.5" customHeight="1">
      <c r="A41" s="48"/>
      <c r="B41" s="350" t="s">
        <v>91</v>
      </c>
      <c r="C41" s="66" t="s">
        <v>840</v>
      </c>
      <c r="D41" s="595"/>
      <c r="E41" s="433">
        <v>1</v>
      </c>
      <c r="F41" s="433">
        <v>70</v>
      </c>
      <c r="G41" s="433">
        <v>22</v>
      </c>
      <c r="H41" s="433">
        <v>1</v>
      </c>
      <c r="I41" s="433">
        <v>70</v>
      </c>
      <c r="J41" s="594">
        <v>16</v>
      </c>
      <c r="K41" s="594">
        <v>1</v>
      </c>
      <c r="L41" s="594">
        <v>70</v>
      </c>
      <c r="M41" s="594">
        <v>18</v>
      </c>
      <c r="N41" s="433">
        <v>1</v>
      </c>
      <c r="O41" s="433">
        <v>48</v>
      </c>
      <c r="P41" s="433">
        <v>10</v>
      </c>
      <c r="Q41" s="433">
        <v>1</v>
      </c>
      <c r="R41" s="433">
        <v>48</v>
      </c>
      <c r="S41" s="433">
        <v>14</v>
      </c>
      <c r="T41" s="567" t="s">
        <v>91</v>
      </c>
    </row>
    <row r="42" spans="1:20" ht="13.5" customHeight="1">
      <c r="A42" s="48"/>
      <c r="B42" s="350" t="s">
        <v>93</v>
      </c>
      <c r="C42" s="66" t="s">
        <v>841</v>
      </c>
      <c r="D42" s="595"/>
      <c r="E42" s="433">
        <v>30</v>
      </c>
      <c r="F42" s="433">
        <v>0</v>
      </c>
      <c r="G42" s="433">
        <v>0</v>
      </c>
      <c r="H42" s="433">
        <v>30</v>
      </c>
      <c r="I42" s="433">
        <v>0</v>
      </c>
      <c r="J42" s="433">
        <v>0</v>
      </c>
      <c r="K42" s="433">
        <v>30</v>
      </c>
      <c r="L42" s="433">
        <v>0</v>
      </c>
      <c r="M42" s="433">
        <v>0</v>
      </c>
      <c r="N42" s="433">
        <v>28</v>
      </c>
      <c r="O42" s="597" t="s">
        <v>809</v>
      </c>
      <c r="P42" s="597" t="s">
        <v>809</v>
      </c>
      <c r="Q42" s="433">
        <v>28</v>
      </c>
      <c r="R42" s="433">
        <v>0</v>
      </c>
      <c r="S42" s="433">
        <v>0</v>
      </c>
      <c r="T42" s="567" t="s">
        <v>93</v>
      </c>
    </row>
    <row r="43" spans="1:20" ht="13.5" customHeight="1">
      <c r="A43" s="48"/>
      <c r="B43" s="350" t="s">
        <v>95</v>
      </c>
      <c r="C43" s="66" t="s">
        <v>842</v>
      </c>
      <c r="D43" s="595"/>
      <c r="E43" s="433">
        <v>11</v>
      </c>
      <c r="F43" s="433">
        <v>0</v>
      </c>
      <c r="G43" s="433">
        <v>0</v>
      </c>
      <c r="H43" s="433">
        <v>11</v>
      </c>
      <c r="I43" s="433">
        <v>0</v>
      </c>
      <c r="J43" s="433">
        <v>0</v>
      </c>
      <c r="K43" s="433">
        <v>11</v>
      </c>
      <c r="L43" s="433">
        <v>0</v>
      </c>
      <c r="M43" s="433">
        <v>0</v>
      </c>
      <c r="N43" s="433">
        <v>11</v>
      </c>
      <c r="O43" s="597" t="s">
        <v>809</v>
      </c>
      <c r="P43" s="597" t="s">
        <v>809</v>
      </c>
      <c r="Q43" s="433">
        <v>10</v>
      </c>
      <c r="R43" s="433">
        <v>0</v>
      </c>
      <c r="S43" s="433">
        <v>0</v>
      </c>
      <c r="T43" s="567" t="s">
        <v>95</v>
      </c>
    </row>
    <row r="44" spans="1:20" ht="13.5" customHeight="1">
      <c r="A44" s="52">
        <v>6</v>
      </c>
      <c r="B44" s="596" t="s">
        <v>843</v>
      </c>
      <c r="C44" s="596"/>
      <c r="D44" s="49"/>
      <c r="E44" s="433">
        <v>32</v>
      </c>
      <c r="F44" s="433">
        <v>1604</v>
      </c>
      <c r="G44" s="433">
        <v>1555</v>
      </c>
      <c r="H44" s="433">
        <v>33</v>
      </c>
      <c r="I44" s="433">
        <v>1691</v>
      </c>
      <c r="J44" s="594">
        <v>1658</v>
      </c>
      <c r="K44" s="594">
        <v>39</v>
      </c>
      <c r="L44" s="594">
        <v>1721</v>
      </c>
      <c r="M44" s="594">
        <v>1691</v>
      </c>
      <c r="N44" s="433">
        <v>42</v>
      </c>
      <c r="O44" s="433">
        <v>1813</v>
      </c>
      <c r="P44" s="433">
        <v>1771</v>
      </c>
      <c r="Q44" s="433">
        <v>44</v>
      </c>
      <c r="R44" s="433">
        <v>1939</v>
      </c>
      <c r="S44" s="433">
        <v>1897</v>
      </c>
      <c r="T44" s="94">
        <v>6</v>
      </c>
    </row>
    <row r="45" spans="1:20" ht="13.5" customHeight="1">
      <c r="A45" s="52"/>
      <c r="B45" s="350" t="s">
        <v>13</v>
      </c>
      <c r="C45" s="599" t="s">
        <v>844</v>
      </c>
      <c r="D45" s="49"/>
      <c r="E45" s="149" t="s">
        <v>726</v>
      </c>
      <c r="F45" s="149" t="s">
        <v>726</v>
      </c>
      <c r="G45" s="149" t="s">
        <v>726</v>
      </c>
      <c r="H45" s="149" t="s">
        <v>726</v>
      </c>
      <c r="I45" s="149" t="s">
        <v>726</v>
      </c>
      <c r="J45" s="149" t="s">
        <v>726</v>
      </c>
      <c r="K45" s="149">
        <v>3</v>
      </c>
      <c r="L45" s="149">
        <v>0</v>
      </c>
      <c r="M45" s="149">
        <v>0</v>
      </c>
      <c r="N45" s="433">
        <v>3</v>
      </c>
      <c r="O45" s="597" t="s">
        <v>845</v>
      </c>
      <c r="P45" s="597" t="s">
        <v>845</v>
      </c>
      <c r="Q45" s="433">
        <v>3</v>
      </c>
      <c r="R45" s="433">
        <v>0</v>
      </c>
      <c r="S45" s="433">
        <v>0</v>
      </c>
      <c r="T45" s="567" t="s">
        <v>13</v>
      </c>
    </row>
    <row r="46" spans="1:20" ht="13.5" customHeight="1">
      <c r="A46" s="48"/>
      <c r="B46" s="350" t="s">
        <v>15</v>
      </c>
      <c r="C46" s="66" t="s">
        <v>846</v>
      </c>
      <c r="D46" s="595"/>
      <c r="E46" s="433">
        <v>15</v>
      </c>
      <c r="F46" s="433">
        <v>951</v>
      </c>
      <c r="G46" s="433">
        <v>931</v>
      </c>
      <c r="H46" s="433">
        <v>15</v>
      </c>
      <c r="I46" s="433">
        <v>936</v>
      </c>
      <c r="J46" s="594">
        <v>935</v>
      </c>
      <c r="K46" s="594">
        <v>15</v>
      </c>
      <c r="L46" s="594">
        <v>946</v>
      </c>
      <c r="M46" s="594">
        <v>939</v>
      </c>
      <c r="N46" s="433">
        <v>15</v>
      </c>
      <c r="O46" s="433">
        <v>916</v>
      </c>
      <c r="P46" s="433">
        <v>899</v>
      </c>
      <c r="Q46" s="433">
        <v>15</v>
      </c>
      <c r="R46" s="433">
        <v>908</v>
      </c>
      <c r="S46" s="433">
        <v>910</v>
      </c>
      <c r="T46" s="567" t="s">
        <v>15</v>
      </c>
    </row>
    <row r="47" spans="1:20" ht="13.5" customHeight="1">
      <c r="A47" s="48"/>
      <c r="B47" s="350" t="s">
        <v>24</v>
      </c>
      <c r="C47" s="66" t="s">
        <v>847</v>
      </c>
      <c r="D47" s="595"/>
      <c r="E47" s="597">
        <v>0</v>
      </c>
      <c r="F47" s="597">
        <v>0</v>
      </c>
      <c r="G47" s="597">
        <v>0</v>
      </c>
      <c r="H47" s="597">
        <v>0</v>
      </c>
      <c r="I47" s="597">
        <v>0</v>
      </c>
      <c r="J47" s="598">
        <v>0</v>
      </c>
      <c r="K47" s="598">
        <v>0</v>
      </c>
      <c r="L47" s="598">
        <v>0</v>
      </c>
      <c r="M47" s="598">
        <v>0</v>
      </c>
      <c r="N47" s="597">
        <v>1</v>
      </c>
      <c r="O47" s="597">
        <v>40</v>
      </c>
      <c r="P47" s="597">
        <v>40</v>
      </c>
      <c r="Q47" s="433">
        <v>2</v>
      </c>
      <c r="R47" s="433">
        <v>60</v>
      </c>
      <c r="S47" s="433">
        <v>56</v>
      </c>
      <c r="T47" s="567" t="s">
        <v>24</v>
      </c>
    </row>
    <row r="48" spans="1:20" ht="13.5" customHeight="1">
      <c r="A48" s="48"/>
      <c r="B48" s="350" t="s">
        <v>28</v>
      </c>
      <c r="C48" s="66" t="s">
        <v>848</v>
      </c>
      <c r="D48" s="595"/>
      <c r="E48" s="433">
        <v>7</v>
      </c>
      <c r="F48" s="433">
        <v>391</v>
      </c>
      <c r="G48" s="433">
        <v>386</v>
      </c>
      <c r="H48" s="433">
        <v>8</v>
      </c>
      <c r="I48" s="433">
        <v>453</v>
      </c>
      <c r="J48" s="594">
        <v>432</v>
      </c>
      <c r="K48" s="594">
        <v>8</v>
      </c>
      <c r="L48" s="594">
        <v>431</v>
      </c>
      <c r="M48" s="594">
        <v>421</v>
      </c>
      <c r="N48" s="433">
        <v>8</v>
      </c>
      <c r="O48" s="433">
        <v>476</v>
      </c>
      <c r="P48" s="433">
        <v>461</v>
      </c>
      <c r="Q48" s="433">
        <v>8</v>
      </c>
      <c r="R48" s="433">
        <v>545</v>
      </c>
      <c r="S48" s="433">
        <v>511</v>
      </c>
      <c r="T48" s="567" t="s">
        <v>28</v>
      </c>
    </row>
    <row r="49" spans="1:20" ht="13.5" customHeight="1">
      <c r="A49" s="48"/>
      <c r="B49" s="350" t="s">
        <v>81</v>
      </c>
      <c r="C49" s="66" t="s">
        <v>849</v>
      </c>
      <c r="D49" s="595"/>
      <c r="E49" s="433">
        <v>8</v>
      </c>
      <c r="F49" s="433">
        <v>242</v>
      </c>
      <c r="G49" s="433">
        <v>225</v>
      </c>
      <c r="H49" s="433">
        <v>8</v>
      </c>
      <c r="I49" s="433">
        <v>282</v>
      </c>
      <c r="J49" s="594">
        <v>278</v>
      </c>
      <c r="K49" s="594">
        <v>8</v>
      </c>
      <c r="L49" s="594">
        <v>267</v>
      </c>
      <c r="M49" s="594">
        <v>266</v>
      </c>
      <c r="N49" s="433">
        <v>8</v>
      </c>
      <c r="O49" s="433">
        <v>284</v>
      </c>
      <c r="P49" s="433">
        <v>279</v>
      </c>
      <c r="Q49" s="433">
        <v>8</v>
      </c>
      <c r="R49" s="433">
        <v>319</v>
      </c>
      <c r="S49" s="433">
        <v>321</v>
      </c>
      <c r="T49" s="567" t="s">
        <v>81</v>
      </c>
    </row>
    <row r="50" spans="1:20" ht="13.5" customHeight="1">
      <c r="A50" s="48"/>
      <c r="B50" s="350" t="s">
        <v>83</v>
      </c>
      <c r="C50" s="66" t="s">
        <v>850</v>
      </c>
      <c r="D50" s="595"/>
      <c r="E50" s="149" t="s">
        <v>726</v>
      </c>
      <c r="F50" s="149" t="s">
        <v>726</v>
      </c>
      <c r="G50" s="149" t="s">
        <v>726</v>
      </c>
      <c r="H50" s="149" t="s">
        <v>726</v>
      </c>
      <c r="I50" s="149" t="s">
        <v>726</v>
      </c>
      <c r="J50" s="149" t="s">
        <v>726</v>
      </c>
      <c r="K50" s="149">
        <v>3</v>
      </c>
      <c r="L50" s="149">
        <v>57</v>
      </c>
      <c r="M50" s="149">
        <v>53</v>
      </c>
      <c r="N50" s="433">
        <v>3</v>
      </c>
      <c r="O50" s="433">
        <v>57</v>
      </c>
      <c r="P50" s="433">
        <v>58</v>
      </c>
      <c r="Q50" s="433">
        <v>3</v>
      </c>
      <c r="R50" s="433">
        <v>57</v>
      </c>
      <c r="S50" s="433">
        <v>59</v>
      </c>
      <c r="T50" s="567" t="s">
        <v>83</v>
      </c>
    </row>
    <row r="51" spans="1:20" ht="13.5" customHeight="1">
      <c r="A51" s="48"/>
      <c r="B51" s="350" t="s">
        <v>85</v>
      </c>
      <c r="C51" s="66" t="s">
        <v>851</v>
      </c>
      <c r="D51" s="595"/>
      <c r="E51" s="433">
        <v>2</v>
      </c>
      <c r="F51" s="433">
        <v>20</v>
      </c>
      <c r="G51" s="433">
        <v>13</v>
      </c>
      <c r="H51" s="433">
        <v>2</v>
      </c>
      <c r="I51" s="433">
        <v>20</v>
      </c>
      <c r="J51" s="594">
        <v>13</v>
      </c>
      <c r="K51" s="594">
        <v>2</v>
      </c>
      <c r="L51" s="594">
        <v>20</v>
      </c>
      <c r="M51" s="594">
        <v>12</v>
      </c>
      <c r="N51" s="433">
        <v>4</v>
      </c>
      <c r="O51" s="433">
        <v>40</v>
      </c>
      <c r="P51" s="433">
        <v>34</v>
      </c>
      <c r="Q51" s="433">
        <v>5</v>
      </c>
      <c r="R51" s="433">
        <v>50</v>
      </c>
      <c r="S51" s="433">
        <v>40</v>
      </c>
      <c r="T51" s="567" t="s">
        <v>85</v>
      </c>
    </row>
    <row r="52" spans="1:20" ht="13.5" customHeight="1">
      <c r="A52" s="52">
        <v>7</v>
      </c>
      <c r="B52" s="596" t="s">
        <v>852</v>
      </c>
      <c r="C52" s="596"/>
      <c r="D52" s="49"/>
      <c r="E52" s="433">
        <v>2</v>
      </c>
      <c r="F52" s="149" t="s">
        <v>726</v>
      </c>
      <c r="G52" s="149">
        <v>0</v>
      </c>
      <c r="H52" s="433">
        <v>2</v>
      </c>
      <c r="I52" s="149" t="s">
        <v>726</v>
      </c>
      <c r="J52" s="149">
        <v>0</v>
      </c>
      <c r="K52" s="149">
        <v>2</v>
      </c>
      <c r="L52" s="149" t="s">
        <v>845</v>
      </c>
      <c r="M52" s="149">
        <v>0</v>
      </c>
      <c r="N52" s="433">
        <v>2</v>
      </c>
      <c r="O52" s="149" t="s">
        <v>845</v>
      </c>
      <c r="P52" s="149" t="s">
        <v>845</v>
      </c>
      <c r="Q52" s="433">
        <v>2</v>
      </c>
      <c r="R52" s="433">
        <v>0</v>
      </c>
      <c r="S52" s="433">
        <v>0</v>
      </c>
      <c r="T52" s="94">
        <v>7</v>
      </c>
    </row>
    <row r="53" spans="1:20" ht="13.5" customHeight="1">
      <c r="A53" s="48"/>
      <c r="B53" s="350" t="s">
        <v>13</v>
      </c>
      <c r="C53" s="66" t="s">
        <v>853</v>
      </c>
      <c r="D53" s="595"/>
      <c r="E53" s="433">
        <v>2</v>
      </c>
      <c r="F53" s="149">
        <v>0</v>
      </c>
      <c r="G53" s="149">
        <v>0</v>
      </c>
      <c r="H53" s="433">
        <v>2</v>
      </c>
      <c r="I53" s="149">
        <v>0</v>
      </c>
      <c r="J53" s="149">
        <v>0</v>
      </c>
      <c r="K53" s="149">
        <v>2</v>
      </c>
      <c r="L53" s="149">
        <v>0</v>
      </c>
      <c r="M53" s="149">
        <v>0</v>
      </c>
      <c r="N53" s="433">
        <v>2</v>
      </c>
      <c r="O53" s="149" t="s">
        <v>845</v>
      </c>
      <c r="P53" s="149" t="s">
        <v>845</v>
      </c>
      <c r="Q53" s="433">
        <v>2</v>
      </c>
      <c r="R53" s="433">
        <v>0</v>
      </c>
      <c r="S53" s="433">
        <v>0</v>
      </c>
      <c r="T53" s="567" t="s">
        <v>13</v>
      </c>
    </row>
    <row r="54" spans="1:20" ht="13.5" customHeight="1">
      <c r="A54" s="52">
        <v>8</v>
      </c>
      <c r="B54" s="596" t="s">
        <v>854</v>
      </c>
      <c r="C54" s="596"/>
      <c r="D54" s="49"/>
      <c r="E54" s="433">
        <v>8</v>
      </c>
      <c r="F54" s="433">
        <v>131</v>
      </c>
      <c r="G54" s="433">
        <v>98</v>
      </c>
      <c r="H54" s="433">
        <v>11</v>
      </c>
      <c r="I54" s="433">
        <v>181</v>
      </c>
      <c r="J54" s="594">
        <v>134</v>
      </c>
      <c r="K54" s="594">
        <v>19</v>
      </c>
      <c r="L54" s="594">
        <v>211</v>
      </c>
      <c r="M54" s="594">
        <v>170</v>
      </c>
      <c r="N54" s="433">
        <v>23</v>
      </c>
      <c r="O54" s="433">
        <v>261</v>
      </c>
      <c r="P54" s="433">
        <v>194</v>
      </c>
      <c r="Q54" s="433">
        <v>28</v>
      </c>
      <c r="R54" s="433">
        <v>339</v>
      </c>
      <c r="S54" s="433">
        <v>303</v>
      </c>
      <c r="T54" s="94">
        <v>8</v>
      </c>
    </row>
    <row r="55" spans="1:20" ht="13.5" customHeight="1">
      <c r="A55" s="48"/>
      <c r="B55" s="350" t="s">
        <v>13</v>
      </c>
      <c r="C55" s="66" t="s">
        <v>855</v>
      </c>
      <c r="D55" s="595"/>
      <c r="E55" s="433">
        <v>2</v>
      </c>
      <c r="F55" s="433">
        <v>40</v>
      </c>
      <c r="G55" s="433">
        <v>32</v>
      </c>
      <c r="H55" s="433">
        <v>3</v>
      </c>
      <c r="I55" s="433">
        <v>60</v>
      </c>
      <c r="J55" s="594">
        <v>39</v>
      </c>
      <c r="K55" s="594">
        <v>3</v>
      </c>
      <c r="L55" s="594">
        <v>60</v>
      </c>
      <c r="M55" s="594">
        <v>46</v>
      </c>
      <c r="N55" s="433">
        <v>3</v>
      </c>
      <c r="O55" s="433">
        <v>60</v>
      </c>
      <c r="P55" s="433">
        <v>44</v>
      </c>
      <c r="Q55" s="433">
        <v>4</v>
      </c>
      <c r="R55" s="433">
        <v>80</v>
      </c>
      <c r="S55" s="433">
        <v>60</v>
      </c>
      <c r="T55" s="567" t="s">
        <v>13</v>
      </c>
    </row>
    <row r="56" spans="1:20" ht="13.5" customHeight="1">
      <c r="A56" s="48"/>
      <c r="B56" s="350" t="s">
        <v>15</v>
      </c>
      <c r="C56" s="66" t="s">
        <v>856</v>
      </c>
      <c r="D56" s="595"/>
      <c r="E56" s="433">
        <v>3</v>
      </c>
      <c r="F56" s="433">
        <v>31</v>
      </c>
      <c r="G56" s="433">
        <v>26</v>
      </c>
      <c r="H56" s="433">
        <v>4</v>
      </c>
      <c r="I56" s="433">
        <v>41</v>
      </c>
      <c r="J56" s="594">
        <v>28</v>
      </c>
      <c r="K56" s="594">
        <v>4</v>
      </c>
      <c r="L56" s="594">
        <v>41</v>
      </c>
      <c r="M56" s="594">
        <v>31</v>
      </c>
      <c r="N56" s="433">
        <v>5</v>
      </c>
      <c r="O56" s="433">
        <v>51</v>
      </c>
      <c r="P56" s="433">
        <v>40</v>
      </c>
      <c r="Q56" s="433">
        <v>5</v>
      </c>
      <c r="R56" s="433">
        <v>51</v>
      </c>
      <c r="S56" s="433">
        <v>41</v>
      </c>
      <c r="T56" s="567" t="s">
        <v>15</v>
      </c>
    </row>
    <row r="57" spans="1:20" ht="13.5" customHeight="1">
      <c r="A57" s="48"/>
      <c r="B57" s="350" t="s">
        <v>24</v>
      </c>
      <c r="C57" s="66" t="s">
        <v>857</v>
      </c>
      <c r="D57" s="595"/>
      <c r="E57" s="149" t="s">
        <v>726</v>
      </c>
      <c r="F57" s="149" t="s">
        <v>726</v>
      </c>
      <c r="G57" s="149" t="s">
        <v>726</v>
      </c>
      <c r="H57" s="149" t="s">
        <v>726</v>
      </c>
      <c r="I57" s="149" t="s">
        <v>726</v>
      </c>
      <c r="J57" s="149" t="s">
        <v>726</v>
      </c>
      <c r="K57" s="149">
        <v>1</v>
      </c>
      <c r="L57" s="149">
        <v>30</v>
      </c>
      <c r="M57" s="149">
        <v>14</v>
      </c>
      <c r="N57" s="433">
        <v>1</v>
      </c>
      <c r="O57" s="433">
        <v>30</v>
      </c>
      <c r="P57" s="433">
        <v>20</v>
      </c>
      <c r="Q57" s="433">
        <v>1</v>
      </c>
      <c r="R57" s="433">
        <v>30</v>
      </c>
      <c r="S57" s="433">
        <v>24</v>
      </c>
      <c r="T57" s="567" t="s">
        <v>24</v>
      </c>
    </row>
    <row r="58" spans="1:20" ht="13.5" customHeight="1">
      <c r="A58" s="48"/>
      <c r="B58" s="350" t="s">
        <v>28</v>
      </c>
      <c r="C58" s="66" t="s">
        <v>858</v>
      </c>
      <c r="D58" s="595"/>
      <c r="E58" s="433">
        <v>2</v>
      </c>
      <c r="F58" s="433">
        <v>40</v>
      </c>
      <c r="G58" s="433">
        <v>37</v>
      </c>
      <c r="H58" s="433">
        <v>3</v>
      </c>
      <c r="I58" s="433">
        <v>60</v>
      </c>
      <c r="J58" s="594">
        <v>52</v>
      </c>
      <c r="K58" s="594">
        <v>3</v>
      </c>
      <c r="L58" s="594">
        <v>60</v>
      </c>
      <c r="M58" s="594">
        <v>66</v>
      </c>
      <c r="N58" s="433">
        <v>4</v>
      </c>
      <c r="O58" s="433">
        <v>80</v>
      </c>
      <c r="P58" s="433">
        <v>72</v>
      </c>
      <c r="Q58" s="433">
        <v>5</v>
      </c>
      <c r="R58" s="433">
        <v>100</v>
      </c>
      <c r="S58" s="433">
        <v>103</v>
      </c>
      <c r="T58" s="567" t="s">
        <v>28</v>
      </c>
    </row>
    <row r="59" spans="1:20" ht="13.5" customHeight="1">
      <c r="A59" s="48"/>
      <c r="B59" s="350" t="s">
        <v>81</v>
      </c>
      <c r="C59" s="66" t="s">
        <v>859</v>
      </c>
      <c r="D59" s="595"/>
      <c r="E59" s="149">
        <v>1</v>
      </c>
      <c r="F59" s="149">
        <v>20</v>
      </c>
      <c r="G59" s="149">
        <v>3</v>
      </c>
      <c r="H59" s="433">
        <v>1</v>
      </c>
      <c r="I59" s="433">
        <v>20</v>
      </c>
      <c r="J59" s="594">
        <v>15</v>
      </c>
      <c r="K59" s="594">
        <v>1</v>
      </c>
      <c r="L59" s="594">
        <v>20</v>
      </c>
      <c r="M59" s="594">
        <v>13</v>
      </c>
      <c r="N59" s="433">
        <v>2</v>
      </c>
      <c r="O59" s="433">
        <v>40</v>
      </c>
      <c r="P59" s="433">
        <v>18</v>
      </c>
      <c r="Q59" s="433">
        <v>2</v>
      </c>
      <c r="R59" s="433">
        <v>40</v>
      </c>
      <c r="S59" s="433">
        <v>28</v>
      </c>
      <c r="T59" s="567" t="s">
        <v>81</v>
      </c>
    </row>
    <row r="60" spans="1:20" ht="13.5" customHeight="1">
      <c r="A60" s="48"/>
      <c r="B60" s="350" t="s">
        <v>83</v>
      </c>
      <c r="C60" s="66" t="s">
        <v>860</v>
      </c>
      <c r="D60" s="595"/>
      <c r="E60" s="149" t="s">
        <v>726</v>
      </c>
      <c r="F60" s="149" t="s">
        <v>726</v>
      </c>
      <c r="G60" s="149" t="s">
        <v>726</v>
      </c>
      <c r="H60" s="149" t="s">
        <v>726</v>
      </c>
      <c r="I60" s="149" t="s">
        <v>726</v>
      </c>
      <c r="J60" s="149" t="s">
        <v>726</v>
      </c>
      <c r="K60" s="149">
        <v>7</v>
      </c>
      <c r="L60" s="149">
        <v>0</v>
      </c>
      <c r="M60" s="149">
        <v>0</v>
      </c>
      <c r="N60" s="433">
        <v>8</v>
      </c>
      <c r="O60" s="597" t="s">
        <v>818</v>
      </c>
      <c r="P60" s="597" t="s">
        <v>818</v>
      </c>
      <c r="Q60" s="433">
        <v>9</v>
      </c>
      <c r="R60" s="433">
        <v>0</v>
      </c>
      <c r="S60" s="433">
        <v>0</v>
      </c>
      <c r="T60" s="567" t="s">
        <v>83</v>
      </c>
    </row>
    <row r="61" spans="1:20" ht="13.5" customHeight="1">
      <c r="A61" s="52">
        <v>9</v>
      </c>
      <c r="B61" s="596" t="s">
        <v>861</v>
      </c>
      <c r="C61" s="596"/>
      <c r="D61" s="49"/>
      <c r="E61" s="433">
        <v>47</v>
      </c>
      <c r="F61" s="597" t="s">
        <v>862</v>
      </c>
      <c r="G61" s="597" t="s">
        <v>863</v>
      </c>
      <c r="H61" s="433">
        <v>46</v>
      </c>
      <c r="I61" s="597" t="s">
        <v>864</v>
      </c>
      <c r="J61" s="598" t="s">
        <v>865</v>
      </c>
      <c r="K61" s="598">
        <v>46</v>
      </c>
      <c r="L61" s="598" t="s">
        <v>866</v>
      </c>
      <c r="M61" s="598" t="s">
        <v>867</v>
      </c>
      <c r="N61" s="598">
        <v>46</v>
      </c>
      <c r="O61" s="598" t="s">
        <v>868</v>
      </c>
      <c r="P61" s="598" t="s">
        <v>869</v>
      </c>
      <c r="Q61" s="433">
        <v>46</v>
      </c>
      <c r="R61" s="433">
        <v>702</v>
      </c>
      <c r="S61" s="433">
        <v>353</v>
      </c>
      <c r="T61" s="94">
        <v>9</v>
      </c>
    </row>
    <row r="62" spans="1:20" ht="13.5" customHeight="1">
      <c r="A62" s="48"/>
      <c r="B62" s="350" t="s">
        <v>13</v>
      </c>
      <c r="C62" s="66" t="s">
        <v>870</v>
      </c>
      <c r="D62" s="595"/>
      <c r="E62" s="433">
        <v>2</v>
      </c>
      <c r="F62" s="433">
        <v>50</v>
      </c>
      <c r="G62" s="433">
        <v>59</v>
      </c>
      <c r="H62" s="433">
        <v>2</v>
      </c>
      <c r="I62" s="433">
        <v>50</v>
      </c>
      <c r="J62" s="594">
        <v>62</v>
      </c>
      <c r="K62" s="594">
        <v>2</v>
      </c>
      <c r="L62" s="594">
        <v>50</v>
      </c>
      <c r="M62" s="594">
        <v>60</v>
      </c>
      <c r="N62" s="433">
        <v>2</v>
      </c>
      <c r="O62" s="433">
        <v>50</v>
      </c>
      <c r="P62" s="433">
        <v>59</v>
      </c>
      <c r="Q62" s="433">
        <v>2</v>
      </c>
      <c r="R62" s="433">
        <v>50</v>
      </c>
      <c r="S62" s="433">
        <v>57</v>
      </c>
      <c r="T62" s="567" t="s">
        <v>13</v>
      </c>
    </row>
    <row r="63" spans="1:20" ht="13.5" customHeight="1">
      <c r="A63" s="48"/>
      <c r="B63" s="350" t="s">
        <v>15</v>
      </c>
      <c r="C63" s="66" t="s">
        <v>871</v>
      </c>
      <c r="D63" s="595"/>
      <c r="E63" s="433">
        <v>2</v>
      </c>
      <c r="F63" s="433">
        <v>414</v>
      </c>
      <c r="G63" s="433">
        <v>341</v>
      </c>
      <c r="H63" s="433">
        <v>2</v>
      </c>
      <c r="I63" s="433">
        <v>0</v>
      </c>
      <c r="J63" s="594">
        <v>0</v>
      </c>
      <c r="K63" s="594">
        <v>2</v>
      </c>
      <c r="L63" s="594">
        <v>0</v>
      </c>
      <c r="M63" s="594">
        <v>0</v>
      </c>
      <c r="N63" s="433">
        <v>2</v>
      </c>
      <c r="O63" s="597" t="s">
        <v>818</v>
      </c>
      <c r="P63" s="597" t="s">
        <v>818</v>
      </c>
      <c r="Q63" s="433">
        <v>2</v>
      </c>
      <c r="R63" s="433">
        <v>0</v>
      </c>
      <c r="S63" s="433">
        <v>0</v>
      </c>
      <c r="T63" s="567" t="s">
        <v>15</v>
      </c>
    </row>
    <row r="64" spans="1:20" ht="13.5" customHeight="1">
      <c r="A64" s="48"/>
      <c r="B64" s="350" t="s">
        <v>24</v>
      </c>
      <c r="C64" s="66" t="s">
        <v>872</v>
      </c>
      <c r="D64" s="595"/>
      <c r="E64" s="433">
        <v>10</v>
      </c>
      <c r="F64" s="600">
        <v>0</v>
      </c>
      <c r="G64" s="600">
        <v>0</v>
      </c>
      <c r="H64" s="433">
        <v>10</v>
      </c>
      <c r="I64" s="600">
        <v>0</v>
      </c>
      <c r="J64" s="600">
        <v>0</v>
      </c>
      <c r="K64" s="600">
        <v>10</v>
      </c>
      <c r="L64" s="600">
        <v>0</v>
      </c>
      <c r="M64" s="600">
        <v>0</v>
      </c>
      <c r="N64" s="433">
        <v>10</v>
      </c>
      <c r="O64" s="597" t="s">
        <v>818</v>
      </c>
      <c r="P64" s="597" t="s">
        <v>818</v>
      </c>
      <c r="Q64" s="433">
        <v>10</v>
      </c>
      <c r="R64" s="433">
        <v>0</v>
      </c>
      <c r="S64" s="433">
        <v>0</v>
      </c>
      <c r="T64" s="567" t="s">
        <v>24</v>
      </c>
    </row>
    <row r="65" spans="1:20" ht="13.5" customHeight="1">
      <c r="A65" s="48"/>
      <c r="B65" s="350" t="s">
        <v>28</v>
      </c>
      <c r="C65" s="66" t="s">
        <v>873</v>
      </c>
      <c r="D65" s="595"/>
      <c r="E65" s="433">
        <v>3</v>
      </c>
      <c r="F65" s="600">
        <v>0</v>
      </c>
      <c r="G65" s="600">
        <v>0</v>
      </c>
      <c r="H65" s="433">
        <v>3</v>
      </c>
      <c r="I65" s="600">
        <v>0</v>
      </c>
      <c r="J65" s="600">
        <v>0</v>
      </c>
      <c r="K65" s="600">
        <v>2</v>
      </c>
      <c r="L65" s="600">
        <v>0</v>
      </c>
      <c r="M65" s="600">
        <v>0</v>
      </c>
      <c r="N65" s="433">
        <v>1</v>
      </c>
      <c r="O65" s="601" t="s">
        <v>818</v>
      </c>
      <c r="P65" s="601" t="s">
        <v>818</v>
      </c>
      <c r="Q65" s="433">
        <v>1</v>
      </c>
      <c r="R65" s="433">
        <v>0</v>
      </c>
      <c r="S65" s="433">
        <v>0</v>
      </c>
      <c r="T65" s="567" t="s">
        <v>28</v>
      </c>
    </row>
    <row r="66" spans="1:20" ht="13.5" customHeight="1">
      <c r="A66" s="48"/>
      <c r="B66" s="350" t="s">
        <v>81</v>
      </c>
      <c r="C66" s="66" t="s">
        <v>874</v>
      </c>
      <c r="D66" s="595"/>
      <c r="E66" s="433">
        <v>2</v>
      </c>
      <c r="F66" s="433">
        <v>40</v>
      </c>
      <c r="G66" s="433">
        <v>24</v>
      </c>
      <c r="H66" s="433">
        <v>2</v>
      </c>
      <c r="I66" s="433">
        <v>40</v>
      </c>
      <c r="J66" s="594">
        <v>27</v>
      </c>
      <c r="K66" s="594">
        <v>2</v>
      </c>
      <c r="L66" s="594">
        <v>40</v>
      </c>
      <c r="M66" s="594">
        <v>29</v>
      </c>
      <c r="N66" s="433">
        <v>3</v>
      </c>
      <c r="O66" s="433">
        <v>90</v>
      </c>
      <c r="P66" s="433">
        <v>65</v>
      </c>
      <c r="Q66" s="433">
        <v>3</v>
      </c>
      <c r="R66" s="433">
        <v>107</v>
      </c>
      <c r="S66" s="433">
        <v>81</v>
      </c>
      <c r="T66" s="567" t="s">
        <v>81</v>
      </c>
    </row>
    <row r="67" spans="1:20" ht="13.5" customHeight="1">
      <c r="A67" s="48"/>
      <c r="B67" s="350" t="s">
        <v>83</v>
      </c>
      <c r="C67" s="66" t="s">
        <v>875</v>
      </c>
      <c r="D67" s="595"/>
      <c r="E67" s="433">
        <v>4</v>
      </c>
      <c r="F67" s="600">
        <v>0</v>
      </c>
      <c r="G67" s="600">
        <v>0</v>
      </c>
      <c r="H67" s="433">
        <v>3</v>
      </c>
      <c r="I67" s="600">
        <v>0</v>
      </c>
      <c r="J67" s="600">
        <v>0</v>
      </c>
      <c r="K67" s="600">
        <v>3</v>
      </c>
      <c r="L67" s="600">
        <v>0</v>
      </c>
      <c r="M67" s="600">
        <v>0</v>
      </c>
      <c r="N67" s="433">
        <v>3</v>
      </c>
      <c r="O67" s="601" t="s">
        <v>818</v>
      </c>
      <c r="P67" s="601" t="s">
        <v>818</v>
      </c>
      <c r="Q67" s="433">
        <v>3</v>
      </c>
      <c r="R67" s="433">
        <v>0</v>
      </c>
      <c r="S67" s="433">
        <v>0</v>
      </c>
      <c r="T67" s="567" t="s">
        <v>83</v>
      </c>
    </row>
    <row r="68" spans="1:20" ht="13.5" customHeight="1">
      <c r="A68" s="48"/>
      <c r="B68" s="350" t="s">
        <v>85</v>
      </c>
      <c r="C68" s="66" t="s">
        <v>876</v>
      </c>
      <c r="D68" s="595"/>
      <c r="E68" s="433">
        <v>21</v>
      </c>
      <c r="F68" s="433">
        <v>590</v>
      </c>
      <c r="G68" s="433">
        <v>239</v>
      </c>
      <c r="H68" s="433">
        <v>20</v>
      </c>
      <c r="I68" s="433">
        <v>560</v>
      </c>
      <c r="J68" s="594">
        <v>232</v>
      </c>
      <c r="K68" s="594">
        <v>21</v>
      </c>
      <c r="L68" s="594">
        <v>590</v>
      </c>
      <c r="M68" s="594">
        <v>222</v>
      </c>
      <c r="N68" s="433">
        <v>21</v>
      </c>
      <c r="O68" s="433">
        <v>545</v>
      </c>
      <c r="P68" s="433">
        <v>202</v>
      </c>
      <c r="Q68" s="433">
        <v>21</v>
      </c>
      <c r="R68" s="433">
        <v>545</v>
      </c>
      <c r="S68" s="433">
        <v>215</v>
      </c>
      <c r="T68" s="567" t="s">
        <v>85</v>
      </c>
    </row>
    <row r="69" spans="1:20" ht="13.5" customHeight="1">
      <c r="A69" s="48"/>
      <c r="B69" s="350" t="s">
        <v>87</v>
      </c>
      <c r="C69" s="66" t="s">
        <v>877</v>
      </c>
      <c r="D69" s="595"/>
      <c r="E69" s="433">
        <v>3</v>
      </c>
      <c r="F69" s="600">
        <v>0</v>
      </c>
      <c r="G69" s="600">
        <v>0</v>
      </c>
      <c r="H69" s="433">
        <v>4</v>
      </c>
      <c r="I69" s="600">
        <v>0</v>
      </c>
      <c r="J69" s="600">
        <v>0</v>
      </c>
      <c r="K69" s="600">
        <v>4</v>
      </c>
      <c r="L69" s="600">
        <v>0</v>
      </c>
      <c r="M69" s="600">
        <v>0</v>
      </c>
      <c r="N69" s="433">
        <v>4</v>
      </c>
      <c r="O69" s="601" t="s">
        <v>818</v>
      </c>
      <c r="P69" s="601" t="s">
        <v>818</v>
      </c>
      <c r="Q69" s="433">
        <v>4</v>
      </c>
      <c r="R69" s="433">
        <v>0</v>
      </c>
      <c r="S69" s="433">
        <v>0</v>
      </c>
      <c r="T69" s="567" t="s">
        <v>87</v>
      </c>
    </row>
    <row r="70" spans="1:20" ht="9" customHeight="1">
      <c r="A70" s="68"/>
      <c r="B70" s="68"/>
      <c r="C70" s="68"/>
      <c r="D70" s="69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602"/>
    </row>
    <row r="71" spans="1:20" ht="13.5" customHeight="1">
      <c r="A71" s="52" t="s">
        <v>878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1:20" ht="13.5" customHeight="1">
      <c r="A72" s="52" t="s">
        <v>879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spans="1:20" ht="13.5" customHeight="1">
      <c r="A73" s="72" t="s">
        <v>880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ht="13.5" customHeight="1"/>
    <row r="75" ht="13.5" customHeight="1"/>
  </sheetData>
  <mergeCells count="32">
    <mergeCell ref="B44:C44"/>
    <mergeCell ref="B52:C52"/>
    <mergeCell ref="B54:C54"/>
    <mergeCell ref="B61:C61"/>
    <mergeCell ref="B10:C10"/>
    <mergeCell ref="B20:C20"/>
    <mergeCell ref="B30:C30"/>
    <mergeCell ref="B31:C31"/>
    <mergeCell ref="R4:R5"/>
    <mergeCell ref="S4:S5"/>
    <mergeCell ref="A7:C7"/>
    <mergeCell ref="B8:C8"/>
    <mergeCell ref="N4:N5"/>
    <mergeCell ref="O4:O5"/>
    <mergeCell ref="P4:P5"/>
    <mergeCell ref="Q4:Q5"/>
    <mergeCell ref="N3:P3"/>
    <mergeCell ref="Q3:S3"/>
    <mergeCell ref="T3:T5"/>
    <mergeCell ref="E4:E5"/>
    <mergeCell ref="F4:F5"/>
    <mergeCell ref="G4:G5"/>
    <mergeCell ref="H4:H5"/>
    <mergeCell ref="I4:I5"/>
    <mergeCell ref="J4:J5"/>
    <mergeCell ref="K4:K5"/>
    <mergeCell ref="A3:D5"/>
    <mergeCell ref="E3:G3"/>
    <mergeCell ref="H3:J3"/>
    <mergeCell ref="K3:M3"/>
    <mergeCell ref="L4:L5"/>
    <mergeCell ref="M4:M5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12" sqref="E12"/>
    </sheetView>
  </sheetViews>
  <sheetFormatPr defaultColWidth="9.00390625" defaultRowHeight="13.5"/>
  <cols>
    <col min="1" max="1" width="4.625" style="0" customWidth="1"/>
    <col min="2" max="2" width="10.625" style="0" customWidth="1"/>
    <col min="3" max="11" width="9.625" style="0" customWidth="1"/>
  </cols>
  <sheetData>
    <row r="1" spans="1:11" ht="13.5" customHeight="1">
      <c r="A1" s="21" t="s">
        <v>881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392" t="s">
        <v>882</v>
      </c>
    </row>
    <row r="3" spans="1:11" ht="18" customHeight="1" thickTop="1">
      <c r="A3" s="77" t="s">
        <v>883</v>
      </c>
      <c r="B3" s="445"/>
      <c r="C3" s="26" t="s">
        <v>884</v>
      </c>
      <c r="D3" s="27"/>
      <c r="E3" s="28"/>
      <c r="F3" s="30" t="s">
        <v>885</v>
      </c>
      <c r="G3" s="30"/>
      <c r="H3" s="29"/>
      <c r="I3" s="78" t="s">
        <v>886</v>
      </c>
      <c r="J3" s="79"/>
      <c r="K3" s="31"/>
    </row>
    <row r="4" spans="1:11" ht="18" customHeight="1">
      <c r="A4" s="454"/>
      <c r="B4" s="455"/>
      <c r="C4" s="45" t="s">
        <v>887</v>
      </c>
      <c r="D4" s="45" t="s">
        <v>888</v>
      </c>
      <c r="E4" s="45" t="s">
        <v>889</v>
      </c>
      <c r="F4" s="45" t="s">
        <v>887</v>
      </c>
      <c r="G4" s="45" t="s">
        <v>888</v>
      </c>
      <c r="H4" s="45" t="s">
        <v>889</v>
      </c>
      <c r="I4" s="45" t="s">
        <v>887</v>
      </c>
      <c r="J4" s="45" t="s">
        <v>888</v>
      </c>
      <c r="K4" s="45" t="s">
        <v>889</v>
      </c>
    </row>
    <row r="5" spans="1:11" ht="18" customHeight="1">
      <c r="A5" s="141"/>
      <c r="B5" s="142"/>
      <c r="C5" s="317"/>
      <c r="D5" s="317"/>
      <c r="E5" s="317"/>
      <c r="F5" s="317"/>
      <c r="G5" s="317"/>
      <c r="H5" s="317"/>
      <c r="I5" s="317"/>
      <c r="J5" s="317"/>
      <c r="K5" s="317"/>
    </row>
    <row r="6" spans="1:11" ht="18" customHeight="1">
      <c r="A6" s="603" t="s">
        <v>890</v>
      </c>
      <c r="B6" s="604"/>
      <c r="C6" s="462">
        <v>267</v>
      </c>
      <c r="D6" s="462">
        <v>132</v>
      </c>
      <c r="E6" s="462">
        <v>135</v>
      </c>
      <c r="F6" s="462">
        <v>16355</v>
      </c>
      <c r="G6" s="462">
        <v>7400</v>
      </c>
      <c r="H6" s="462">
        <v>8955</v>
      </c>
      <c r="I6" s="462">
        <v>15776</v>
      </c>
      <c r="J6" s="462">
        <v>6212</v>
      </c>
      <c r="K6" s="462">
        <v>9564</v>
      </c>
    </row>
    <row r="7" spans="1:11" s="55" customFormat="1" ht="18" customHeight="1">
      <c r="A7" s="605" t="s">
        <v>891</v>
      </c>
      <c r="B7" s="606"/>
      <c r="C7" s="474">
        <v>265</v>
      </c>
      <c r="D7" s="474">
        <v>128</v>
      </c>
      <c r="E7" s="474">
        <v>137</v>
      </c>
      <c r="F7" s="474">
        <v>16185</v>
      </c>
      <c r="G7" s="474">
        <v>7130</v>
      </c>
      <c r="H7" s="474">
        <v>9055</v>
      </c>
      <c r="I7" s="474">
        <v>16176</v>
      </c>
      <c r="J7" s="474">
        <v>6263</v>
      </c>
      <c r="K7" s="474">
        <v>9913</v>
      </c>
    </row>
    <row r="8" spans="1:11" s="55" customFormat="1" ht="18" customHeight="1">
      <c r="A8" s="605" t="s">
        <v>892</v>
      </c>
      <c r="B8" s="606"/>
      <c r="C8" s="474">
        <v>260</v>
      </c>
      <c r="D8" s="474">
        <v>122</v>
      </c>
      <c r="E8" s="474">
        <v>138</v>
      </c>
      <c r="F8" s="474">
        <v>15910</v>
      </c>
      <c r="G8" s="474">
        <v>6800</v>
      </c>
      <c r="H8" s="474">
        <v>9110</v>
      </c>
      <c r="I8" s="474">
        <v>16522</v>
      </c>
      <c r="J8" s="474">
        <v>6328</v>
      </c>
      <c r="K8" s="474">
        <v>10194</v>
      </c>
    </row>
    <row r="9" spans="1:11" s="55" customFormat="1" ht="18" customHeight="1">
      <c r="A9" s="605" t="s">
        <v>0</v>
      </c>
      <c r="B9" s="606"/>
      <c r="C9" s="474">
        <v>263</v>
      </c>
      <c r="D9" s="474">
        <v>118</v>
      </c>
      <c r="E9" s="474">
        <v>145</v>
      </c>
      <c r="F9" s="474">
        <v>16275</v>
      </c>
      <c r="G9" s="474">
        <v>6570</v>
      </c>
      <c r="H9" s="474">
        <v>9705</v>
      </c>
      <c r="I9" s="474">
        <v>17356</v>
      </c>
      <c r="J9" s="474">
        <v>6319</v>
      </c>
      <c r="K9" s="474">
        <v>11037</v>
      </c>
    </row>
    <row r="10" spans="1:11" s="61" customFormat="1" ht="18" customHeight="1">
      <c r="A10" s="607" t="s">
        <v>1</v>
      </c>
      <c r="B10" s="608"/>
      <c r="C10" s="480">
        <f>SUM(C12:C44,'[2]表161-2'!C6:C42)</f>
        <v>263</v>
      </c>
      <c r="D10" s="480">
        <f>SUM(D12:D44,'[2]表161-2'!D6:D42)</f>
        <v>114</v>
      </c>
      <c r="E10" s="480">
        <f>SUM(E12:E44,'[2]表161-2'!E6:E42)</f>
        <v>149</v>
      </c>
      <c r="F10" s="480">
        <f>SUM(F12:F44,'[2]表161-2'!F6:F42)</f>
        <v>16800</v>
      </c>
      <c r="G10" s="480">
        <f>SUM(G12:G44,'[2]表161-2'!G6:G42)</f>
        <v>6480</v>
      </c>
      <c r="H10" s="480">
        <f>SUM(H12:H44,'[2]表161-2'!H6:H42)</f>
        <v>10320</v>
      </c>
      <c r="I10" s="480">
        <f>SUM(I12:I44,'[2]表161-2'!I6:I42)</f>
        <v>17611</v>
      </c>
      <c r="J10" s="480">
        <f>SUM(J12:J44,'[2]表161-2'!J6:J42)</f>
        <v>6192</v>
      </c>
      <c r="K10" s="480">
        <f>SUM(K12:K44,'[2]表161-2'!K6:K42)</f>
        <v>11419</v>
      </c>
    </row>
    <row r="11" spans="1:11" ht="18" customHeight="1">
      <c r="A11" s="141"/>
      <c r="B11" s="142"/>
      <c r="C11" s="609"/>
      <c r="D11" s="609"/>
      <c r="E11" s="609"/>
      <c r="F11" s="609"/>
      <c r="G11" s="609"/>
      <c r="H11" s="609"/>
      <c r="I11" s="609"/>
      <c r="J11" s="609"/>
      <c r="K11" s="609"/>
    </row>
    <row r="12" spans="1:12" ht="18" customHeight="1">
      <c r="A12" s="48">
        <v>201</v>
      </c>
      <c r="B12" s="91" t="s">
        <v>180</v>
      </c>
      <c r="C12" s="610">
        <f>SUM(D12:E12)</f>
        <v>28</v>
      </c>
      <c r="D12" s="610">
        <v>4</v>
      </c>
      <c r="E12" s="610">
        <v>24</v>
      </c>
      <c r="F12" s="610">
        <f aca="true" t="shared" si="0" ref="F12:F19">SUM(G12:H12)</f>
        <v>2730</v>
      </c>
      <c r="G12" s="610">
        <v>420</v>
      </c>
      <c r="H12" s="610">
        <v>2310</v>
      </c>
      <c r="I12" s="610">
        <f aca="true" t="shared" si="1" ref="I12:I19">SUM(J12:K12)</f>
        <v>3125</v>
      </c>
      <c r="J12" s="610">
        <v>527</v>
      </c>
      <c r="K12" s="610">
        <v>2598</v>
      </c>
      <c r="L12" s="611"/>
    </row>
    <row r="13" spans="1:12" ht="18" customHeight="1">
      <c r="A13" s="48">
        <v>202</v>
      </c>
      <c r="B13" s="91" t="s">
        <v>181</v>
      </c>
      <c r="C13" s="610">
        <f aca="true" t="shared" si="2" ref="C13:C19">SUM(D13:E13)</f>
        <v>15</v>
      </c>
      <c r="D13" s="610">
        <v>1</v>
      </c>
      <c r="E13" s="610">
        <v>14</v>
      </c>
      <c r="F13" s="610">
        <f t="shared" si="0"/>
        <v>1060</v>
      </c>
      <c r="G13" s="610">
        <v>45</v>
      </c>
      <c r="H13" s="610">
        <v>1015</v>
      </c>
      <c r="I13" s="610">
        <f t="shared" si="1"/>
        <v>1191</v>
      </c>
      <c r="J13" s="610">
        <v>50</v>
      </c>
      <c r="K13" s="610">
        <v>1141</v>
      </c>
      <c r="L13" s="611"/>
    </row>
    <row r="14" spans="1:12" ht="18" customHeight="1">
      <c r="A14" s="48">
        <v>203</v>
      </c>
      <c r="B14" s="91" t="s">
        <v>182</v>
      </c>
      <c r="C14" s="610">
        <f t="shared" si="2"/>
        <v>22</v>
      </c>
      <c r="D14" s="610">
        <v>1</v>
      </c>
      <c r="E14" s="610">
        <v>21</v>
      </c>
      <c r="F14" s="610">
        <f t="shared" si="0"/>
        <v>1840</v>
      </c>
      <c r="G14" s="610">
        <v>90</v>
      </c>
      <c r="H14" s="610">
        <v>1750</v>
      </c>
      <c r="I14" s="610">
        <f t="shared" si="1"/>
        <v>2174</v>
      </c>
      <c r="J14" s="610">
        <v>101</v>
      </c>
      <c r="K14" s="610">
        <v>2073</v>
      </c>
      <c r="L14" s="611"/>
    </row>
    <row r="15" spans="1:12" ht="18" customHeight="1">
      <c r="A15" s="48">
        <v>204</v>
      </c>
      <c r="B15" s="91" t="s">
        <v>183</v>
      </c>
      <c r="C15" s="610">
        <f t="shared" si="2"/>
        <v>27</v>
      </c>
      <c r="D15" s="610">
        <v>0</v>
      </c>
      <c r="E15" s="610">
        <v>27</v>
      </c>
      <c r="F15" s="612">
        <f t="shared" si="0"/>
        <v>1495</v>
      </c>
      <c r="G15" s="610">
        <v>0</v>
      </c>
      <c r="H15" s="610">
        <v>1495</v>
      </c>
      <c r="I15" s="610">
        <f t="shared" si="1"/>
        <v>1486</v>
      </c>
      <c r="J15" s="610">
        <v>2</v>
      </c>
      <c r="K15" s="610">
        <v>1484</v>
      </c>
      <c r="L15" s="611"/>
    </row>
    <row r="16" spans="1:12" ht="18" customHeight="1">
      <c r="A16" s="48">
        <v>205</v>
      </c>
      <c r="B16" s="91" t="s">
        <v>184</v>
      </c>
      <c r="C16" s="610">
        <f t="shared" si="2"/>
        <v>14</v>
      </c>
      <c r="D16" s="610">
        <v>10</v>
      </c>
      <c r="E16" s="610">
        <v>4</v>
      </c>
      <c r="F16" s="613">
        <f t="shared" si="0"/>
        <v>775</v>
      </c>
      <c r="G16" s="610">
        <v>495</v>
      </c>
      <c r="H16" s="610">
        <v>280</v>
      </c>
      <c r="I16" s="610">
        <f t="shared" si="1"/>
        <v>803</v>
      </c>
      <c r="J16" s="610">
        <v>502</v>
      </c>
      <c r="K16" s="610">
        <v>301</v>
      </c>
      <c r="L16" s="611"/>
    </row>
    <row r="17" spans="1:12" ht="18" customHeight="1">
      <c r="A17" s="48">
        <v>206</v>
      </c>
      <c r="B17" s="91" t="s">
        <v>185</v>
      </c>
      <c r="C17" s="610">
        <f t="shared" si="2"/>
        <v>10</v>
      </c>
      <c r="D17" s="610">
        <v>7</v>
      </c>
      <c r="E17" s="610">
        <v>3</v>
      </c>
      <c r="F17" s="613">
        <f t="shared" si="0"/>
        <v>710</v>
      </c>
      <c r="G17" s="610">
        <v>470</v>
      </c>
      <c r="H17" s="610">
        <v>240</v>
      </c>
      <c r="I17" s="610">
        <f t="shared" si="1"/>
        <v>780</v>
      </c>
      <c r="J17" s="610">
        <v>478</v>
      </c>
      <c r="K17" s="610">
        <v>302</v>
      </c>
      <c r="L17" s="611"/>
    </row>
    <row r="18" spans="1:12" ht="18" customHeight="1">
      <c r="A18" s="48">
        <v>207</v>
      </c>
      <c r="B18" s="91" t="s">
        <v>186</v>
      </c>
      <c r="C18" s="610">
        <f t="shared" si="2"/>
        <v>11</v>
      </c>
      <c r="D18" s="610">
        <v>5</v>
      </c>
      <c r="E18" s="610">
        <v>6</v>
      </c>
      <c r="F18" s="613">
        <f t="shared" si="0"/>
        <v>640</v>
      </c>
      <c r="G18" s="610">
        <v>260</v>
      </c>
      <c r="H18" s="610">
        <v>380</v>
      </c>
      <c r="I18" s="610">
        <f t="shared" si="1"/>
        <v>677</v>
      </c>
      <c r="J18" s="610">
        <v>262</v>
      </c>
      <c r="K18" s="610">
        <v>415</v>
      </c>
      <c r="L18" s="611"/>
    </row>
    <row r="19" spans="1:12" ht="18" customHeight="1">
      <c r="A19" s="48">
        <v>208</v>
      </c>
      <c r="B19" s="91" t="s">
        <v>187</v>
      </c>
      <c r="C19" s="610">
        <f t="shared" si="2"/>
        <v>5</v>
      </c>
      <c r="D19" s="610">
        <v>2</v>
      </c>
      <c r="E19" s="610">
        <v>3</v>
      </c>
      <c r="F19" s="613">
        <f t="shared" si="0"/>
        <v>450</v>
      </c>
      <c r="G19" s="610">
        <v>285</v>
      </c>
      <c r="H19" s="610">
        <v>165</v>
      </c>
      <c r="I19" s="610">
        <f t="shared" si="1"/>
        <v>506</v>
      </c>
      <c r="J19" s="610">
        <v>302</v>
      </c>
      <c r="K19" s="610">
        <v>204</v>
      </c>
      <c r="L19" s="611"/>
    </row>
    <row r="20" spans="1:12" ht="18" customHeight="1">
      <c r="A20" s="146"/>
      <c r="B20" s="91"/>
      <c r="C20" s="610"/>
      <c r="E20" s="610"/>
      <c r="F20" s="610"/>
      <c r="G20" s="610"/>
      <c r="H20" s="610"/>
      <c r="I20" s="610"/>
      <c r="J20" s="610"/>
      <c r="K20" s="610"/>
      <c r="L20" s="611"/>
    </row>
    <row r="21" spans="1:12" ht="18" customHeight="1">
      <c r="A21" s="48">
        <v>301</v>
      </c>
      <c r="B21" s="91" t="s">
        <v>188</v>
      </c>
      <c r="C21" s="610">
        <f aca="true" t="shared" si="3" ref="C21:C28">SUM(D21:E21)</f>
        <v>2</v>
      </c>
      <c r="D21" s="610">
        <v>1</v>
      </c>
      <c r="E21" s="610">
        <v>1</v>
      </c>
      <c r="F21" s="610">
        <f aca="true" t="shared" si="4" ref="F21:F28">SUM(G21:H21)</f>
        <v>145</v>
      </c>
      <c r="G21" s="610">
        <v>45</v>
      </c>
      <c r="H21" s="610">
        <v>100</v>
      </c>
      <c r="I21" s="610">
        <f aca="true" t="shared" si="5" ref="I21:I28">SUM(J21:K21)</f>
        <v>153</v>
      </c>
      <c r="J21" s="610">
        <v>53</v>
      </c>
      <c r="K21" s="610">
        <v>100</v>
      </c>
      <c r="L21" s="611"/>
    </row>
    <row r="22" spans="1:12" ht="18" customHeight="1">
      <c r="A22" s="48">
        <v>302</v>
      </c>
      <c r="B22" s="91" t="s">
        <v>189</v>
      </c>
      <c r="C22" s="610">
        <f t="shared" si="3"/>
        <v>3</v>
      </c>
      <c r="D22" s="610">
        <v>2</v>
      </c>
      <c r="E22" s="610">
        <v>1</v>
      </c>
      <c r="F22" s="610">
        <f t="shared" si="4"/>
        <v>135</v>
      </c>
      <c r="G22" s="610">
        <v>75</v>
      </c>
      <c r="H22" s="610">
        <v>60</v>
      </c>
      <c r="I22" s="610">
        <f t="shared" si="5"/>
        <v>127</v>
      </c>
      <c r="J22" s="610">
        <v>73</v>
      </c>
      <c r="K22" s="610">
        <v>54</v>
      </c>
      <c r="L22" s="611"/>
    </row>
    <row r="23" spans="1:12" ht="18" customHeight="1">
      <c r="A23" s="48">
        <v>303</v>
      </c>
      <c r="B23" s="91" t="s">
        <v>190</v>
      </c>
      <c r="C23" s="610">
        <f t="shared" si="3"/>
        <v>4</v>
      </c>
      <c r="D23" s="610">
        <v>4</v>
      </c>
      <c r="E23" s="614">
        <v>0</v>
      </c>
      <c r="F23" s="610">
        <f t="shared" si="4"/>
        <v>210</v>
      </c>
      <c r="G23" s="610">
        <v>210</v>
      </c>
      <c r="H23" s="614">
        <v>0</v>
      </c>
      <c r="I23" s="610">
        <f t="shared" si="5"/>
        <v>165</v>
      </c>
      <c r="J23" s="610">
        <v>165</v>
      </c>
      <c r="K23" s="614">
        <v>0</v>
      </c>
      <c r="L23" s="611"/>
    </row>
    <row r="24" spans="1:12" ht="18" customHeight="1">
      <c r="A24" s="48">
        <v>304</v>
      </c>
      <c r="B24" s="91" t="s">
        <v>191</v>
      </c>
      <c r="C24" s="610">
        <f t="shared" si="3"/>
        <v>3</v>
      </c>
      <c r="D24" s="610">
        <v>3</v>
      </c>
      <c r="E24" s="614">
        <v>0</v>
      </c>
      <c r="F24" s="610">
        <f t="shared" si="4"/>
        <v>365</v>
      </c>
      <c r="G24" s="610">
        <v>365</v>
      </c>
      <c r="H24" s="614">
        <v>0</v>
      </c>
      <c r="I24" s="610">
        <f t="shared" si="5"/>
        <v>406</v>
      </c>
      <c r="J24" s="610">
        <v>406</v>
      </c>
      <c r="K24" s="614">
        <v>0</v>
      </c>
      <c r="L24" s="611"/>
    </row>
    <row r="25" spans="1:12" ht="18" customHeight="1">
      <c r="A25" s="48">
        <v>305</v>
      </c>
      <c r="B25" s="91" t="s">
        <v>192</v>
      </c>
      <c r="C25" s="610">
        <f t="shared" si="3"/>
        <v>2</v>
      </c>
      <c r="D25" s="610">
        <v>1</v>
      </c>
      <c r="E25" s="614">
        <v>1</v>
      </c>
      <c r="F25" s="610">
        <f t="shared" si="4"/>
        <v>140</v>
      </c>
      <c r="G25" s="615">
        <v>80</v>
      </c>
      <c r="H25" s="614">
        <v>60</v>
      </c>
      <c r="I25" s="610">
        <f t="shared" si="5"/>
        <v>162</v>
      </c>
      <c r="J25" s="615">
        <v>97</v>
      </c>
      <c r="K25" s="614">
        <v>65</v>
      </c>
      <c r="L25" s="611"/>
    </row>
    <row r="26" spans="1:12" ht="18" customHeight="1">
      <c r="A26" s="48">
        <v>306</v>
      </c>
      <c r="B26" s="91" t="s">
        <v>193</v>
      </c>
      <c r="C26" s="610">
        <f t="shared" si="3"/>
        <v>1</v>
      </c>
      <c r="D26" s="614">
        <v>0</v>
      </c>
      <c r="E26" s="610">
        <v>1</v>
      </c>
      <c r="F26" s="610">
        <f t="shared" si="4"/>
        <v>90</v>
      </c>
      <c r="G26" s="614">
        <v>0</v>
      </c>
      <c r="H26" s="615">
        <v>90</v>
      </c>
      <c r="I26" s="610">
        <f t="shared" si="5"/>
        <v>100</v>
      </c>
      <c r="J26" s="614">
        <v>0</v>
      </c>
      <c r="K26" s="615">
        <v>100</v>
      </c>
      <c r="L26" s="611"/>
    </row>
    <row r="27" spans="1:12" ht="18" customHeight="1">
      <c r="A27" s="48">
        <v>307</v>
      </c>
      <c r="B27" s="91" t="s">
        <v>194</v>
      </c>
      <c r="C27" s="610">
        <f t="shared" si="3"/>
        <v>1</v>
      </c>
      <c r="D27" s="614">
        <v>0</v>
      </c>
      <c r="E27" s="610">
        <v>1</v>
      </c>
      <c r="F27" s="610">
        <f t="shared" si="4"/>
        <v>110</v>
      </c>
      <c r="G27" s="614">
        <v>0</v>
      </c>
      <c r="H27" s="610">
        <v>110</v>
      </c>
      <c r="I27" s="610">
        <f t="shared" si="5"/>
        <v>130</v>
      </c>
      <c r="J27" s="614">
        <v>0</v>
      </c>
      <c r="K27" s="610">
        <v>130</v>
      </c>
      <c r="L27" s="611"/>
    </row>
    <row r="28" spans="1:12" ht="18" customHeight="1">
      <c r="A28" s="48">
        <v>308</v>
      </c>
      <c r="B28" s="91" t="s">
        <v>195</v>
      </c>
      <c r="C28" s="610">
        <f t="shared" si="3"/>
        <v>2</v>
      </c>
      <c r="D28" s="610">
        <v>2</v>
      </c>
      <c r="E28" s="610">
        <v>0</v>
      </c>
      <c r="F28" s="610">
        <f t="shared" si="4"/>
        <v>180</v>
      </c>
      <c r="G28" s="610">
        <v>180</v>
      </c>
      <c r="H28" s="614">
        <v>0</v>
      </c>
      <c r="I28" s="610">
        <f t="shared" si="5"/>
        <v>144</v>
      </c>
      <c r="J28" s="610">
        <v>144</v>
      </c>
      <c r="K28" s="614">
        <v>0</v>
      </c>
      <c r="L28" s="611"/>
    </row>
    <row r="29" spans="1:12" ht="18" customHeight="1">
      <c r="A29" s="146"/>
      <c r="B29" s="91"/>
      <c r="C29" s="610"/>
      <c r="D29" s="610"/>
      <c r="E29" s="610"/>
      <c r="F29" s="610"/>
      <c r="G29" s="610"/>
      <c r="H29" s="610"/>
      <c r="I29" s="610"/>
      <c r="J29" s="610"/>
      <c r="K29" s="610"/>
      <c r="L29" s="611"/>
    </row>
    <row r="30" spans="1:12" ht="18" customHeight="1">
      <c r="A30" s="48">
        <v>321</v>
      </c>
      <c r="B30" s="91" t="s">
        <v>196</v>
      </c>
      <c r="C30" s="610">
        <f>SUM(D30:E30)</f>
        <v>4</v>
      </c>
      <c r="D30" s="610">
        <v>3</v>
      </c>
      <c r="E30" s="610">
        <v>1</v>
      </c>
      <c r="F30" s="610">
        <f>SUM(G30:H30)</f>
        <v>205</v>
      </c>
      <c r="G30" s="610">
        <v>160</v>
      </c>
      <c r="H30" s="610">
        <v>45</v>
      </c>
      <c r="I30" s="610">
        <f>SUM(J30:K30)</f>
        <v>162</v>
      </c>
      <c r="J30" s="610">
        <v>105</v>
      </c>
      <c r="K30" s="610">
        <v>57</v>
      </c>
      <c r="L30" s="611"/>
    </row>
    <row r="31" spans="1:12" ht="18" customHeight="1">
      <c r="A31" s="48">
        <v>322</v>
      </c>
      <c r="B31" s="91" t="s">
        <v>197</v>
      </c>
      <c r="C31" s="610">
        <f>SUM(D31:E31)</f>
        <v>3</v>
      </c>
      <c r="D31" s="610">
        <v>3</v>
      </c>
      <c r="E31" s="610">
        <v>0</v>
      </c>
      <c r="F31" s="610">
        <f>SUM(G31:H31)</f>
        <v>160</v>
      </c>
      <c r="G31" s="610">
        <v>160</v>
      </c>
      <c r="H31" s="614">
        <v>0</v>
      </c>
      <c r="I31" s="610">
        <f>SUM(J31:K31)</f>
        <v>136</v>
      </c>
      <c r="J31" s="610">
        <v>136</v>
      </c>
      <c r="K31" s="614">
        <v>0</v>
      </c>
      <c r="L31" s="611"/>
    </row>
    <row r="32" spans="1:12" ht="18" customHeight="1">
      <c r="A32" s="146"/>
      <c r="B32" s="91"/>
      <c r="C32" s="610"/>
      <c r="D32" s="610"/>
      <c r="E32" s="610"/>
      <c r="F32" s="610"/>
      <c r="G32" s="610"/>
      <c r="H32" s="610"/>
      <c r="I32" s="610"/>
      <c r="J32" s="610"/>
      <c r="K32" s="610"/>
      <c r="L32" s="611"/>
    </row>
    <row r="33" spans="1:12" ht="18" customHeight="1">
      <c r="A33" s="48">
        <v>341</v>
      </c>
      <c r="B33" s="91" t="s">
        <v>199</v>
      </c>
      <c r="C33" s="610">
        <f>SUM(D33:E33)</f>
        <v>2</v>
      </c>
      <c r="D33" s="610">
        <v>0</v>
      </c>
      <c r="E33" s="610">
        <v>2</v>
      </c>
      <c r="F33" s="610">
        <f>SUM(G33:H33)</f>
        <v>145</v>
      </c>
      <c r="G33" s="610">
        <v>0</v>
      </c>
      <c r="H33" s="610">
        <v>145</v>
      </c>
      <c r="I33" s="610">
        <f>SUM(J33:K33)</f>
        <v>183</v>
      </c>
      <c r="J33" s="610">
        <v>2</v>
      </c>
      <c r="K33" s="610">
        <v>181</v>
      </c>
      <c r="L33" s="611"/>
    </row>
    <row r="34" spans="1:12" ht="18" customHeight="1">
      <c r="A34" s="48">
        <v>342</v>
      </c>
      <c r="B34" s="91" t="s">
        <v>200</v>
      </c>
      <c r="C34" s="610">
        <f>SUM(D34:E34)</f>
        <v>1</v>
      </c>
      <c r="D34" s="610">
        <v>1</v>
      </c>
      <c r="E34" s="610">
        <v>0</v>
      </c>
      <c r="F34" s="610">
        <f>SUM(G34:H34)</f>
        <v>80</v>
      </c>
      <c r="G34" s="615">
        <v>80</v>
      </c>
      <c r="H34" s="614">
        <v>0</v>
      </c>
      <c r="I34" s="610">
        <f>SUM(J34:K34)</f>
        <v>83</v>
      </c>
      <c r="J34" s="615">
        <v>82</v>
      </c>
      <c r="K34" s="614">
        <v>1</v>
      </c>
      <c r="L34" s="611"/>
    </row>
    <row r="35" spans="1:12" ht="18" customHeight="1">
      <c r="A35" s="146"/>
      <c r="B35" s="91"/>
      <c r="C35" s="610"/>
      <c r="D35" s="610"/>
      <c r="E35" s="610"/>
      <c r="F35" s="610"/>
      <c r="G35" s="615"/>
      <c r="H35" s="610"/>
      <c r="I35" s="610"/>
      <c r="J35" s="615"/>
      <c r="K35" s="610"/>
      <c r="L35" s="611"/>
    </row>
    <row r="36" spans="1:12" ht="18" customHeight="1">
      <c r="A36" s="48">
        <v>361</v>
      </c>
      <c r="B36" s="91" t="s">
        <v>201</v>
      </c>
      <c r="C36" s="610">
        <f>SUM(D36:E36)</f>
        <v>3</v>
      </c>
      <c r="D36" s="610">
        <v>2</v>
      </c>
      <c r="E36" s="610">
        <v>1</v>
      </c>
      <c r="F36" s="610">
        <f>SUM(G36:H36)</f>
        <v>260</v>
      </c>
      <c r="G36" s="610">
        <v>170</v>
      </c>
      <c r="H36" s="610">
        <v>90</v>
      </c>
      <c r="I36" s="610">
        <f>SUM(J36:K36)</f>
        <v>228</v>
      </c>
      <c r="J36" s="610">
        <v>151</v>
      </c>
      <c r="K36" s="610">
        <v>77</v>
      </c>
      <c r="L36" s="611"/>
    </row>
    <row r="37" spans="1:12" ht="18" customHeight="1">
      <c r="A37" s="48">
        <v>362</v>
      </c>
      <c r="B37" s="91" t="s">
        <v>202</v>
      </c>
      <c r="C37" s="610">
        <f>SUM(D37:E37)</f>
        <v>1</v>
      </c>
      <c r="D37" s="610">
        <v>1</v>
      </c>
      <c r="E37" s="610">
        <v>0</v>
      </c>
      <c r="F37" s="610">
        <f>SUM(G37:H37)</f>
        <v>60</v>
      </c>
      <c r="G37" s="615">
        <v>60</v>
      </c>
      <c r="H37" s="614">
        <v>0</v>
      </c>
      <c r="I37" s="610">
        <f>SUM(J37:K37)</f>
        <v>86</v>
      </c>
      <c r="J37" s="615">
        <v>83</v>
      </c>
      <c r="K37" s="614">
        <v>3</v>
      </c>
      <c r="L37" s="611"/>
    </row>
    <row r="38" spans="1:12" ht="18" customHeight="1">
      <c r="A38" s="48">
        <v>363</v>
      </c>
      <c r="B38" s="91" t="s">
        <v>203</v>
      </c>
      <c r="C38" s="610">
        <f>SUM(D38:E38)</f>
        <v>2</v>
      </c>
      <c r="D38" s="610">
        <v>2</v>
      </c>
      <c r="E38" s="610">
        <v>0</v>
      </c>
      <c r="F38" s="610">
        <f>SUM(G38:H38)</f>
        <v>90</v>
      </c>
      <c r="G38" s="610">
        <v>90</v>
      </c>
      <c r="H38" s="614">
        <v>0</v>
      </c>
      <c r="I38" s="610">
        <f>SUM(J38:K38)</f>
        <v>85</v>
      </c>
      <c r="J38" s="610">
        <v>75</v>
      </c>
      <c r="K38" s="614">
        <v>10</v>
      </c>
      <c r="L38" s="611"/>
    </row>
    <row r="39" spans="1:12" ht="18" customHeight="1">
      <c r="A39" s="146"/>
      <c r="B39" s="91"/>
      <c r="C39" s="610"/>
      <c r="D39" s="610"/>
      <c r="E39" s="610"/>
      <c r="F39" s="610"/>
      <c r="G39" s="610"/>
      <c r="H39" s="610"/>
      <c r="I39" s="610"/>
      <c r="J39" s="610"/>
      <c r="K39" s="610"/>
      <c r="L39" s="611"/>
    </row>
    <row r="40" spans="1:12" ht="18" customHeight="1">
      <c r="A40" s="48">
        <v>381</v>
      </c>
      <c r="B40" s="91" t="s">
        <v>204</v>
      </c>
      <c r="C40" s="610">
        <f>SUM(D40:E40)</f>
        <v>1</v>
      </c>
      <c r="D40" s="610">
        <v>1</v>
      </c>
      <c r="E40" s="610">
        <v>0</v>
      </c>
      <c r="F40" s="610">
        <f>SUM(G40:H40)</f>
        <v>90</v>
      </c>
      <c r="G40" s="615">
        <v>90</v>
      </c>
      <c r="H40" s="614">
        <v>0</v>
      </c>
      <c r="I40" s="610">
        <f>SUM(J40:K40)</f>
        <v>84</v>
      </c>
      <c r="J40" s="615">
        <v>81</v>
      </c>
      <c r="K40" s="614">
        <v>3</v>
      </c>
      <c r="L40" s="611"/>
    </row>
    <row r="41" spans="1:12" ht="18" customHeight="1">
      <c r="A41" s="48">
        <v>382</v>
      </c>
      <c r="B41" s="91" t="s">
        <v>2</v>
      </c>
      <c r="C41" s="610">
        <f>SUM(D41:E41)</f>
        <v>2</v>
      </c>
      <c r="D41" s="610">
        <v>2</v>
      </c>
      <c r="E41" s="610">
        <v>0</v>
      </c>
      <c r="F41" s="610">
        <f>SUM(G41:H41)</f>
        <v>90</v>
      </c>
      <c r="G41" s="610">
        <v>90</v>
      </c>
      <c r="H41" s="614">
        <v>0</v>
      </c>
      <c r="I41" s="610">
        <f>SUM(J41:K41)</f>
        <v>48</v>
      </c>
      <c r="J41" s="610">
        <v>48</v>
      </c>
      <c r="K41" s="614">
        <v>0</v>
      </c>
      <c r="L41" s="611"/>
    </row>
    <row r="42" spans="1:12" ht="18" customHeight="1">
      <c r="A42" s="48">
        <v>383</v>
      </c>
      <c r="B42" s="91" t="s">
        <v>206</v>
      </c>
      <c r="C42" s="610">
        <f>SUM(D42:E42)</f>
        <v>5</v>
      </c>
      <c r="D42" s="610">
        <v>5</v>
      </c>
      <c r="E42" s="610">
        <v>0</v>
      </c>
      <c r="F42" s="610">
        <f>SUM(G42:H42)</f>
        <v>140</v>
      </c>
      <c r="G42" s="610">
        <v>140</v>
      </c>
      <c r="H42" s="614">
        <v>0</v>
      </c>
      <c r="I42" s="610">
        <f>SUM(J42:K42)</f>
        <v>112</v>
      </c>
      <c r="J42" s="610">
        <v>112</v>
      </c>
      <c r="K42" s="614">
        <v>0</v>
      </c>
      <c r="L42" s="611"/>
    </row>
    <row r="43" spans="1:12" ht="18" customHeight="1">
      <c r="A43" s="48">
        <v>384</v>
      </c>
      <c r="B43" s="91" t="s">
        <v>207</v>
      </c>
      <c r="C43" s="610">
        <f>SUM(D43:E43)</f>
        <v>2</v>
      </c>
      <c r="D43" s="610">
        <v>2</v>
      </c>
      <c r="E43" s="610">
        <v>0</v>
      </c>
      <c r="F43" s="610">
        <f>SUM(G43:H43)</f>
        <v>80</v>
      </c>
      <c r="G43" s="610">
        <v>80</v>
      </c>
      <c r="H43" s="614">
        <v>0</v>
      </c>
      <c r="I43" s="610">
        <f>SUM(J43:K43)</f>
        <v>63</v>
      </c>
      <c r="J43" s="610">
        <v>61</v>
      </c>
      <c r="K43" s="614">
        <v>2</v>
      </c>
      <c r="L43" s="611"/>
    </row>
    <row r="44" spans="1:12" ht="18" customHeight="1">
      <c r="A44" s="48">
        <v>385</v>
      </c>
      <c r="B44" s="91" t="s">
        <v>208</v>
      </c>
      <c r="C44" s="610">
        <f>SUM(D44:E44)</f>
        <v>3</v>
      </c>
      <c r="D44" s="610">
        <v>3</v>
      </c>
      <c r="E44" s="610">
        <v>0</v>
      </c>
      <c r="F44" s="610">
        <f>SUM(G44:H44)</f>
        <v>125</v>
      </c>
      <c r="G44" s="610">
        <v>125</v>
      </c>
      <c r="H44" s="614">
        <v>0</v>
      </c>
      <c r="I44" s="610">
        <f>SUM(J44:K44)</f>
        <v>117</v>
      </c>
      <c r="J44" s="610">
        <v>117</v>
      </c>
      <c r="K44" s="614">
        <v>0</v>
      </c>
      <c r="L44" s="611"/>
    </row>
    <row r="45" spans="1:11" ht="18" customHeight="1">
      <c r="A45" s="490"/>
      <c r="B45" s="491"/>
      <c r="C45" s="616"/>
      <c r="D45" s="327"/>
      <c r="E45" s="327"/>
      <c r="F45" s="327"/>
      <c r="G45" s="616"/>
      <c r="H45" s="327"/>
      <c r="I45" s="327"/>
      <c r="J45" s="616"/>
      <c r="K45" s="327"/>
    </row>
    <row r="46" spans="1:11" ht="13.5" customHeight="1">
      <c r="A46" s="72" t="s">
        <v>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13.5" customHeight="1">
      <c r="A47" s="72" t="s">
        <v>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ht="13.5" customHeight="1"/>
  </sheetData>
  <mergeCells count="7">
    <mergeCell ref="A8:B8"/>
    <mergeCell ref="A9:B9"/>
    <mergeCell ref="A10:B10"/>
    <mergeCell ref="A3:B4"/>
    <mergeCell ref="C3:E3"/>
    <mergeCell ref="A6:B6"/>
    <mergeCell ref="A7:B7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E21" sqref="E21"/>
    </sheetView>
  </sheetViews>
  <sheetFormatPr defaultColWidth="9.00390625" defaultRowHeight="13.5"/>
  <cols>
    <col min="1" max="1" width="4.625" style="0" customWidth="1"/>
    <col min="2" max="2" width="10.625" style="0" customWidth="1"/>
    <col min="3" max="11" width="9.625" style="0" customWidth="1"/>
  </cols>
  <sheetData>
    <row r="2" spans="1:11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392" t="s">
        <v>882</v>
      </c>
    </row>
    <row r="3" spans="1:11" ht="18" customHeight="1" thickTop="1">
      <c r="A3" s="77" t="s">
        <v>5</v>
      </c>
      <c r="B3" s="445"/>
      <c r="C3" s="26" t="s">
        <v>884</v>
      </c>
      <c r="D3" s="27"/>
      <c r="E3" s="28"/>
      <c r="F3" s="30" t="s">
        <v>885</v>
      </c>
      <c r="G3" s="30"/>
      <c r="H3" s="29"/>
      <c r="I3" s="78" t="s">
        <v>886</v>
      </c>
      <c r="J3" s="79"/>
      <c r="K3" s="31"/>
    </row>
    <row r="4" spans="1:11" ht="18" customHeight="1">
      <c r="A4" s="454"/>
      <c r="B4" s="455"/>
      <c r="C4" s="45" t="s">
        <v>887</v>
      </c>
      <c r="D4" s="45" t="s">
        <v>888</v>
      </c>
      <c r="E4" s="45" t="s">
        <v>889</v>
      </c>
      <c r="F4" s="45" t="s">
        <v>887</v>
      </c>
      <c r="G4" s="45" t="s">
        <v>888</v>
      </c>
      <c r="H4" s="45" t="s">
        <v>889</v>
      </c>
      <c r="I4" s="45" t="s">
        <v>887</v>
      </c>
      <c r="J4" s="45" t="s">
        <v>888</v>
      </c>
      <c r="K4" s="45" t="s">
        <v>889</v>
      </c>
    </row>
    <row r="5" spans="1:11" ht="18" customHeight="1">
      <c r="A5" s="141"/>
      <c r="B5" s="142"/>
      <c r="C5" s="317"/>
      <c r="D5" s="317"/>
      <c r="E5" s="317"/>
      <c r="F5" s="317"/>
      <c r="G5" s="317"/>
      <c r="H5" s="317"/>
      <c r="I5" s="317"/>
      <c r="J5" s="317"/>
      <c r="K5" s="317"/>
    </row>
    <row r="6" spans="1:12" ht="18" customHeight="1">
      <c r="A6" s="48">
        <v>401</v>
      </c>
      <c r="B6" s="91" t="s">
        <v>209</v>
      </c>
      <c r="C6" s="610">
        <f>SUM(D6:E6)</f>
        <v>6</v>
      </c>
      <c r="D6" s="610">
        <v>3</v>
      </c>
      <c r="E6" s="610">
        <v>3</v>
      </c>
      <c r="F6" s="610">
        <f>SUM(G6:H6)</f>
        <v>630</v>
      </c>
      <c r="G6" s="610">
        <v>330</v>
      </c>
      <c r="H6" s="610">
        <v>300</v>
      </c>
      <c r="I6" s="610">
        <f>SUM(J6:K6)</f>
        <v>774</v>
      </c>
      <c r="J6" s="610">
        <v>408</v>
      </c>
      <c r="K6" s="610">
        <v>366</v>
      </c>
      <c r="L6" s="611"/>
    </row>
    <row r="7" spans="1:12" ht="18" customHeight="1">
      <c r="A7" s="48">
        <v>402</v>
      </c>
      <c r="B7" s="91" t="s">
        <v>210</v>
      </c>
      <c r="C7" s="610">
        <f>SUM(D7:E7)</f>
        <v>3</v>
      </c>
      <c r="D7" s="610">
        <v>3</v>
      </c>
      <c r="E7" s="610">
        <v>0</v>
      </c>
      <c r="F7" s="610">
        <f>SUM(G7:H7)</f>
        <v>200</v>
      </c>
      <c r="G7" s="610">
        <v>200</v>
      </c>
      <c r="H7" s="610">
        <v>0</v>
      </c>
      <c r="I7" s="610">
        <f>SUM(J7:K7)</f>
        <v>119</v>
      </c>
      <c r="J7" s="610">
        <v>119</v>
      </c>
      <c r="K7" s="610">
        <v>0</v>
      </c>
      <c r="L7" s="611"/>
    </row>
    <row r="8" spans="1:12" ht="18" customHeight="1">
      <c r="A8" s="48">
        <v>403</v>
      </c>
      <c r="B8" s="91" t="s">
        <v>211</v>
      </c>
      <c r="C8" s="610">
        <f>SUM(D8:E8)</f>
        <v>1</v>
      </c>
      <c r="D8" s="610">
        <v>0</v>
      </c>
      <c r="E8" s="610">
        <v>1</v>
      </c>
      <c r="F8" s="610">
        <f>SUM(G8:H8)</f>
        <v>60</v>
      </c>
      <c r="G8" s="610">
        <v>0</v>
      </c>
      <c r="H8" s="610">
        <v>60</v>
      </c>
      <c r="I8" s="610">
        <f>SUM(J8:K8)</f>
        <v>63</v>
      </c>
      <c r="J8" s="610">
        <v>1</v>
      </c>
      <c r="K8" s="610">
        <v>62</v>
      </c>
      <c r="L8" s="611"/>
    </row>
    <row r="9" spans="1:12" ht="18" customHeight="1">
      <c r="A9" s="48">
        <v>404</v>
      </c>
      <c r="B9" s="91" t="s">
        <v>212</v>
      </c>
      <c r="C9" s="610">
        <f>SUM(D9:E9)</f>
        <v>1</v>
      </c>
      <c r="D9" s="610">
        <v>0</v>
      </c>
      <c r="E9" s="610">
        <v>1</v>
      </c>
      <c r="F9" s="610">
        <f>SUM(G9:H9)</f>
        <v>90</v>
      </c>
      <c r="G9" s="610">
        <v>0</v>
      </c>
      <c r="H9" s="615">
        <v>90</v>
      </c>
      <c r="I9" s="610">
        <f>SUM(J9:K9)</f>
        <v>118</v>
      </c>
      <c r="J9" s="610">
        <v>0</v>
      </c>
      <c r="K9" s="615">
        <v>118</v>
      </c>
      <c r="L9" s="611"/>
    </row>
    <row r="10" spans="1:12" ht="18" customHeight="1">
      <c r="A10" s="48">
        <v>405</v>
      </c>
      <c r="B10" s="91" t="s">
        <v>213</v>
      </c>
      <c r="C10" s="610">
        <f>SUM(D10:E10)</f>
        <v>2</v>
      </c>
      <c r="D10" s="610">
        <v>1</v>
      </c>
      <c r="E10" s="610">
        <v>1</v>
      </c>
      <c r="F10" s="610">
        <f>SUM(G10:H10)</f>
        <v>195</v>
      </c>
      <c r="G10" s="610">
        <v>60</v>
      </c>
      <c r="H10" s="610">
        <v>135</v>
      </c>
      <c r="I10" s="610">
        <f>SUM(J10:K10)</f>
        <v>210</v>
      </c>
      <c r="J10" s="610">
        <v>75</v>
      </c>
      <c r="K10" s="610">
        <v>135</v>
      </c>
      <c r="L10" s="611"/>
    </row>
    <row r="11" spans="1:12" ht="18" customHeight="1">
      <c r="A11" s="146"/>
      <c r="B11" s="91"/>
      <c r="C11" s="610"/>
      <c r="D11" s="610"/>
      <c r="E11" s="610"/>
      <c r="F11" s="610"/>
      <c r="G11" s="610"/>
      <c r="H11" s="610"/>
      <c r="I11" s="610"/>
      <c r="J11" s="610"/>
      <c r="K11" s="610"/>
      <c r="L11" s="611"/>
    </row>
    <row r="12" spans="1:12" ht="18" customHeight="1">
      <c r="A12" s="48">
        <v>421</v>
      </c>
      <c r="B12" s="91" t="s">
        <v>214</v>
      </c>
      <c r="C12" s="610">
        <f>SUM(D12:E12)</f>
        <v>2</v>
      </c>
      <c r="D12" s="610">
        <v>2</v>
      </c>
      <c r="E12" s="610">
        <v>0</v>
      </c>
      <c r="F12" s="610">
        <f>SUM(G12:H12)</f>
        <v>80</v>
      </c>
      <c r="G12" s="610">
        <v>80</v>
      </c>
      <c r="H12" s="610">
        <v>0</v>
      </c>
      <c r="I12" s="610">
        <f>SUM(J12:K12)</f>
        <v>70</v>
      </c>
      <c r="J12" s="610">
        <v>70</v>
      </c>
      <c r="K12" s="610">
        <v>0</v>
      </c>
      <c r="L12" s="611"/>
    </row>
    <row r="13" spans="1:12" ht="18" customHeight="1">
      <c r="A13" s="48">
        <v>422</v>
      </c>
      <c r="B13" s="91" t="s">
        <v>215</v>
      </c>
      <c r="C13" s="610">
        <f>SUM(D13:E13)</f>
        <v>4</v>
      </c>
      <c r="D13" s="614">
        <v>3</v>
      </c>
      <c r="E13" s="610">
        <v>1</v>
      </c>
      <c r="F13" s="610">
        <f>SUM(G13:H13)</f>
        <v>180</v>
      </c>
      <c r="G13" s="610">
        <v>160</v>
      </c>
      <c r="H13" s="610">
        <v>20</v>
      </c>
      <c r="I13" s="610">
        <f>SUM(J13:K13)</f>
        <v>139</v>
      </c>
      <c r="J13" s="610">
        <v>121</v>
      </c>
      <c r="K13" s="610">
        <v>18</v>
      </c>
      <c r="L13" s="611"/>
    </row>
    <row r="14" spans="1:12" ht="18" customHeight="1">
      <c r="A14" s="48"/>
      <c r="B14" s="91"/>
      <c r="C14" s="610"/>
      <c r="D14" s="610"/>
      <c r="E14" s="610"/>
      <c r="F14" s="610"/>
      <c r="G14" s="610"/>
      <c r="H14" s="610"/>
      <c r="I14" s="610"/>
      <c r="J14" s="610"/>
      <c r="K14" s="610"/>
      <c r="L14" s="611"/>
    </row>
    <row r="15" spans="1:12" ht="18" customHeight="1">
      <c r="A15" s="48">
        <v>441</v>
      </c>
      <c r="B15" s="91" t="s">
        <v>216</v>
      </c>
      <c r="C15" s="610">
        <f aca="true" t="shared" si="0" ref="C15:C21">SUM(D15:E15)</f>
        <v>3</v>
      </c>
      <c r="D15" s="610">
        <v>0</v>
      </c>
      <c r="E15" s="610">
        <v>3</v>
      </c>
      <c r="F15" s="610">
        <f aca="true" t="shared" si="1" ref="F15:F21">SUM(G15:H15)</f>
        <v>110</v>
      </c>
      <c r="G15" s="614">
        <v>0</v>
      </c>
      <c r="H15" s="610">
        <v>110</v>
      </c>
      <c r="I15" s="610">
        <f aca="true" t="shared" si="2" ref="I15:I21">SUM(J15:K15)</f>
        <v>120</v>
      </c>
      <c r="J15" s="614">
        <v>2</v>
      </c>
      <c r="K15" s="610">
        <v>118</v>
      </c>
      <c r="L15" s="611"/>
    </row>
    <row r="16" spans="1:12" ht="18" customHeight="1">
      <c r="A16" s="48">
        <v>442</v>
      </c>
      <c r="B16" s="91" t="s">
        <v>217</v>
      </c>
      <c r="C16" s="610">
        <f t="shared" si="0"/>
        <v>4</v>
      </c>
      <c r="D16" s="610">
        <v>1</v>
      </c>
      <c r="E16" s="610">
        <v>3</v>
      </c>
      <c r="F16" s="610">
        <f t="shared" si="1"/>
        <v>125</v>
      </c>
      <c r="G16" s="610">
        <v>30</v>
      </c>
      <c r="H16" s="610">
        <v>95</v>
      </c>
      <c r="I16" s="610">
        <f t="shared" si="2"/>
        <v>87</v>
      </c>
      <c r="J16" s="610">
        <v>22</v>
      </c>
      <c r="K16" s="610">
        <v>65</v>
      </c>
      <c r="L16" s="611"/>
    </row>
    <row r="17" spans="1:12" ht="18" customHeight="1">
      <c r="A17" s="48">
        <v>443</v>
      </c>
      <c r="B17" s="91" t="s">
        <v>218</v>
      </c>
      <c r="C17" s="610">
        <f t="shared" si="0"/>
        <v>1</v>
      </c>
      <c r="D17" s="610">
        <v>0</v>
      </c>
      <c r="E17" s="610">
        <v>1</v>
      </c>
      <c r="F17" s="610">
        <f t="shared" si="1"/>
        <v>45</v>
      </c>
      <c r="G17" s="614">
        <v>0</v>
      </c>
      <c r="H17" s="615">
        <v>45</v>
      </c>
      <c r="I17" s="610">
        <f t="shared" si="2"/>
        <v>43</v>
      </c>
      <c r="J17" s="614">
        <v>0</v>
      </c>
      <c r="K17" s="615">
        <v>43</v>
      </c>
      <c r="L17" s="611"/>
    </row>
    <row r="18" spans="1:12" ht="18" customHeight="1">
      <c r="A18" s="48">
        <v>444</v>
      </c>
      <c r="B18" s="91" t="s">
        <v>219</v>
      </c>
      <c r="C18" s="610">
        <f t="shared" si="0"/>
        <v>2</v>
      </c>
      <c r="D18" s="610">
        <v>2</v>
      </c>
      <c r="E18" s="610">
        <v>0</v>
      </c>
      <c r="F18" s="610">
        <f t="shared" si="1"/>
        <v>60</v>
      </c>
      <c r="G18" s="610">
        <v>60</v>
      </c>
      <c r="H18" s="614">
        <v>0</v>
      </c>
      <c r="I18" s="610">
        <f t="shared" si="2"/>
        <v>28</v>
      </c>
      <c r="J18" s="610">
        <v>26</v>
      </c>
      <c r="K18" s="614">
        <v>2</v>
      </c>
      <c r="L18" s="611"/>
    </row>
    <row r="19" spans="1:12" ht="18" customHeight="1">
      <c r="A19" s="48">
        <v>445</v>
      </c>
      <c r="B19" s="91" t="s">
        <v>220</v>
      </c>
      <c r="C19" s="610">
        <f t="shared" si="0"/>
        <v>4</v>
      </c>
      <c r="D19" s="610">
        <v>0</v>
      </c>
      <c r="E19" s="610">
        <v>4</v>
      </c>
      <c r="F19" s="610">
        <f t="shared" si="1"/>
        <v>170</v>
      </c>
      <c r="G19" s="614">
        <v>0</v>
      </c>
      <c r="H19" s="610">
        <v>170</v>
      </c>
      <c r="I19" s="610">
        <f t="shared" si="2"/>
        <v>156</v>
      </c>
      <c r="J19" s="614">
        <v>0</v>
      </c>
      <c r="K19" s="610">
        <v>156</v>
      </c>
      <c r="L19" s="611"/>
    </row>
    <row r="20" spans="1:12" ht="18" customHeight="1">
      <c r="A20" s="48">
        <v>446</v>
      </c>
      <c r="B20" s="91" t="s">
        <v>221</v>
      </c>
      <c r="C20" s="610">
        <f t="shared" si="0"/>
        <v>4</v>
      </c>
      <c r="D20" s="610">
        <v>4</v>
      </c>
      <c r="E20" s="610">
        <v>0</v>
      </c>
      <c r="F20" s="610">
        <f t="shared" si="1"/>
        <v>220</v>
      </c>
      <c r="G20" s="610">
        <v>220</v>
      </c>
      <c r="H20" s="614">
        <v>0</v>
      </c>
      <c r="I20" s="610">
        <f t="shared" si="2"/>
        <v>174</v>
      </c>
      <c r="J20" s="610">
        <v>170</v>
      </c>
      <c r="K20" s="614">
        <v>4</v>
      </c>
      <c r="L20" s="611"/>
    </row>
    <row r="21" spans="1:12" ht="18" customHeight="1">
      <c r="A21" s="48">
        <v>447</v>
      </c>
      <c r="B21" s="91" t="s">
        <v>222</v>
      </c>
      <c r="C21" s="610">
        <f t="shared" si="0"/>
        <v>4</v>
      </c>
      <c r="D21" s="610">
        <v>4</v>
      </c>
      <c r="E21" s="610">
        <v>0</v>
      </c>
      <c r="F21" s="610">
        <f t="shared" si="1"/>
        <v>155</v>
      </c>
      <c r="G21" s="610">
        <v>155</v>
      </c>
      <c r="H21" s="614">
        <v>0</v>
      </c>
      <c r="I21" s="610">
        <f t="shared" si="2"/>
        <v>115</v>
      </c>
      <c r="J21" s="610">
        <v>115</v>
      </c>
      <c r="K21" s="614">
        <v>0</v>
      </c>
      <c r="L21" s="611"/>
    </row>
    <row r="22" spans="1:12" ht="18" customHeight="1">
      <c r="A22" s="146"/>
      <c r="B22" s="91"/>
      <c r="C22" s="610"/>
      <c r="D22" s="610"/>
      <c r="E22" s="610"/>
      <c r="F22" s="610"/>
      <c r="G22" s="610"/>
      <c r="H22" s="610"/>
      <c r="I22" s="610"/>
      <c r="J22" s="610"/>
      <c r="K22" s="610"/>
      <c r="L22" s="611"/>
    </row>
    <row r="23" spans="1:12" ht="18" customHeight="1">
      <c r="A23" s="48">
        <v>462</v>
      </c>
      <c r="B23" s="91" t="s">
        <v>223</v>
      </c>
      <c r="C23" s="610">
        <f>SUM(D23:E23)</f>
        <v>4</v>
      </c>
      <c r="D23" s="610">
        <v>0</v>
      </c>
      <c r="E23" s="610">
        <v>4</v>
      </c>
      <c r="F23" s="610">
        <f>SUM(G23:H23)</f>
        <v>160</v>
      </c>
      <c r="G23" s="614">
        <v>0</v>
      </c>
      <c r="H23" s="614">
        <v>160</v>
      </c>
      <c r="I23" s="610">
        <f>SUM(J23:K23)</f>
        <v>181</v>
      </c>
      <c r="J23" s="614">
        <v>3</v>
      </c>
      <c r="K23" s="610">
        <v>178</v>
      </c>
      <c r="L23" s="611"/>
    </row>
    <row r="24" spans="1:12" ht="18" customHeight="1">
      <c r="A24" s="48">
        <v>463</v>
      </c>
      <c r="B24" s="91" t="s">
        <v>224</v>
      </c>
      <c r="C24" s="610">
        <f>SUM(D24:E24)</f>
        <v>4</v>
      </c>
      <c r="D24" s="610">
        <v>4</v>
      </c>
      <c r="E24" s="610">
        <v>0</v>
      </c>
      <c r="F24" s="610">
        <f>SUM(G24:H24)</f>
        <v>120</v>
      </c>
      <c r="G24" s="610">
        <v>120</v>
      </c>
      <c r="H24" s="610">
        <v>0</v>
      </c>
      <c r="I24" s="610">
        <f>SUM(J24:K24)</f>
        <v>84</v>
      </c>
      <c r="J24" s="610">
        <v>77</v>
      </c>
      <c r="K24" s="614">
        <v>7</v>
      </c>
      <c r="L24" s="611"/>
    </row>
    <row r="25" spans="1:12" ht="18" customHeight="1">
      <c r="A25" s="48">
        <v>464</v>
      </c>
      <c r="B25" s="91" t="s">
        <v>225</v>
      </c>
      <c r="C25" s="610">
        <f>SUM(D25:E25)</f>
        <v>2</v>
      </c>
      <c r="D25" s="610">
        <v>2</v>
      </c>
      <c r="E25" s="610">
        <v>0</v>
      </c>
      <c r="F25" s="610">
        <f>SUM(G25:H25)</f>
        <v>60</v>
      </c>
      <c r="G25" s="610">
        <v>60</v>
      </c>
      <c r="H25" s="610">
        <v>0</v>
      </c>
      <c r="I25" s="610">
        <f>SUM(J25:K25)</f>
        <v>63</v>
      </c>
      <c r="J25" s="610">
        <v>61</v>
      </c>
      <c r="K25" s="614">
        <v>2</v>
      </c>
      <c r="L25" s="611"/>
    </row>
    <row r="26" spans="1:12" ht="18" customHeight="1">
      <c r="A26" s="48">
        <v>465</v>
      </c>
      <c r="B26" s="91" t="s">
        <v>226</v>
      </c>
      <c r="C26" s="610">
        <f>SUM(D26:E26)</f>
        <v>4</v>
      </c>
      <c r="D26" s="610">
        <v>3</v>
      </c>
      <c r="E26" s="610">
        <v>1</v>
      </c>
      <c r="F26" s="610">
        <f>SUM(G26:H26)</f>
        <v>200</v>
      </c>
      <c r="G26" s="610">
        <v>155</v>
      </c>
      <c r="H26" s="610">
        <v>45</v>
      </c>
      <c r="I26" s="610">
        <f>SUM(J26:K26)</f>
        <v>184</v>
      </c>
      <c r="J26" s="610">
        <v>134</v>
      </c>
      <c r="K26" s="610">
        <v>50</v>
      </c>
      <c r="L26" s="611"/>
    </row>
    <row r="27" spans="1:12" ht="18" customHeight="1">
      <c r="A27" s="48"/>
      <c r="B27" s="91"/>
      <c r="C27" s="610"/>
      <c r="D27" s="610"/>
      <c r="E27" s="610"/>
      <c r="F27" s="610"/>
      <c r="G27" s="610"/>
      <c r="H27" s="610"/>
      <c r="I27" s="610"/>
      <c r="J27" s="610"/>
      <c r="K27" s="610"/>
      <c r="L27" s="611"/>
    </row>
    <row r="28" spans="1:12" ht="18" customHeight="1">
      <c r="A28" s="48">
        <v>481</v>
      </c>
      <c r="B28" s="91" t="s">
        <v>227</v>
      </c>
      <c r="C28" s="610">
        <f>SUM(D28:E28)</f>
        <v>2</v>
      </c>
      <c r="D28" s="610">
        <v>0</v>
      </c>
      <c r="E28" s="610">
        <v>2</v>
      </c>
      <c r="F28" s="610">
        <f>SUM(G28:H28)</f>
        <v>90</v>
      </c>
      <c r="G28" s="614">
        <v>0</v>
      </c>
      <c r="H28" s="610">
        <v>90</v>
      </c>
      <c r="I28" s="610">
        <f>SUM(J28:K28)</f>
        <v>112</v>
      </c>
      <c r="J28" s="614">
        <v>0</v>
      </c>
      <c r="K28" s="610">
        <v>112</v>
      </c>
      <c r="L28" s="611"/>
    </row>
    <row r="29" spans="1:12" ht="18" customHeight="1">
      <c r="A29" s="48">
        <v>482</v>
      </c>
      <c r="B29" s="91" t="s">
        <v>228</v>
      </c>
      <c r="C29" s="610">
        <f>SUM(D29:E29)</f>
        <v>1</v>
      </c>
      <c r="D29" s="610">
        <v>1</v>
      </c>
      <c r="E29" s="610">
        <v>0</v>
      </c>
      <c r="F29" s="610">
        <f>SUM(G29:H29)</f>
        <v>45</v>
      </c>
      <c r="G29" s="615">
        <v>45</v>
      </c>
      <c r="H29" s="610">
        <v>0</v>
      </c>
      <c r="I29" s="610">
        <f>SUM(J29:K29)</f>
        <v>30</v>
      </c>
      <c r="J29" s="615">
        <v>30</v>
      </c>
      <c r="K29" s="614">
        <v>0</v>
      </c>
      <c r="L29" s="611"/>
    </row>
    <row r="30" spans="1:12" ht="18" customHeight="1">
      <c r="A30" s="48"/>
      <c r="B30" s="91"/>
      <c r="C30" s="610"/>
      <c r="D30" s="610"/>
      <c r="E30" s="610"/>
      <c r="F30" s="610"/>
      <c r="G30" s="615"/>
      <c r="H30" s="610"/>
      <c r="I30" s="610"/>
      <c r="J30" s="615"/>
      <c r="K30" s="610"/>
      <c r="L30" s="611"/>
    </row>
    <row r="31" spans="1:12" ht="18" customHeight="1">
      <c r="A31" s="48">
        <v>501</v>
      </c>
      <c r="B31" s="91" t="s">
        <v>229</v>
      </c>
      <c r="C31" s="610">
        <f>SUM(D31:E31)</f>
        <v>3</v>
      </c>
      <c r="D31" s="610">
        <v>2</v>
      </c>
      <c r="E31" s="610">
        <v>1</v>
      </c>
      <c r="F31" s="610">
        <f>SUM(G31:H31)</f>
        <v>130</v>
      </c>
      <c r="G31" s="610">
        <v>40</v>
      </c>
      <c r="H31" s="610">
        <v>90</v>
      </c>
      <c r="I31" s="610">
        <f>SUM(J31:K31)</f>
        <v>118</v>
      </c>
      <c r="J31" s="610">
        <v>28</v>
      </c>
      <c r="K31" s="610">
        <v>90</v>
      </c>
      <c r="L31" s="611"/>
    </row>
    <row r="32" spans="1:12" ht="18" customHeight="1">
      <c r="A32" s="48">
        <v>502</v>
      </c>
      <c r="B32" s="91" t="s">
        <v>230</v>
      </c>
      <c r="C32" s="610">
        <f>SUM(D32:E32)</f>
        <v>2</v>
      </c>
      <c r="D32" s="610">
        <v>2</v>
      </c>
      <c r="E32" s="610">
        <v>0</v>
      </c>
      <c r="F32" s="610">
        <f>SUM(G32:H32)</f>
        <v>120</v>
      </c>
      <c r="G32" s="610">
        <v>120</v>
      </c>
      <c r="H32" s="610">
        <v>0</v>
      </c>
      <c r="I32" s="610">
        <f>SUM(J32:K32)</f>
        <v>132</v>
      </c>
      <c r="J32" s="610">
        <v>116</v>
      </c>
      <c r="K32" s="610">
        <v>16</v>
      </c>
      <c r="L32" s="611"/>
    </row>
    <row r="33" spans="1:12" ht="18" customHeight="1">
      <c r="A33" s="48">
        <v>503</v>
      </c>
      <c r="B33" s="91" t="s">
        <v>231</v>
      </c>
      <c r="C33" s="610">
        <f>SUM(D33:E33)</f>
        <v>1</v>
      </c>
      <c r="D33" s="610">
        <v>0</v>
      </c>
      <c r="E33" s="610">
        <v>1</v>
      </c>
      <c r="F33" s="610">
        <f>SUM(G33:H33)</f>
        <v>45</v>
      </c>
      <c r="G33" s="614">
        <v>0</v>
      </c>
      <c r="H33" s="615">
        <v>45</v>
      </c>
      <c r="I33" s="610">
        <f>SUM(J33:K33)</f>
        <v>35</v>
      </c>
      <c r="J33" s="614">
        <v>0</v>
      </c>
      <c r="K33" s="615">
        <v>35</v>
      </c>
      <c r="L33" s="611"/>
    </row>
    <row r="34" spans="1:12" ht="18" customHeight="1">
      <c r="A34" s="48">
        <v>504</v>
      </c>
      <c r="B34" s="91" t="s">
        <v>232</v>
      </c>
      <c r="C34" s="610">
        <f>SUM(D34:E34)</f>
        <v>3</v>
      </c>
      <c r="D34" s="614">
        <v>0</v>
      </c>
      <c r="E34" s="610">
        <v>3</v>
      </c>
      <c r="F34" s="610">
        <f>SUM(G34:H34)</f>
        <v>180</v>
      </c>
      <c r="G34" s="614">
        <v>0</v>
      </c>
      <c r="H34" s="610">
        <v>180</v>
      </c>
      <c r="I34" s="610">
        <f>SUM(J34:K34)</f>
        <v>173</v>
      </c>
      <c r="J34" s="614">
        <v>3</v>
      </c>
      <c r="K34" s="610">
        <v>170</v>
      </c>
      <c r="L34" s="611"/>
    </row>
    <row r="35" spans="1:12" ht="18" customHeight="1">
      <c r="A35" s="146"/>
      <c r="B35" s="91"/>
      <c r="C35" s="610"/>
      <c r="D35" s="610"/>
      <c r="E35" s="610"/>
      <c r="F35" s="610"/>
      <c r="G35" s="610"/>
      <c r="H35" s="610"/>
      <c r="I35" s="610"/>
      <c r="J35" s="610"/>
      <c r="K35" s="610"/>
      <c r="L35" s="611"/>
    </row>
    <row r="36" spans="1:12" ht="18" customHeight="1">
      <c r="A36" s="48">
        <v>521</v>
      </c>
      <c r="B36" s="91" t="s">
        <v>233</v>
      </c>
      <c r="C36" s="610">
        <f aca="true" t="shared" si="3" ref="C36:C42">SUM(D36:E36)</f>
        <v>8</v>
      </c>
      <c r="D36" s="610">
        <v>4</v>
      </c>
      <c r="E36" s="610">
        <v>4</v>
      </c>
      <c r="F36" s="610">
        <f aca="true" t="shared" si="4" ref="F36:F42">SUM(G36:H36)</f>
        <v>375</v>
      </c>
      <c r="G36" s="610">
        <v>165</v>
      </c>
      <c r="H36" s="610">
        <v>210</v>
      </c>
      <c r="I36" s="610">
        <f aca="true" t="shared" si="5" ref="I36:I42">SUM(J36:K36)</f>
        <v>432</v>
      </c>
      <c r="J36" s="610">
        <v>187</v>
      </c>
      <c r="K36" s="610">
        <v>245</v>
      </c>
      <c r="L36" s="611"/>
    </row>
    <row r="37" spans="1:12" ht="18" customHeight="1">
      <c r="A37" s="48">
        <v>522</v>
      </c>
      <c r="B37" s="91" t="s">
        <v>234</v>
      </c>
      <c r="C37" s="610">
        <f t="shared" si="3"/>
        <v>1</v>
      </c>
      <c r="D37" s="610">
        <v>0</v>
      </c>
      <c r="E37" s="610">
        <v>1</v>
      </c>
      <c r="F37" s="610">
        <f t="shared" si="4"/>
        <v>20</v>
      </c>
      <c r="G37" s="614">
        <v>0</v>
      </c>
      <c r="H37" s="615">
        <v>20</v>
      </c>
      <c r="I37" s="610">
        <f t="shared" si="5"/>
        <v>19</v>
      </c>
      <c r="J37" s="614">
        <v>1</v>
      </c>
      <c r="K37" s="615">
        <v>18</v>
      </c>
      <c r="L37" s="611"/>
    </row>
    <row r="38" spans="1:12" ht="18" customHeight="1">
      <c r="A38" s="48">
        <v>523</v>
      </c>
      <c r="B38" s="91" t="s">
        <v>235</v>
      </c>
      <c r="C38" s="610">
        <f t="shared" si="3"/>
        <v>1</v>
      </c>
      <c r="D38" s="610">
        <v>1</v>
      </c>
      <c r="E38" s="610">
        <v>0</v>
      </c>
      <c r="F38" s="610">
        <f t="shared" si="4"/>
        <v>60</v>
      </c>
      <c r="G38" s="610">
        <v>60</v>
      </c>
      <c r="H38" s="610">
        <v>0</v>
      </c>
      <c r="I38" s="610">
        <f t="shared" si="5"/>
        <v>63</v>
      </c>
      <c r="J38" s="610">
        <v>62</v>
      </c>
      <c r="K38" s="610">
        <v>1</v>
      </c>
      <c r="L38" s="611"/>
    </row>
    <row r="39" spans="1:12" ht="18" customHeight="1">
      <c r="A39" s="48">
        <v>524</v>
      </c>
      <c r="B39" s="91" t="s">
        <v>236</v>
      </c>
      <c r="C39" s="610">
        <f t="shared" si="3"/>
        <v>1</v>
      </c>
      <c r="D39" s="610">
        <v>1</v>
      </c>
      <c r="E39" s="610">
        <v>0</v>
      </c>
      <c r="F39" s="610">
        <f t="shared" si="4"/>
        <v>60</v>
      </c>
      <c r="G39" s="615">
        <v>60</v>
      </c>
      <c r="H39" s="610">
        <v>0</v>
      </c>
      <c r="I39" s="610">
        <f t="shared" si="5"/>
        <v>61</v>
      </c>
      <c r="J39" s="615">
        <v>61</v>
      </c>
      <c r="K39" s="610">
        <v>0</v>
      </c>
      <c r="L39" s="611"/>
    </row>
    <row r="40" spans="1:12" ht="18" customHeight="1">
      <c r="A40" s="48">
        <v>525</v>
      </c>
      <c r="B40" s="91" t="s">
        <v>237</v>
      </c>
      <c r="C40" s="610">
        <f t="shared" si="3"/>
        <v>2</v>
      </c>
      <c r="D40" s="610">
        <v>0</v>
      </c>
      <c r="E40" s="610">
        <v>2</v>
      </c>
      <c r="F40" s="610">
        <f t="shared" si="4"/>
        <v>75</v>
      </c>
      <c r="G40" s="614">
        <v>0</v>
      </c>
      <c r="H40" s="610">
        <v>75</v>
      </c>
      <c r="I40" s="610">
        <f t="shared" si="5"/>
        <v>71</v>
      </c>
      <c r="J40" s="614">
        <v>0</v>
      </c>
      <c r="K40" s="610">
        <v>71</v>
      </c>
      <c r="L40" s="611"/>
    </row>
    <row r="41" spans="1:12" ht="18" customHeight="1">
      <c r="A41" s="48">
        <v>526</v>
      </c>
      <c r="B41" s="91" t="s">
        <v>238</v>
      </c>
      <c r="C41" s="610">
        <f t="shared" si="3"/>
        <v>3</v>
      </c>
      <c r="D41" s="610">
        <v>2</v>
      </c>
      <c r="E41" s="610">
        <v>1</v>
      </c>
      <c r="F41" s="610">
        <f t="shared" si="4"/>
        <v>110</v>
      </c>
      <c r="G41" s="610">
        <v>65</v>
      </c>
      <c r="H41" s="610">
        <v>45</v>
      </c>
      <c r="I41" s="610">
        <f t="shared" si="5"/>
        <v>91</v>
      </c>
      <c r="J41" s="610">
        <v>55</v>
      </c>
      <c r="K41" s="610">
        <v>36</v>
      </c>
      <c r="L41" s="611"/>
    </row>
    <row r="42" spans="1:12" ht="18" customHeight="1">
      <c r="A42" s="48">
        <v>527</v>
      </c>
      <c r="B42" s="91" t="s">
        <v>239</v>
      </c>
      <c r="C42" s="610">
        <f t="shared" si="3"/>
        <v>1</v>
      </c>
      <c r="D42" s="610">
        <v>1</v>
      </c>
      <c r="E42" s="610">
        <v>0</v>
      </c>
      <c r="F42" s="610">
        <f t="shared" si="4"/>
        <v>30</v>
      </c>
      <c r="G42" s="615">
        <v>30</v>
      </c>
      <c r="H42" s="610">
        <v>0</v>
      </c>
      <c r="I42" s="610">
        <f t="shared" si="5"/>
        <v>30</v>
      </c>
      <c r="J42" s="615">
        <v>30</v>
      </c>
      <c r="K42" s="610">
        <v>0</v>
      </c>
      <c r="L42" s="611"/>
    </row>
    <row r="43" spans="1:11" ht="18" customHeight="1">
      <c r="A43" s="490"/>
      <c r="B43" s="491"/>
      <c r="C43" s="616"/>
      <c r="D43" s="327"/>
      <c r="E43" s="327"/>
      <c r="F43" s="327"/>
      <c r="G43" s="616"/>
      <c r="H43" s="327"/>
      <c r="I43" s="327"/>
      <c r="J43" s="616"/>
      <c r="K43" s="327"/>
    </row>
    <row r="44" spans="1:11" ht="13.5" customHeight="1">
      <c r="A44" s="72"/>
      <c r="B44" s="48"/>
      <c r="C44" s="48"/>
      <c r="D44" s="48"/>
      <c r="E44" s="48"/>
      <c r="F44" s="48"/>
      <c r="G44" s="48"/>
      <c r="H44" s="48"/>
      <c r="I44" s="48"/>
      <c r="J44" s="48"/>
      <c r="K44" s="48" t="s">
        <v>6</v>
      </c>
    </row>
    <row r="45" spans="1:11" ht="13.5" customHeight="1">
      <c r="A45" s="72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3.5" customHeight="1"/>
  </sheetData>
  <mergeCells count="2">
    <mergeCell ref="A3:B4"/>
    <mergeCell ref="C3:E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A1" sqref="A1:IV16384"/>
    </sheetView>
  </sheetViews>
  <sheetFormatPr defaultColWidth="9.00390625" defaultRowHeight="13.5"/>
  <cols>
    <col min="1" max="2" width="4.625" style="0" customWidth="1"/>
    <col min="3" max="5" width="6.625" style="0" customWidth="1"/>
    <col min="6" max="6" width="9.125" style="0" customWidth="1"/>
    <col min="7" max="11" width="12.625" style="0" customWidth="1"/>
    <col min="12" max="12" width="9.625" style="0" customWidth="1"/>
    <col min="13" max="14" width="11.625" style="0" customWidth="1"/>
    <col min="15" max="17" width="12.125" style="0" customWidth="1"/>
    <col min="18" max="18" width="6.625" style="0" customWidth="1"/>
    <col min="22" max="22" width="11.875" style="0" customWidth="1"/>
    <col min="23" max="23" width="7.00390625" style="0" customWidth="1"/>
  </cols>
  <sheetData>
    <row r="1" spans="1:23" ht="13.5" customHeight="1">
      <c r="A1" s="73" t="s">
        <v>103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3.5" customHeight="1">
      <c r="A2" s="21" t="s">
        <v>104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3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4" t="s">
        <v>105</v>
      </c>
      <c r="S3" s="22"/>
      <c r="T3" s="22"/>
      <c r="U3" s="22"/>
      <c r="V3" s="22"/>
      <c r="W3" s="22"/>
    </row>
    <row r="4" spans="1:23" ht="18" customHeight="1" thickTop="1">
      <c r="A4" s="25" t="s">
        <v>106</v>
      </c>
      <c r="B4" s="25"/>
      <c r="C4" s="74" t="s">
        <v>107</v>
      </c>
      <c r="D4" s="75"/>
      <c r="E4" s="76"/>
      <c r="F4" s="77" t="s">
        <v>108</v>
      </c>
      <c r="G4" s="74" t="s">
        <v>109</v>
      </c>
      <c r="H4" s="75"/>
      <c r="I4" s="76"/>
      <c r="J4" s="29" t="s">
        <v>110</v>
      </c>
      <c r="K4" s="30"/>
      <c r="L4" s="29"/>
      <c r="M4" s="29"/>
      <c r="N4" s="29"/>
      <c r="O4" s="78" t="s">
        <v>111</v>
      </c>
      <c r="P4" s="79"/>
      <c r="Q4" s="31"/>
      <c r="R4" s="80"/>
      <c r="S4" s="22"/>
      <c r="T4" s="22"/>
      <c r="U4" s="22"/>
      <c r="V4" s="22"/>
      <c r="W4" s="22"/>
    </row>
    <row r="5" spans="1:23" ht="15" customHeight="1">
      <c r="A5" s="33"/>
      <c r="B5" s="33"/>
      <c r="C5" s="81" t="s">
        <v>112</v>
      </c>
      <c r="D5" s="81" t="s">
        <v>113</v>
      </c>
      <c r="E5" s="82" t="s">
        <v>114</v>
      </c>
      <c r="F5" s="83"/>
      <c r="G5" s="81" t="s">
        <v>115</v>
      </c>
      <c r="H5" s="81" t="s">
        <v>116</v>
      </c>
      <c r="I5" s="81" t="s">
        <v>117</v>
      </c>
      <c r="J5" s="84" t="s">
        <v>118</v>
      </c>
      <c r="K5" s="84"/>
      <c r="L5" s="84"/>
      <c r="M5" s="84" t="s">
        <v>119</v>
      </c>
      <c r="N5" s="84"/>
      <c r="O5" s="84" t="s">
        <v>120</v>
      </c>
      <c r="P5" s="84"/>
      <c r="Q5" s="84"/>
      <c r="R5" s="65" t="s">
        <v>121</v>
      </c>
      <c r="S5" s="22"/>
      <c r="T5" s="22"/>
      <c r="U5" s="22"/>
      <c r="V5" s="22"/>
      <c r="W5" s="22"/>
    </row>
    <row r="6" spans="1:23" ht="15" customHeight="1">
      <c r="A6" s="43"/>
      <c r="B6" s="43"/>
      <c r="C6" s="85"/>
      <c r="D6" s="85"/>
      <c r="E6" s="86"/>
      <c r="F6" s="87"/>
      <c r="G6" s="85"/>
      <c r="H6" s="85"/>
      <c r="I6" s="85"/>
      <c r="J6" s="45" t="s">
        <v>122</v>
      </c>
      <c r="K6" s="45" t="s">
        <v>123</v>
      </c>
      <c r="L6" s="46" t="s">
        <v>124</v>
      </c>
      <c r="M6" s="45" t="s">
        <v>122</v>
      </c>
      <c r="N6" s="45" t="s">
        <v>123</v>
      </c>
      <c r="O6" s="45" t="s">
        <v>125</v>
      </c>
      <c r="P6" s="45" t="s">
        <v>126</v>
      </c>
      <c r="Q6" s="46" t="s">
        <v>127</v>
      </c>
      <c r="R6" s="68"/>
      <c r="S6" s="22"/>
      <c r="T6" s="22"/>
      <c r="U6" s="22"/>
      <c r="V6" s="22"/>
      <c r="W6" s="22"/>
    </row>
    <row r="7" spans="1:23" ht="13.5" customHeight="1">
      <c r="A7" s="48"/>
      <c r="B7" s="49"/>
      <c r="C7" s="50"/>
      <c r="D7" s="50"/>
      <c r="E7" s="50"/>
      <c r="F7" s="50"/>
      <c r="G7" s="50"/>
      <c r="H7" s="50"/>
      <c r="I7" s="50"/>
      <c r="J7" s="50"/>
      <c r="K7" s="50"/>
      <c r="L7" s="88"/>
      <c r="M7" s="50"/>
      <c r="N7" s="50"/>
      <c r="O7" s="50"/>
      <c r="P7" s="50"/>
      <c r="Q7" s="50"/>
      <c r="R7" s="89"/>
      <c r="S7" s="22"/>
      <c r="T7" s="22"/>
      <c r="U7" s="22"/>
      <c r="V7" s="22"/>
      <c r="W7" s="22"/>
    </row>
    <row r="8" spans="1:23" ht="13.5" customHeight="1">
      <c r="A8" s="90" t="s">
        <v>128</v>
      </c>
      <c r="B8" s="91">
        <v>11</v>
      </c>
      <c r="C8" s="92">
        <v>60</v>
      </c>
      <c r="D8" s="92">
        <v>59</v>
      </c>
      <c r="E8" s="92">
        <v>1</v>
      </c>
      <c r="F8" s="92">
        <v>247077</v>
      </c>
      <c r="G8" s="92">
        <v>55179263</v>
      </c>
      <c r="H8" s="92">
        <v>52858209</v>
      </c>
      <c r="I8" s="92">
        <v>2321054</v>
      </c>
      <c r="J8" s="92">
        <v>17789288</v>
      </c>
      <c r="K8" s="92">
        <v>17182500</v>
      </c>
      <c r="L8" s="93">
        <v>96.6</v>
      </c>
      <c r="M8" s="92">
        <v>1732817</v>
      </c>
      <c r="N8" s="92">
        <v>267813</v>
      </c>
      <c r="O8" s="92">
        <v>1763151</v>
      </c>
      <c r="P8" s="92">
        <v>40498348</v>
      </c>
      <c r="Q8" s="92">
        <v>10685361</v>
      </c>
      <c r="R8" s="94" t="s">
        <v>129</v>
      </c>
      <c r="S8" s="22"/>
      <c r="T8" s="22"/>
      <c r="U8" s="22"/>
      <c r="V8" s="22"/>
      <c r="W8" s="22"/>
    </row>
    <row r="9" spans="1:23" ht="13.5" customHeight="1">
      <c r="A9" s="48"/>
      <c r="B9" s="91">
        <v>12</v>
      </c>
      <c r="C9" s="55">
        <v>60</v>
      </c>
      <c r="D9" s="55">
        <v>59</v>
      </c>
      <c r="E9" s="55">
        <v>1</v>
      </c>
      <c r="F9" s="92">
        <v>251686</v>
      </c>
      <c r="G9" s="92">
        <v>57304351</v>
      </c>
      <c r="H9" s="92">
        <v>54833846</v>
      </c>
      <c r="I9" s="92">
        <v>2470505</v>
      </c>
      <c r="J9" s="92">
        <v>18673928</v>
      </c>
      <c r="K9" s="92">
        <v>18072304</v>
      </c>
      <c r="L9" s="93">
        <v>96.8</v>
      </c>
      <c r="M9" s="92">
        <v>1809917</v>
      </c>
      <c r="N9" s="92">
        <v>256722</v>
      </c>
      <c r="O9" s="92">
        <v>1815853</v>
      </c>
      <c r="P9" s="92">
        <v>43155059</v>
      </c>
      <c r="Q9" s="92">
        <v>10207162</v>
      </c>
      <c r="R9" s="95">
        <v>12</v>
      </c>
      <c r="S9" s="22"/>
      <c r="T9" s="22"/>
      <c r="U9" s="22"/>
      <c r="V9" s="22"/>
      <c r="W9" s="22"/>
    </row>
    <row r="10" spans="1:23" s="55" customFormat="1" ht="13.5" customHeight="1">
      <c r="A10" s="48"/>
      <c r="B10" s="91">
        <v>13</v>
      </c>
      <c r="C10" s="55">
        <v>60</v>
      </c>
      <c r="D10" s="55">
        <v>59</v>
      </c>
      <c r="E10" s="55">
        <v>1</v>
      </c>
      <c r="F10" s="92">
        <v>258602</v>
      </c>
      <c r="G10" s="92">
        <v>59725568</v>
      </c>
      <c r="H10" s="92">
        <v>57313695</v>
      </c>
      <c r="I10" s="92">
        <v>2411873</v>
      </c>
      <c r="J10" s="92">
        <v>19107383</v>
      </c>
      <c r="K10" s="92">
        <v>18393099</v>
      </c>
      <c r="L10" s="93">
        <v>96.3</v>
      </c>
      <c r="M10" s="92">
        <v>1867598</v>
      </c>
      <c r="N10" s="92">
        <v>340062</v>
      </c>
      <c r="O10" s="92">
        <v>1868850</v>
      </c>
      <c r="P10" s="92">
        <v>43495211</v>
      </c>
      <c r="Q10" s="92">
        <v>10024769</v>
      </c>
      <c r="R10" s="95">
        <v>13</v>
      </c>
      <c r="S10" s="22"/>
      <c r="T10" s="22"/>
      <c r="U10" s="22"/>
      <c r="V10" s="22"/>
      <c r="W10" s="22"/>
    </row>
    <row r="11" spans="1:23" s="55" customFormat="1" ht="13.5" customHeight="1">
      <c r="A11" s="48"/>
      <c r="B11" s="91">
        <v>14</v>
      </c>
      <c r="C11" s="55">
        <v>60</v>
      </c>
      <c r="D11" s="55">
        <v>59</v>
      </c>
      <c r="E11" s="55">
        <v>1</v>
      </c>
      <c r="F11" s="92">
        <v>265860</v>
      </c>
      <c r="G11" s="92">
        <v>58266488</v>
      </c>
      <c r="H11" s="92">
        <v>56439044</v>
      </c>
      <c r="I11" s="92">
        <v>1827444</v>
      </c>
      <c r="J11" s="92">
        <v>19641644</v>
      </c>
      <c r="K11" s="92">
        <v>18770521</v>
      </c>
      <c r="L11" s="93">
        <v>95.6</v>
      </c>
      <c r="M11" s="92">
        <v>1963914</v>
      </c>
      <c r="N11" s="92">
        <v>347154</v>
      </c>
      <c r="O11" s="92">
        <v>1909820</v>
      </c>
      <c r="P11" s="92">
        <v>43556404</v>
      </c>
      <c r="Q11" s="92">
        <v>9166132</v>
      </c>
      <c r="R11" s="95">
        <v>14</v>
      </c>
      <c r="S11" s="22"/>
      <c r="T11" s="22"/>
      <c r="U11" s="22"/>
      <c r="V11" s="22"/>
      <c r="W11" s="22"/>
    </row>
    <row r="12" spans="1:23" s="61" customFormat="1" ht="13.5" customHeight="1">
      <c r="A12" s="96"/>
      <c r="B12" s="97">
        <v>15</v>
      </c>
      <c r="C12" s="98">
        <v>60</v>
      </c>
      <c r="D12" s="98">
        <v>59</v>
      </c>
      <c r="E12" s="98">
        <v>1</v>
      </c>
      <c r="F12" s="98">
        <v>270348</v>
      </c>
      <c r="G12" s="98">
        <v>61171697</v>
      </c>
      <c r="H12" s="98">
        <v>59192217</v>
      </c>
      <c r="I12" s="98">
        <v>1979480</v>
      </c>
      <c r="J12" s="98">
        <v>19688177</v>
      </c>
      <c r="K12" s="98">
        <v>18761230</v>
      </c>
      <c r="L12" s="99">
        <v>95.3</v>
      </c>
      <c r="M12" s="98">
        <v>2199888</v>
      </c>
      <c r="N12" s="98">
        <v>411821</v>
      </c>
      <c r="O12" s="98">
        <v>2063363</v>
      </c>
      <c r="P12" s="98">
        <v>47342759</v>
      </c>
      <c r="Q12" s="98">
        <v>11147836</v>
      </c>
      <c r="R12" s="100">
        <v>15</v>
      </c>
      <c r="S12" s="101"/>
      <c r="T12" s="101"/>
      <c r="U12" s="101"/>
      <c r="V12" s="101"/>
      <c r="W12" s="101"/>
    </row>
    <row r="13" spans="1:23" ht="13.5" customHeight="1">
      <c r="A13" s="68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102"/>
      <c r="M13" s="70"/>
      <c r="N13" s="70"/>
      <c r="O13" s="70"/>
      <c r="P13" s="70"/>
      <c r="Q13" s="70"/>
      <c r="R13" s="103"/>
      <c r="S13" s="22"/>
      <c r="T13" s="22"/>
      <c r="U13" s="22"/>
      <c r="V13" s="22"/>
      <c r="W13" s="22"/>
    </row>
    <row r="14" spans="1:23" ht="13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ht="13.5" customHeight="1">
      <c r="I15" s="104"/>
    </row>
  </sheetData>
  <mergeCells count="13">
    <mergeCell ref="J5:L5"/>
    <mergeCell ref="M5:N5"/>
    <mergeCell ref="O5:Q5"/>
    <mergeCell ref="A4:B6"/>
    <mergeCell ref="C4:E4"/>
    <mergeCell ref="F4:F6"/>
    <mergeCell ref="G4:I4"/>
    <mergeCell ref="C5:C6"/>
    <mergeCell ref="D5:D6"/>
    <mergeCell ref="E5:E6"/>
    <mergeCell ref="G5:G6"/>
    <mergeCell ref="H5:H6"/>
    <mergeCell ref="I5:I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2" width="4.625" style="0" customWidth="1"/>
    <col min="3" max="3" width="7.75390625" style="0" customWidth="1"/>
    <col min="4" max="4" width="11.75390625" style="0" customWidth="1"/>
    <col min="5" max="5" width="10.75390625" style="0" customWidth="1"/>
    <col min="6" max="6" width="11.75390625" style="0" customWidth="1"/>
    <col min="7" max="7" width="8.375" style="0" customWidth="1"/>
    <col min="8" max="8" width="10.75390625" style="0" customWidth="1"/>
    <col min="9" max="9" width="8.375" style="0" customWidth="1"/>
    <col min="10" max="10" width="10.75390625" style="0" customWidth="1"/>
    <col min="11" max="11" width="7.375" style="0" customWidth="1"/>
    <col min="12" max="12" width="8.375" style="0" customWidth="1"/>
    <col min="13" max="13" width="5.625" style="0" customWidth="1"/>
    <col min="14" max="14" width="8.375" style="0" customWidth="1"/>
    <col min="15" max="15" width="5.625" style="0" customWidth="1"/>
    <col min="16" max="16" width="6.625" style="0" customWidth="1"/>
    <col min="17" max="17" width="6.125" style="0" customWidth="1"/>
    <col min="18" max="18" width="8.50390625" style="0" customWidth="1"/>
    <col min="19" max="19" width="5.625" style="0" customWidth="1"/>
    <col min="20" max="21" width="7.75390625" style="0" customWidth="1"/>
    <col min="22" max="22" width="10.625" style="0" customWidth="1"/>
    <col min="23" max="23" width="6.625" style="0" customWidth="1"/>
  </cols>
  <sheetData>
    <row r="1" spans="1:23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3.5" customHeight="1" thickTop="1">
      <c r="A2" s="25" t="s">
        <v>130</v>
      </c>
      <c r="B2" s="25"/>
      <c r="C2" s="105" t="s">
        <v>131</v>
      </c>
      <c r="D2" s="79"/>
      <c r="E2" s="79"/>
      <c r="F2" s="79"/>
      <c r="G2" s="106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31"/>
      <c r="U2" s="107" t="s">
        <v>132</v>
      </c>
      <c r="V2" s="108"/>
      <c r="W2" s="80"/>
    </row>
    <row r="3" spans="1:23" ht="13.5" customHeight="1">
      <c r="A3" s="33"/>
      <c r="B3" s="33"/>
      <c r="C3" s="109" t="s">
        <v>133</v>
      </c>
      <c r="D3" s="36"/>
      <c r="E3" s="37"/>
      <c r="F3" s="36"/>
      <c r="G3" s="36"/>
      <c r="H3" s="36"/>
      <c r="I3" s="36"/>
      <c r="J3" s="38"/>
      <c r="K3" s="81" t="s">
        <v>134</v>
      </c>
      <c r="L3" s="81"/>
      <c r="M3" s="110" t="s">
        <v>135</v>
      </c>
      <c r="N3" s="110"/>
      <c r="O3" s="81" t="s">
        <v>136</v>
      </c>
      <c r="P3" s="81"/>
      <c r="Q3" s="81" t="s">
        <v>137</v>
      </c>
      <c r="R3" s="81"/>
      <c r="S3" s="81" t="s">
        <v>138</v>
      </c>
      <c r="T3" s="81"/>
      <c r="U3" s="111" t="s">
        <v>139</v>
      </c>
      <c r="V3" s="112"/>
      <c r="W3" s="48"/>
    </row>
    <row r="4" spans="1:23" ht="13.5" customHeight="1">
      <c r="A4" s="33"/>
      <c r="B4" s="33"/>
      <c r="C4" s="113" t="s">
        <v>140</v>
      </c>
      <c r="D4" s="114"/>
      <c r="E4" s="114"/>
      <c r="F4" s="115"/>
      <c r="G4" s="39" t="s">
        <v>141</v>
      </c>
      <c r="H4" s="41"/>
      <c r="I4" s="39" t="s">
        <v>142</v>
      </c>
      <c r="J4" s="41"/>
      <c r="K4" s="116"/>
      <c r="L4" s="116"/>
      <c r="M4" s="117"/>
      <c r="N4" s="117"/>
      <c r="O4" s="116"/>
      <c r="P4" s="116"/>
      <c r="Q4" s="116"/>
      <c r="R4" s="116"/>
      <c r="S4" s="116"/>
      <c r="T4" s="116"/>
      <c r="U4" s="118"/>
      <c r="V4" s="119"/>
      <c r="W4" s="65" t="s">
        <v>121</v>
      </c>
    </row>
    <row r="5" spans="1:23" ht="13.5" customHeight="1">
      <c r="A5" s="33"/>
      <c r="B5" s="33"/>
      <c r="C5" s="35" t="s">
        <v>143</v>
      </c>
      <c r="D5" s="38"/>
      <c r="E5" s="35" t="s">
        <v>144</v>
      </c>
      <c r="F5" s="38"/>
      <c r="G5" s="81" t="s">
        <v>145</v>
      </c>
      <c r="H5" s="81" t="s">
        <v>126</v>
      </c>
      <c r="I5" s="81" t="s">
        <v>145</v>
      </c>
      <c r="J5" s="81" t="s">
        <v>126</v>
      </c>
      <c r="K5" s="81" t="s">
        <v>145</v>
      </c>
      <c r="L5" s="81" t="s">
        <v>126</v>
      </c>
      <c r="M5" s="81" t="s">
        <v>145</v>
      </c>
      <c r="N5" s="81" t="s">
        <v>126</v>
      </c>
      <c r="O5" s="81" t="s">
        <v>145</v>
      </c>
      <c r="P5" s="81" t="s">
        <v>126</v>
      </c>
      <c r="Q5" s="81" t="s">
        <v>145</v>
      </c>
      <c r="R5" s="81" t="s">
        <v>126</v>
      </c>
      <c r="S5" s="81" t="s">
        <v>145</v>
      </c>
      <c r="T5" s="81" t="s">
        <v>126</v>
      </c>
      <c r="U5" s="81" t="s">
        <v>145</v>
      </c>
      <c r="V5" s="81" t="s">
        <v>126</v>
      </c>
      <c r="W5" s="48"/>
    </row>
    <row r="6" spans="1:23" ht="13.5" customHeight="1">
      <c r="A6" s="43"/>
      <c r="B6" s="43"/>
      <c r="C6" s="45" t="s">
        <v>146</v>
      </c>
      <c r="D6" s="45" t="s">
        <v>126</v>
      </c>
      <c r="E6" s="45" t="s">
        <v>125</v>
      </c>
      <c r="F6" s="45" t="s">
        <v>126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70"/>
    </row>
    <row r="7" spans="1:23" ht="13.5" customHeight="1">
      <c r="A7" s="48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94"/>
    </row>
    <row r="8" spans="1:23" ht="13.5" customHeight="1">
      <c r="A8" s="90" t="s">
        <v>128</v>
      </c>
      <c r="B8" s="91">
        <v>11</v>
      </c>
      <c r="C8" s="120">
        <v>45232</v>
      </c>
      <c r="D8" s="120">
        <v>17165787</v>
      </c>
      <c r="E8" s="120">
        <v>1171735</v>
      </c>
      <c r="F8" s="120">
        <v>15218962</v>
      </c>
      <c r="G8" s="120">
        <v>176790</v>
      </c>
      <c r="H8" s="120">
        <v>2977280</v>
      </c>
      <c r="I8" s="120">
        <v>349643</v>
      </c>
      <c r="J8" s="120">
        <v>4662748</v>
      </c>
      <c r="K8" s="120">
        <v>13973</v>
      </c>
      <c r="L8" s="120">
        <v>145926</v>
      </c>
      <c r="M8" s="120">
        <v>652</v>
      </c>
      <c r="N8" s="120">
        <v>195300</v>
      </c>
      <c r="O8" s="120">
        <v>1</v>
      </c>
      <c r="P8" s="120">
        <v>15</v>
      </c>
      <c r="Q8" s="120">
        <v>4957</v>
      </c>
      <c r="R8" s="120">
        <v>111745</v>
      </c>
      <c r="S8" s="120">
        <v>168</v>
      </c>
      <c r="T8" s="120">
        <v>20585</v>
      </c>
      <c r="U8" s="120">
        <v>36949</v>
      </c>
      <c r="V8" s="120">
        <v>3314402</v>
      </c>
      <c r="W8" s="94" t="s">
        <v>129</v>
      </c>
    </row>
    <row r="9" spans="1:23" ht="13.5" customHeight="1">
      <c r="A9" s="48"/>
      <c r="B9" s="91">
        <v>12</v>
      </c>
      <c r="C9" s="120">
        <v>45312</v>
      </c>
      <c r="D9" s="120">
        <v>17667989</v>
      </c>
      <c r="E9" s="120">
        <v>1180334</v>
      </c>
      <c r="F9" s="120">
        <v>15146830</v>
      </c>
      <c r="G9" s="120">
        <v>180067</v>
      </c>
      <c r="H9" s="120">
        <v>3018822</v>
      </c>
      <c r="I9" s="120">
        <v>390642</v>
      </c>
      <c r="J9" s="120">
        <v>5018350</v>
      </c>
      <c r="K9" s="120">
        <v>13869</v>
      </c>
      <c r="L9" s="120">
        <v>142202</v>
      </c>
      <c r="M9" s="120">
        <v>644</v>
      </c>
      <c r="N9" s="120">
        <v>193800</v>
      </c>
      <c r="O9" s="120">
        <v>3</v>
      </c>
      <c r="P9" s="120">
        <v>90</v>
      </c>
      <c r="Q9" s="120">
        <v>4767</v>
      </c>
      <c r="R9" s="120">
        <v>110100</v>
      </c>
      <c r="S9" s="120">
        <v>215</v>
      </c>
      <c r="T9" s="120">
        <v>25335</v>
      </c>
      <c r="U9" s="120">
        <v>37198</v>
      </c>
      <c r="V9" s="120">
        <v>3418666</v>
      </c>
      <c r="W9" s="95">
        <v>12</v>
      </c>
    </row>
    <row r="10" spans="1:23" s="55" customFormat="1" ht="13.5" customHeight="1">
      <c r="A10" s="48"/>
      <c r="B10" s="91">
        <v>13</v>
      </c>
      <c r="C10" s="120">
        <v>44018</v>
      </c>
      <c r="D10" s="120">
        <v>17481640</v>
      </c>
      <c r="E10" s="120">
        <v>1195341</v>
      </c>
      <c r="F10" s="120">
        <v>15293025</v>
      </c>
      <c r="G10" s="120">
        <v>181883</v>
      </c>
      <c r="H10" s="120">
        <v>3023441</v>
      </c>
      <c r="I10" s="120">
        <v>426989</v>
      </c>
      <c r="J10" s="120">
        <v>5441716</v>
      </c>
      <c r="K10" s="120">
        <v>14731</v>
      </c>
      <c r="L10" s="120">
        <v>150235</v>
      </c>
      <c r="M10" s="120">
        <v>700</v>
      </c>
      <c r="N10" s="120">
        <v>209730</v>
      </c>
      <c r="O10" s="120">
        <v>4</v>
      </c>
      <c r="P10" s="120">
        <v>120</v>
      </c>
      <c r="Q10" s="120">
        <v>4990</v>
      </c>
      <c r="R10" s="120">
        <v>113065</v>
      </c>
      <c r="S10" s="120">
        <v>194</v>
      </c>
      <c r="T10" s="120">
        <v>21047</v>
      </c>
      <c r="U10" s="120">
        <v>37229</v>
      </c>
      <c r="V10" s="120">
        <v>3435360</v>
      </c>
      <c r="W10" s="95">
        <v>13</v>
      </c>
    </row>
    <row r="11" spans="1:23" s="55" customFormat="1" ht="13.5" customHeight="1">
      <c r="A11" s="48"/>
      <c r="B11" s="91">
        <v>14</v>
      </c>
      <c r="C11" s="120">
        <v>44233</v>
      </c>
      <c r="D11" s="120">
        <v>17372128</v>
      </c>
      <c r="E11" s="120">
        <v>1201736</v>
      </c>
      <c r="F11" s="120">
        <v>15088137</v>
      </c>
      <c r="G11" s="120">
        <v>186729</v>
      </c>
      <c r="H11" s="120">
        <v>3080673</v>
      </c>
      <c r="I11" s="120">
        <v>456015</v>
      </c>
      <c r="J11" s="120">
        <v>5765851</v>
      </c>
      <c r="K11" s="120">
        <v>14872</v>
      </c>
      <c r="L11" s="120">
        <v>150982</v>
      </c>
      <c r="M11" s="120">
        <v>721</v>
      </c>
      <c r="N11" s="120">
        <v>215725</v>
      </c>
      <c r="O11" s="120">
        <v>1</v>
      </c>
      <c r="P11" s="120">
        <v>30</v>
      </c>
      <c r="Q11" s="120">
        <v>5327</v>
      </c>
      <c r="R11" s="120">
        <v>120775</v>
      </c>
      <c r="S11" s="120">
        <v>187</v>
      </c>
      <c r="T11" s="120">
        <v>16018</v>
      </c>
      <c r="U11" s="120">
        <v>37240</v>
      </c>
      <c r="V11" s="120">
        <v>3360443</v>
      </c>
      <c r="W11" s="95">
        <v>14</v>
      </c>
    </row>
    <row r="12" spans="1:23" s="61" customFormat="1" ht="13.5" customHeight="1">
      <c r="A12" s="96"/>
      <c r="B12" s="97">
        <v>15</v>
      </c>
      <c r="C12" s="121">
        <v>46019</v>
      </c>
      <c r="D12" s="121">
        <v>18885813</v>
      </c>
      <c r="E12" s="121">
        <v>1280415</v>
      </c>
      <c r="F12" s="121">
        <v>16300803</v>
      </c>
      <c r="G12" s="121">
        <v>198317</v>
      </c>
      <c r="H12" s="121">
        <v>3223754</v>
      </c>
      <c r="I12" s="121">
        <v>516946</v>
      </c>
      <c r="J12" s="121">
        <v>6609921</v>
      </c>
      <c r="K12" s="121">
        <v>15402</v>
      </c>
      <c r="L12" s="121">
        <v>158563</v>
      </c>
      <c r="M12" s="121">
        <v>695</v>
      </c>
      <c r="N12" s="121">
        <v>208525</v>
      </c>
      <c r="O12" s="122">
        <v>0</v>
      </c>
      <c r="P12" s="122">
        <v>0</v>
      </c>
      <c r="Q12" s="121">
        <v>5354</v>
      </c>
      <c r="R12" s="121">
        <v>127790</v>
      </c>
      <c r="S12" s="121">
        <v>215</v>
      </c>
      <c r="T12" s="121">
        <v>21157</v>
      </c>
      <c r="U12" s="121">
        <v>40797</v>
      </c>
      <c r="V12" s="121">
        <v>3812207</v>
      </c>
      <c r="W12" s="100">
        <v>15</v>
      </c>
    </row>
    <row r="13" spans="1:23" ht="13.5" customHeight="1">
      <c r="A13" s="68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103"/>
    </row>
    <row r="14" spans="1:23" ht="13.5" customHeight="1">
      <c r="A14" s="123" t="s">
        <v>147</v>
      </c>
      <c r="B14" s="1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3.5" customHeight="1">
      <c r="A15" s="124" t="s">
        <v>148</v>
      </c>
      <c r="B15" s="1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3.5" customHeight="1">
      <c r="A16" s="123" t="s">
        <v>149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ht="13.5" customHeight="1"/>
    <row r="20" ht="13.5">
      <c r="E20" s="125"/>
    </row>
    <row r="21" ht="13.5">
      <c r="E21" s="125"/>
    </row>
  </sheetData>
  <mergeCells count="26">
    <mergeCell ref="U5:U6"/>
    <mergeCell ref="V5:V6"/>
    <mergeCell ref="Q5:Q6"/>
    <mergeCell ref="R5:R6"/>
    <mergeCell ref="S5:S6"/>
    <mergeCell ref="T5:T6"/>
    <mergeCell ref="M5:M6"/>
    <mergeCell ref="N5:N6"/>
    <mergeCell ref="O5:O6"/>
    <mergeCell ref="P5:P6"/>
    <mergeCell ref="Q3:R4"/>
    <mergeCell ref="S3:T4"/>
    <mergeCell ref="U3:V4"/>
    <mergeCell ref="C4:F4"/>
    <mergeCell ref="G4:H4"/>
    <mergeCell ref="I4:J4"/>
    <mergeCell ref="A2:B6"/>
    <mergeCell ref="K3:L4"/>
    <mergeCell ref="M3:N4"/>
    <mergeCell ref="O3:P4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4">
      <selection activeCell="D22" sqref="D22"/>
    </sheetView>
  </sheetViews>
  <sheetFormatPr defaultColWidth="9.00390625" defaultRowHeight="13.5"/>
  <cols>
    <col min="1" max="1" width="4.625" style="0" customWidth="1"/>
    <col min="2" max="2" width="9.625" style="0" customWidth="1"/>
    <col min="3" max="7" width="11.625" style="0" customWidth="1"/>
    <col min="8" max="9" width="10.625" style="0" customWidth="1"/>
    <col min="10" max="10" width="10.375" style="0" customWidth="1"/>
    <col min="11" max="16" width="12.625" style="0" customWidth="1"/>
    <col min="17" max="17" width="9.625" style="0" customWidth="1"/>
  </cols>
  <sheetData>
    <row r="1" spans="1:17" ht="13.5" customHeight="1">
      <c r="A1" s="21" t="s">
        <v>150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" customHeight="1" thickTop="1">
      <c r="A3" s="25" t="s">
        <v>151</v>
      </c>
      <c r="B3" s="25"/>
      <c r="C3" s="126" t="s">
        <v>152</v>
      </c>
      <c r="D3" s="127" t="s">
        <v>153</v>
      </c>
      <c r="E3" s="25"/>
      <c r="F3" s="128"/>
      <c r="G3" s="78" t="s">
        <v>154</v>
      </c>
      <c r="H3" s="29"/>
      <c r="I3" s="29"/>
      <c r="J3" s="29"/>
      <c r="K3" s="78" t="s">
        <v>155</v>
      </c>
      <c r="L3" s="79"/>
      <c r="M3" s="31"/>
      <c r="N3" s="74" t="s">
        <v>156</v>
      </c>
      <c r="O3" s="75"/>
      <c r="P3" s="76"/>
      <c r="Q3" s="25" t="s">
        <v>157</v>
      </c>
    </row>
    <row r="4" spans="1:17" ht="13.5" customHeight="1">
      <c r="A4" s="33"/>
      <c r="B4" s="33"/>
      <c r="C4" s="129"/>
      <c r="D4" s="48"/>
      <c r="E4" s="130" t="s">
        <v>158</v>
      </c>
      <c r="F4" s="34" t="s">
        <v>159</v>
      </c>
      <c r="G4" s="130" t="s">
        <v>160</v>
      </c>
      <c r="H4" s="39" t="s">
        <v>161</v>
      </c>
      <c r="I4" s="41"/>
      <c r="J4" s="81" t="s">
        <v>162</v>
      </c>
      <c r="K4" s="81" t="s">
        <v>163</v>
      </c>
      <c r="L4" s="81" t="s">
        <v>164</v>
      </c>
      <c r="M4" s="81" t="s">
        <v>165</v>
      </c>
      <c r="N4" s="81" t="s">
        <v>163</v>
      </c>
      <c r="O4" s="81" t="s">
        <v>164</v>
      </c>
      <c r="P4" s="81" t="s">
        <v>165</v>
      </c>
      <c r="Q4" s="33"/>
    </row>
    <row r="5" spans="1:17" ht="13.5" customHeight="1">
      <c r="A5" s="43"/>
      <c r="B5" s="43"/>
      <c r="C5" s="85"/>
      <c r="D5" s="68"/>
      <c r="E5" s="131" t="s">
        <v>166</v>
      </c>
      <c r="F5" s="44" t="s">
        <v>167</v>
      </c>
      <c r="G5" s="131" t="s">
        <v>168</v>
      </c>
      <c r="H5" s="45" t="s">
        <v>122</v>
      </c>
      <c r="I5" s="45" t="s">
        <v>123</v>
      </c>
      <c r="J5" s="85"/>
      <c r="K5" s="85"/>
      <c r="L5" s="85"/>
      <c r="M5" s="85"/>
      <c r="N5" s="85"/>
      <c r="O5" s="85"/>
      <c r="P5" s="85"/>
      <c r="Q5" s="43"/>
    </row>
    <row r="6" spans="1:17" ht="12" customHeight="1">
      <c r="A6" s="48"/>
      <c r="B6" s="49"/>
      <c r="C6" s="132" t="s">
        <v>169</v>
      </c>
      <c r="D6" s="132" t="s">
        <v>170</v>
      </c>
      <c r="E6" s="132" t="s">
        <v>170</v>
      </c>
      <c r="F6" s="132" t="s">
        <v>170</v>
      </c>
      <c r="G6" s="132" t="s">
        <v>171</v>
      </c>
      <c r="H6" s="132" t="s">
        <v>171</v>
      </c>
      <c r="I6" s="132" t="s">
        <v>171</v>
      </c>
      <c r="J6" s="132" t="s">
        <v>172</v>
      </c>
      <c r="K6" s="132" t="s">
        <v>173</v>
      </c>
      <c r="L6" s="132" t="s">
        <v>173</v>
      </c>
      <c r="M6" s="132" t="s">
        <v>173</v>
      </c>
      <c r="N6" s="132" t="s">
        <v>171</v>
      </c>
      <c r="O6" s="132" t="s">
        <v>171</v>
      </c>
      <c r="P6" s="132" t="s">
        <v>171</v>
      </c>
      <c r="Q6" s="133"/>
    </row>
    <row r="7" spans="1:17" ht="6" customHeight="1">
      <c r="A7" s="48"/>
      <c r="B7" s="4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33"/>
    </row>
    <row r="8" spans="1:17" s="61" customFormat="1" ht="13.5" customHeight="1">
      <c r="A8" s="134" t="s">
        <v>174</v>
      </c>
      <c r="B8" s="135"/>
      <c r="C8" s="136">
        <f>SUM(C10:C12)</f>
        <v>141475</v>
      </c>
      <c r="D8" s="136">
        <f>SUM(D10:D12)</f>
        <v>270348</v>
      </c>
      <c r="E8" s="136">
        <f>SUM(E10:E12)</f>
        <v>100903</v>
      </c>
      <c r="F8" s="136">
        <f>SUM(F10:F12)</f>
        <v>45871</v>
      </c>
      <c r="G8" s="136">
        <v>138645</v>
      </c>
      <c r="H8" s="137">
        <v>72623</v>
      </c>
      <c r="I8" s="137">
        <v>69154</v>
      </c>
      <c r="J8" s="138">
        <v>95.23</v>
      </c>
      <c r="K8" s="139">
        <v>770.571</v>
      </c>
      <c r="L8" s="139">
        <v>1317.701</v>
      </c>
      <c r="M8" s="139">
        <v>1739.463</v>
      </c>
      <c r="N8" s="137">
        <v>230160</v>
      </c>
      <c r="O8" s="137">
        <v>351474</v>
      </c>
      <c r="P8" s="137">
        <v>696492</v>
      </c>
      <c r="Q8" s="140" t="s">
        <v>175</v>
      </c>
    </row>
    <row r="9" spans="1:17" ht="6" customHeight="1">
      <c r="A9" s="141"/>
      <c r="B9" s="142"/>
      <c r="C9" s="143"/>
      <c r="D9" s="143"/>
      <c r="E9" s="143"/>
      <c r="F9" s="143"/>
      <c r="G9" s="143"/>
      <c r="H9" s="143"/>
      <c r="I9" s="143"/>
      <c r="J9" s="144"/>
      <c r="K9" s="145"/>
      <c r="L9" s="145"/>
      <c r="M9" s="145"/>
      <c r="N9" s="143"/>
      <c r="O9" s="143"/>
      <c r="P9" s="143"/>
      <c r="Q9" s="133"/>
    </row>
    <row r="10" spans="1:17" ht="13.5" customHeight="1">
      <c r="A10" s="146" t="s">
        <v>176</v>
      </c>
      <c r="B10" s="142"/>
      <c r="C10" s="143">
        <f>SUM(C14:C84)</f>
        <v>140883</v>
      </c>
      <c r="D10" s="147">
        <v>267686</v>
      </c>
      <c r="E10" s="147">
        <v>100564</v>
      </c>
      <c r="F10" s="147">
        <v>45871</v>
      </c>
      <c r="G10" s="147">
        <v>138645</v>
      </c>
      <c r="H10" s="147">
        <v>72623</v>
      </c>
      <c r="I10" s="147">
        <v>69154</v>
      </c>
      <c r="J10" s="144">
        <v>95.23</v>
      </c>
      <c r="K10" s="145">
        <v>775.443</v>
      </c>
      <c r="L10" s="148">
        <v>1317.701</v>
      </c>
      <c r="M10" s="148">
        <v>1741.014</v>
      </c>
      <c r="N10" s="147">
        <v>232033</v>
      </c>
      <c r="O10" s="147">
        <v>351474</v>
      </c>
      <c r="P10" s="147">
        <v>696534</v>
      </c>
      <c r="Q10" s="64" t="s">
        <v>177</v>
      </c>
    </row>
    <row r="11" spans="1:17" ht="6" customHeight="1">
      <c r="A11" s="141"/>
      <c r="B11" s="142"/>
      <c r="C11" s="143"/>
      <c r="D11" s="143"/>
      <c r="E11" s="143"/>
      <c r="F11" s="143"/>
      <c r="G11" s="143"/>
      <c r="H11" s="143"/>
      <c r="I11" s="143"/>
      <c r="J11" s="144"/>
      <c r="K11" s="145"/>
      <c r="L11" s="148"/>
      <c r="M11" s="148"/>
      <c r="N11" s="143"/>
      <c r="O11" s="143"/>
      <c r="P11" s="143"/>
      <c r="Q11" s="133"/>
    </row>
    <row r="12" spans="1:17" ht="13.5" customHeight="1">
      <c r="A12" s="146" t="s">
        <v>178</v>
      </c>
      <c r="B12" s="142"/>
      <c r="C12" s="147">
        <v>592</v>
      </c>
      <c r="D12" s="147">
        <v>2662</v>
      </c>
      <c r="E12" s="147">
        <v>339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50">
        <v>516.904</v>
      </c>
      <c r="L12" s="149">
        <v>0</v>
      </c>
      <c r="M12" s="148">
        <v>1287.179</v>
      </c>
      <c r="N12" s="147">
        <v>134042</v>
      </c>
      <c r="O12" s="149">
        <v>0</v>
      </c>
      <c r="P12" s="147">
        <v>684149</v>
      </c>
      <c r="Q12" s="151" t="s">
        <v>179</v>
      </c>
    </row>
    <row r="13" spans="1:17" ht="5.25" customHeight="1">
      <c r="A13" s="48"/>
      <c r="B13" s="49"/>
      <c r="C13" s="143"/>
      <c r="D13" s="143"/>
      <c r="E13" s="143"/>
      <c r="F13" s="143"/>
      <c r="G13" s="143"/>
      <c r="H13" s="143"/>
      <c r="I13" s="143"/>
      <c r="J13" s="144"/>
      <c r="K13" s="145"/>
      <c r="L13" s="148"/>
      <c r="M13" s="148"/>
      <c r="N13" s="143"/>
      <c r="O13" s="143"/>
      <c r="P13" s="143"/>
      <c r="Q13" s="133"/>
    </row>
    <row r="14" spans="1:17" ht="13.5" customHeight="1">
      <c r="A14" s="48">
        <v>201</v>
      </c>
      <c r="B14" s="152" t="s">
        <v>180</v>
      </c>
      <c r="C14" s="147">
        <v>25626</v>
      </c>
      <c r="D14" s="147">
        <v>45736</v>
      </c>
      <c r="E14" s="147">
        <v>15386</v>
      </c>
      <c r="F14" s="147">
        <v>7240</v>
      </c>
      <c r="G14" s="147">
        <v>145527</v>
      </c>
      <c r="H14" s="147">
        <v>81282</v>
      </c>
      <c r="I14" s="147">
        <v>74707</v>
      </c>
      <c r="J14" s="144">
        <v>91.93</v>
      </c>
      <c r="K14" s="145">
        <v>763.013</v>
      </c>
      <c r="L14" s="148">
        <v>1394.667</v>
      </c>
      <c r="M14" s="148">
        <v>1950.663</v>
      </c>
      <c r="N14" s="147">
        <v>209529</v>
      </c>
      <c r="O14" s="147">
        <v>357849</v>
      </c>
      <c r="P14" s="147">
        <v>775377</v>
      </c>
      <c r="Q14" s="153">
        <v>201</v>
      </c>
    </row>
    <row r="15" spans="1:17" ht="13.5" customHeight="1">
      <c r="A15" s="48">
        <v>202</v>
      </c>
      <c r="B15" s="152" t="s">
        <v>181</v>
      </c>
      <c r="C15" s="147">
        <v>9381</v>
      </c>
      <c r="D15" s="147">
        <v>15937</v>
      </c>
      <c r="E15" s="147">
        <v>6331</v>
      </c>
      <c r="F15" s="147">
        <v>3407</v>
      </c>
      <c r="G15" s="147">
        <v>135962</v>
      </c>
      <c r="H15" s="147">
        <v>79410</v>
      </c>
      <c r="I15" s="147">
        <v>75087</v>
      </c>
      <c r="J15" s="144">
        <v>94.56</v>
      </c>
      <c r="K15" s="145">
        <v>814.599</v>
      </c>
      <c r="L15" s="148">
        <v>1389.444</v>
      </c>
      <c r="M15" s="148">
        <v>1978.939</v>
      </c>
      <c r="N15" s="147">
        <v>272216</v>
      </c>
      <c r="O15" s="147">
        <v>364300</v>
      </c>
      <c r="P15" s="147">
        <v>703007</v>
      </c>
      <c r="Q15" s="153">
        <v>202</v>
      </c>
    </row>
    <row r="16" spans="1:17" ht="13.5" customHeight="1">
      <c r="A16" s="48">
        <v>203</v>
      </c>
      <c r="B16" s="152" t="s">
        <v>182</v>
      </c>
      <c r="C16" s="147">
        <v>14087</v>
      </c>
      <c r="D16" s="147">
        <v>28267</v>
      </c>
      <c r="E16" s="147">
        <v>8975</v>
      </c>
      <c r="F16" s="147">
        <v>4642</v>
      </c>
      <c r="G16" s="147">
        <v>163925</v>
      </c>
      <c r="H16" s="147">
        <v>81575</v>
      </c>
      <c r="I16" s="147">
        <v>76258</v>
      </c>
      <c r="J16" s="144">
        <v>93.48</v>
      </c>
      <c r="K16" s="145">
        <v>745.363</v>
      </c>
      <c r="L16" s="148">
        <v>1313.67</v>
      </c>
      <c r="M16" s="148">
        <v>1709.182</v>
      </c>
      <c r="N16" s="147">
        <v>216224</v>
      </c>
      <c r="O16" s="147">
        <v>352786</v>
      </c>
      <c r="P16" s="147">
        <v>664405</v>
      </c>
      <c r="Q16" s="153">
        <v>203</v>
      </c>
    </row>
    <row r="17" spans="1:17" ht="13.5" customHeight="1">
      <c r="A17" s="48">
        <v>204</v>
      </c>
      <c r="B17" s="152" t="s">
        <v>183</v>
      </c>
      <c r="C17" s="147">
        <v>10292</v>
      </c>
      <c r="D17" s="147">
        <v>19078</v>
      </c>
      <c r="E17" s="147">
        <v>6892</v>
      </c>
      <c r="F17" s="147">
        <v>4036</v>
      </c>
      <c r="G17" s="147">
        <v>125670</v>
      </c>
      <c r="H17" s="147">
        <v>67639</v>
      </c>
      <c r="I17" s="147">
        <v>65267</v>
      </c>
      <c r="J17" s="144">
        <v>96.49</v>
      </c>
      <c r="K17" s="145">
        <v>696.847</v>
      </c>
      <c r="L17" s="148">
        <v>1205.796</v>
      </c>
      <c r="M17" s="148">
        <v>1732.405</v>
      </c>
      <c r="N17" s="147">
        <v>231418</v>
      </c>
      <c r="O17" s="147">
        <v>337839</v>
      </c>
      <c r="P17" s="147">
        <v>725259</v>
      </c>
      <c r="Q17" s="153">
        <v>204</v>
      </c>
    </row>
    <row r="18" spans="1:17" ht="13.5" customHeight="1">
      <c r="A18" s="48">
        <v>205</v>
      </c>
      <c r="B18" s="152" t="s">
        <v>184</v>
      </c>
      <c r="C18" s="147">
        <v>7193</v>
      </c>
      <c r="D18" s="147">
        <v>13099</v>
      </c>
      <c r="E18" s="147">
        <v>5425</v>
      </c>
      <c r="F18" s="147">
        <v>1984</v>
      </c>
      <c r="G18" s="147">
        <v>125468</v>
      </c>
      <c r="H18" s="147">
        <v>68163</v>
      </c>
      <c r="I18" s="147">
        <v>63714</v>
      </c>
      <c r="J18" s="144">
        <v>93.47</v>
      </c>
      <c r="K18" s="145">
        <v>790.386</v>
      </c>
      <c r="L18" s="148">
        <v>1372.92</v>
      </c>
      <c r="M18" s="148">
        <v>1808.186</v>
      </c>
      <c r="N18" s="147">
        <v>259972</v>
      </c>
      <c r="O18" s="147">
        <v>365636</v>
      </c>
      <c r="P18" s="147">
        <v>687817</v>
      </c>
      <c r="Q18" s="153">
        <v>205</v>
      </c>
    </row>
    <row r="19" spans="1:17" ht="13.5" customHeight="1">
      <c r="A19" s="48">
        <v>206</v>
      </c>
      <c r="B19" s="152" t="s">
        <v>185</v>
      </c>
      <c r="C19" s="147">
        <v>5156</v>
      </c>
      <c r="D19" s="147">
        <v>10467</v>
      </c>
      <c r="E19" s="147">
        <v>3582</v>
      </c>
      <c r="F19" s="147">
        <v>1966</v>
      </c>
      <c r="G19" s="147">
        <v>157927</v>
      </c>
      <c r="H19" s="147">
        <v>77152</v>
      </c>
      <c r="I19" s="147">
        <v>72914</v>
      </c>
      <c r="J19" s="144">
        <v>94.51</v>
      </c>
      <c r="K19" s="145">
        <v>771.993</v>
      </c>
      <c r="L19" s="148">
        <v>1294.842</v>
      </c>
      <c r="M19" s="148">
        <v>1658.406</v>
      </c>
      <c r="N19" s="147">
        <v>224361</v>
      </c>
      <c r="O19" s="147">
        <v>351237</v>
      </c>
      <c r="P19" s="147">
        <v>703458</v>
      </c>
      <c r="Q19" s="153">
        <v>206</v>
      </c>
    </row>
    <row r="20" spans="1:17" ht="13.5" customHeight="1">
      <c r="A20" s="48">
        <v>207</v>
      </c>
      <c r="B20" s="152" t="s">
        <v>186</v>
      </c>
      <c r="C20" s="147">
        <v>5801</v>
      </c>
      <c r="D20" s="147">
        <v>9774</v>
      </c>
      <c r="E20" s="147">
        <v>4321</v>
      </c>
      <c r="F20" s="147">
        <v>1905</v>
      </c>
      <c r="G20" s="147">
        <v>109223</v>
      </c>
      <c r="H20" s="147">
        <v>64576</v>
      </c>
      <c r="I20" s="147">
        <v>61915</v>
      </c>
      <c r="J20" s="144">
        <v>95.88</v>
      </c>
      <c r="K20" s="145">
        <v>808.128</v>
      </c>
      <c r="L20" s="148">
        <v>1304.87</v>
      </c>
      <c r="M20" s="148">
        <v>1891.971</v>
      </c>
      <c r="N20" s="147">
        <v>293248</v>
      </c>
      <c r="O20" s="147">
        <v>332022</v>
      </c>
      <c r="P20" s="147">
        <v>738056</v>
      </c>
      <c r="Q20" s="153">
        <v>207</v>
      </c>
    </row>
    <row r="21" spans="1:17" ht="13.5" customHeight="1">
      <c r="A21" s="48">
        <v>208</v>
      </c>
      <c r="B21" s="152" t="s">
        <v>187</v>
      </c>
      <c r="C21" s="147">
        <v>4627</v>
      </c>
      <c r="D21" s="147">
        <v>9994</v>
      </c>
      <c r="E21" s="147">
        <v>3228</v>
      </c>
      <c r="F21" s="147">
        <v>1846</v>
      </c>
      <c r="G21" s="147">
        <v>178801</v>
      </c>
      <c r="H21" s="147">
        <v>81992</v>
      </c>
      <c r="I21" s="147">
        <v>79058</v>
      </c>
      <c r="J21" s="144">
        <v>96.45</v>
      </c>
      <c r="K21" s="145">
        <v>757.641</v>
      </c>
      <c r="L21" s="148">
        <v>1346.701</v>
      </c>
      <c r="M21" s="148">
        <v>1657.874</v>
      </c>
      <c r="N21" s="147">
        <v>237377</v>
      </c>
      <c r="O21" s="147">
        <v>371167</v>
      </c>
      <c r="P21" s="147">
        <v>663919</v>
      </c>
      <c r="Q21" s="153">
        <v>208</v>
      </c>
    </row>
    <row r="22" spans="1:17" ht="6" customHeight="1">
      <c r="A22" s="48"/>
      <c r="B22" s="49"/>
      <c r="C22" s="147"/>
      <c r="D22" s="147"/>
      <c r="E22" s="147"/>
      <c r="F22" s="147"/>
      <c r="G22" s="147"/>
      <c r="H22" s="147"/>
      <c r="I22" s="147"/>
      <c r="J22" s="144"/>
      <c r="K22" s="145"/>
      <c r="L22" s="148"/>
      <c r="M22" s="148"/>
      <c r="N22" s="147"/>
      <c r="O22" s="147"/>
      <c r="P22" s="147"/>
      <c r="Q22" s="153"/>
    </row>
    <row r="23" spans="1:17" ht="13.5" customHeight="1">
      <c r="A23" s="48">
        <v>301</v>
      </c>
      <c r="B23" s="152" t="s">
        <v>188</v>
      </c>
      <c r="C23" s="147">
        <v>1400</v>
      </c>
      <c r="D23" s="147">
        <v>2905</v>
      </c>
      <c r="E23" s="147">
        <v>1036</v>
      </c>
      <c r="F23" s="147">
        <v>613</v>
      </c>
      <c r="G23" s="147">
        <v>144364</v>
      </c>
      <c r="H23" s="147">
        <v>69712</v>
      </c>
      <c r="I23" s="147">
        <v>67969</v>
      </c>
      <c r="J23" s="144">
        <v>97.5</v>
      </c>
      <c r="K23" s="145">
        <v>809.2</v>
      </c>
      <c r="L23" s="148">
        <v>1372.212</v>
      </c>
      <c r="M23" s="148">
        <v>1781.407</v>
      </c>
      <c r="N23" s="147">
        <v>259013</v>
      </c>
      <c r="O23" s="147">
        <v>368575</v>
      </c>
      <c r="P23" s="147">
        <v>757777</v>
      </c>
      <c r="Q23" s="153">
        <v>301</v>
      </c>
    </row>
    <row r="24" spans="1:17" ht="13.5" customHeight="1">
      <c r="A24" s="48">
        <v>302</v>
      </c>
      <c r="B24" s="152" t="s">
        <v>189</v>
      </c>
      <c r="C24" s="147">
        <v>810</v>
      </c>
      <c r="D24" s="147">
        <v>1670</v>
      </c>
      <c r="E24" s="147">
        <v>691</v>
      </c>
      <c r="F24" s="147">
        <v>286</v>
      </c>
      <c r="G24" s="147">
        <v>138403</v>
      </c>
      <c r="H24" s="147">
        <v>67279</v>
      </c>
      <c r="I24" s="147">
        <v>66816</v>
      </c>
      <c r="J24" s="144">
        <v>99.31</v>
      </c>
      <c r="K24" s="145">
        <v>864.948</v>
      </c>
      <c r="L24" s="148">
        <v>1492.937</v>
      </c>
      <c r="M24" s="148">
        <v>1873.305</v>
      </c>
      <c r="N24" s="147">
        <v>207816</v>
      </c>
      <c r="O24" s="147">
        <v>309170</v>
      </c>
      <c r="P24" s="147">
        <v>733122</v>
      </c>
      <c r="Q24" s="153">
        <v>302</v>
      </c>
    </row>
    <row r="25" spans="1:17" ht="13.5" customHeight="1">
      <c r="A25" s="48">
        <v>303</v>
      </c>
      <c r="B25" s="152" t="s">
        <v>190</v>
      </c>
      <c r="C25" s="147">
        <v>1363</v>
      </c>
      <c r="D25" s="147">
        <v>2782</v>
      </c>
      <c r="E25" s="147">
        <v>1076</v>
      </c>
      <c r="F25" s="147">
        <v>520</v>
      </c>
      <c r="G25" s="147">
        <v>173950</v>
      </c>
      <c r="H25" s="147">
        <v>85422</v>
      </c>
      <c r="I25" s="147">
        <v>84633</v>
      </c>
      <c r="J25" s="144">
        <v>99.08</v>
      </c>
      <c r="K25" s="145">
        <v>912.031</v>
      </c>
      <c r="L25" s="148">
        <v>1536.452</v>
      </c>
      <c r="M25" s="148">
        <v>1918.157</v>
      </c>
      <c r="N25" s="147">
        <v>269905</v>
      </c>
      <c r="O25" s="147">
        <v>408457</v>
      </c>
      <c r="P25" s="147">
        <v>684934</v>
      </c>
      <c r="Q25" s="153">
        <v>303</v>
      </c>
    </row>
    <row r="26" spans="1:17" ht="13.5" customHeight="1">
      <c r="A26" s="48">
        <v>304</v>
      </c>
      <c r="B26" s="152" t="s">
        <v>191</v>
      </c>
      <c r="C26" s="147">
        <v>2054</v>
      </c>
      <c r="D26" s="147">
        <v>4113</v>
      </c>
      <c r="E26" s="147">
        <v>1197</v>
      </c>
      <c r="F26" s="147">
        <v>890</v>
      </c>
      <c r="G26" s="147">
        <v>152214</v>
      </c>
      <c r="H26" s="147">
        <v>75730</v>
      </c>
      <c r="I26" s="147">
        <v>73080</v>
      </c>
      <c r="J26" s="144">
        <v>96.5</v>
      </c>
      <c r="K26" s="145">
        <v>673.966</v>
      </c>
      <c r="L26" s="148">
        <v>1280.838</v>
      </c>
      <c r="M26" s="148">
        <v>1555.209</v>
      </c>
      <c r="N26" s="147">
        <v>156759</v>
      </c>
      <c r="O26" s="147">
        <v>280107</v>
      </c>
      <c r="P26" s="147">
        <v>723964</v>
      </c>
      <c r="Q26" s="153">
        <v>304</v>
      </c>
    </row>
    <row r="27" spans="1:17" ht="13.5" customHeight="1">
      <c r="A27" s="48">
        <v>305</v>
      </c>
      <c r="B27" s="152" t="s">
        <v>192</v>
      </c>
      <c r="C27" s="147">
        <v>1041</v>
      </c>
      <c r="D27" s="147">
        <v>2074</v>
      </c>
      <c r="E27" s="147">
        <v>691</v>
      </c>
      <c r="F27" s="147">
        <v>346</v>
      </c>
      <c r="G27" s="147">
        <v>135973</v>
      </c>
      <c r="H27" s="147">
        <v>67484</v>
      </c>
      <c r="I27" s="147">
        <v>64654</v>
      </c>
      <c r="J27" s="144">
        <v>95.81</v>
      </c>
      <c r="K27" s="145">
        <v>715.279</v>
      </c>
      <c r="L27" s="148">
        <v>1183.758</v>
      </c>
      <c r="M27" s="148">
        <v>1658.646</v>
      </c>
      <c r="N27" s="147">
        <v>207130</v>
      </c>
      <c r="O27" s="147">
        <v>374198</v>
      </c>
      <c r="P27" s="147">
        <v>726481</v>
      </c>
      <c r="Q27" s="153">
        <v>305</v>
      </c>
    </row>
    <row r="28" spans="1:17" ht="13.5" customHeight="1">
      <c r="A28" s="48">
        <v>306</v>
      </c>
      <c r="B28" s="152" t="s">
        <v>193</v>
      </c>
      <c r="C28" s="147">
        <v>1048</v>
      </c>
      <c r="D28" s="147">
        <v>1938</v>
      </c>
      <c r="E28" s="147">
        <v>624</v>
      </c>
      <c r="F28" s="147">
        <v>335</v>
      </c>
      <c r="G28" s="147">
        <v>157186</v>
      </c>
      <c r="H28" s="147">
        <v>84298</v>
      </c>
      <c r="I28" s="147">
        <v>81076</v>
      </c>
      <c r="J28" s="144">
        <v>96.18</v>
      </c>
      <c r="K28" s="145">
        <v>789.203</v>
      </c>
      <c r="L28" s="148">
        <v>1442.331</v>
      </c>
      <c r="M28" s="148">
        <v>1789.764</v>
      </c>
      <c r="N28" s="147">
        <v>264679</v>
      </c>
      <c r="O28" s="147">
        <v>428738</v>
      </c>
      <c r="P28" s="147">
        <v>719899</v>
      </c>
      <c r="Q28" s="153">
        <v>306</v>
      </c>
    </row>
    <row r="29" spans="1:17" ht="13.5" customHeight="1">
      <c r="A29" s="48">
        <v>307</v>
      </c>
      <c r="B29" s="152" t="s">
        <v>194</v>
      </c>
      <c r="C29" s="147">
        <v>1543</v>
      </c>
      <c r="D29" s="147">
        <v>3179</v>
      </c>
      <c r="E29" s="147">
        <v>1118</v>
      </c>
      <c r="F29" s="147">
        <v>610</v>
      </c>
      <c r="G29" s="147">
        <v>172665</v>
      </c>
      <c r="H29" s="147">
        <v>82940</v>
      </c>
      <c r="I29" s="147">
        <v>81702</v>
      </c>
      <c r="J29" s="144">
        <v>98.51</v>
      </c>
      <c r="K29" s="145">
        <v>785.254</v>
      </c>
      <c r="L29" s="148">
        <v>1308.893</v>
      </c>
      <c r="M29" s="148">
        <v>1638.281</v>
      </c>
      <c r="N29" s="147">
        <v>251562</v>
      </c>
      <c r="O29" s="147">
        <v>322609</v>
      </c>
      <c r="P29" s="147">
        <v>730101</v>
      </c>
      <c r="Q29" s="153">
        <v>307</v>
      </c>
    </row>
    <row r="30" spans="1:17" ht="13.5" customHeight="1">
      <c r="A30" s="48">
        <v>308</v>
      </c>
      <c r="B30" s="152" t="s">
        <v>195</v>
      </c>
      <c r="C30" s="147">
        <v>843</v>
      </c>
      <c r="D30" s="147">
        <v>1769</v>
      </c>
      <c r="E30" s="147">
        <v>615</v>
      </c>
      <c r="F30" s="147">
        <v>153</v>
      </c>
      <c r="G30" s="147">
        <v>162618</v>
      </c>
      <c r="H30" s="147">
        <v>77265</v>
      </c>
      <c r="I30" s="147">
        <v>75057</v>
      </c>
      <c r="J30" s="144">
        <v>97.14</v>
      </c>
      <c r="K30" s="145">
        <v>946.13</v>
      </c>
      <c r="L30" s="148">
        <v>1607.639</v>
      </c>
      <c r="M30" s="148">
        <v>1902.729</v>
      </c>
      <c r="N30" s="147">
        <v>217252</v>
      </c>
      <c r="O30" s="147">
        <v>436902</v>
      </c>
      <c r="P30" s="147">
        <v>802375</v>
      </c>
      <c r="Q30" s="153">
        <v>308</v>
      </c>
    </row>
    <row r="31" spans="1:17" ht="6" customHeight="1">
      <c r="A31" s="48"/>
      <c r="B31" s="49"/>
      <c r="C31" s="147"/>
      <c r="D31" s="147"/>
      <c r="E31" s="147"/>
      <c r="F31" s="147"/>
      <c r="G31" s="147"/>
      <c r="H31" s="147"/>
      <c r="I31" s="147"/>
      <c r="J31" s="144"/>
      <c r="K31" s="145"/>
      <c r="L31" s="148"/>
      <c r="M31" s="148"/>
      <c r="N31" s="147"/>
      <c r="O31" s="147"/>
      <c r="P31" s="147"/>
      <c r="Q31" s="153"/>
    </row>
    <row r="32" spans="1:17" ht="13.5" customHeight="1">
      <c r="A32" s="48">
        <v>321</v>
      </c>
      <c r="B32" s="152" t="s">
        <v>196</v>
      </c>
      <c r="C32" s="147">
        <v>1687</v>
      </c>
      <c r="D32" s="147">
        <v>3421</v>
      </c>
      <c r="E32" s="147">
        <v>1394</v>
      </c>
      <c r="F32" s="147">
        <v>553</v>
      </c>
      <c r="G32" s="147">
        <v>128849</v>
      </c>
      <c r="H32" s="147">
        <v>63108</v>
      </c>
      <c r="I32" s="147">
        <v>62017</v>
      </c>
      <c r="J32" s="144">
        <v>98.27</v>
      </c>
      <c r="K32" s="145">
        <v>696.299</v>
      </c>
      <c r="L32" s="148">
        <v>1134.815</v>
      </c>
      <c r="M32" s="148">
        <v>1284.211</v>
      </c>
      <c r="N32" s="147">
        <v>237486</v>
      </c>
      <c r="O32" s="147">
        <v>343302</v>
      </c>
      <c r="P32" s="147">
        <v>640945</v>
      </c>
      <c r="Q32" s="153">
        <v>321</v>
      </c>
    </row>
    <row r="33" spans="1:17" ht="13.5" customHeight="1">
      <c r="A33" s="48">
        <v>322</v>
      </c>
      <c r="B33" s="152" t="s">
        <v>197</v>
      </c>
      <c r="C33" s="147">
        <v>887</v>
      </c>
      <c r="D33" s="147">
        <v>1827</v>
      </c>
      <c r="E33" s="147">
        <v>701</v>
      </c>
      <c r="F33" s="147">
        <v>306</v>
      </c>
      <c r="G33" s="147">
        <v>137689</v>
      </c>
      <c r="H33" s="147">
        <v>66481</v>
      </c>
      <c r="I33" s="147">
        <v>65399</v>
      </c>
      <c r="J33" s="144">
        <v>98.37</v>
      </c>
      <c r="K33" s="145">
        <v>767.718</v>
      </c>
      <c r="L33" s="148">
        <v>1235.235</v>
      </c>
      <c r="M33" s="148">
        <v>1516.55</v>
      </c>
      <c r="N33" s="147">
        <v>229735</v>
      </c>
      <c r="O33" s="147">
        <v>361718</v>
      </c>
      <c r="P33" s="147">
        <v>722296</v>
      </c>
      <c r="Q33" s="153">
        <v>322</v>
      </c>
    </row>
    <row r="34" spans="1:17" ht="6" customHeight="1">
      <c r="A34" s="48"/>
      <c r="B34" s="49"/>
      <c r="C34" s="147"/>
      <c r="D34" s="147" t="s">
        <v>198</v>
      </c>
      <c r="E34" s="147"/>
      <c r="F34" s="147"/>
      <c r="G34" s="147"/>
      <c r="H34" s="147"/>
      <c r="I34" s="147"/>
      <c r="J34" s="144"/>
      <c r="K34" s="145"/>
      <c r="L34" s="148"/>
      <c r="M34" s="148"/>
      <c r="N34" s="154"/>
      <c r="O34" s="147"/>
      <c r="P34" s="147"/>
      <c r="Q34" s="153"/>
    </row>
    <row r="35" spans="1:17" ht="13.5" customHeight="1">
      <c r="A35" s="48">
        <v>341</v>
      </c>
      <c r="B35" s="152" t="s">
        <v>199</v>
      </c>
      <c r="C35" s="147">
        <v>1435</v>
      </c>
      <c r="D35" s="147">
        <v>3157</v>
      </c>
      <c r="E35" s="147">
        <v>1256</v>
      </c>
      <c r="F35" s="147">
        <v>395</v>
      </c>
      <c r="G35" s="147">
        <v>162019</v>
      </c>
      <c r="H35" s="147">
        <v>73213</v>
      </c>
      <c r="I35" s="147">
        <v>71170</v>
      </c>
      <c r="J35" s="144">
        <v>97.21</v>
      </c>
      <c r="K35" s="145">
        <v>762.182</v>
      </c>
      <c r="L35" s="148">
        <v>1251.515</v>
      </c>
      <c r="M35" s="148">
        <v>1412.568</v>
      </c>
      <c r="N35" s="147">
        <v>242316</v>
      </c>
      <c r="O35" s="147">
        <v>303921</v>
      </c>
      <c r="P35" s="147">
        <v>696136</v>
      </c>
      <c r="Q35" s="153">
        <v>341</v>
      </c>
    </row>
    <row r="36" spans="1:17" ht="13.5" customHeight="1">
      <c r="A36" s="48">
        <v>342</v>
      </c>
      <c r="B36" s="152" t="s">
        <v>200</v>
      </c>
      <c r="C36" s="147">
        <v>1428</v>
      </c>
      <c r="D36" s="147">
        <v>3172</v>
      </c>
      <c r="E36" s="147">
        <v>1232</v>
      </c>
      <c r="F36" s="147">
        <v>421</v>
      </c>
      <c r="G36" s="147">
        <v>148810</v>
      </c>
      <c r="H36" s="147">
        <v>66262</v>
      </c>
      <c r="I36" s="147">
        <v>64547</v>
      </c>
      <c r="J36" s="144">
        <v>97.41</v>
      </c>
      <c r="K36" s="145">
        <v>737.126</v>
      </c>
      <c r="L36" s="148">
        <v>1272.315</v>
      </c>
      <c r="M36" s="148">
        <v>1555.167</v>
      </c>
      <c r="N36" s="147">
        <v>227173</v>
      </c>
      <c r="O36" s="147">
        <v>352971</v>
      </c>
      <c r="P36" s="147">
        <v>700672</v>
      </c>
      <c r="Q36" s="153">
        <v>342</v>
      </c>
    </row>
    <row r="37" spans="1:17" ht="6" customHeight="1">
      <c r="A37" s="48"/>
      <c r="B37" s="49"/>
      <c r="C37" s="147"/>
      <c r="D37" s="147"/>
      <c r="E37" s="147"/>
      <c r="F37" s="147"/>
      <c r="G37" s="147"/>
      <c r="H37" s="147"/>
      <c r="I37" s="147"/>
      <c r="J37" s="144"/>
      <c r="K37" s="145"/>
      <c r="L37" s="148" t="s">
        <v>198</v>
      </c>
      <c r="M37" s="148"/>
      <c r="N37" s="147"/>
      <c r="O37" s="147"/>
      <c r="P37" s="147"/>
      <c r="Q37" s="153"/>
    </row>
    <row r="38" spans="1:17" ht="13.5" customHeight="1">
      <c r="A38" s="48">
        <v>361</v>
      </c>
      <c r="B38" s="152" t="s">
        <v>201</v>
      </c>
      <c r="C38" s="147">
        <v>2335</v>
      </c>
      <c r="D38" s="147">
        <v>5205</v>
      </c>
      <c r="E38" s="147">
        <v>1935</v>
      </c>
      <c r="F38" s="147">
        <v>806</v>
      </c>
      <c r="G38" s="147">
        <v>159672</v>
      </c>
      <c r="H38" s="147">
        <v>71275</v>
      </c>
      <c r="I38" s="147">
        <v>67901</v>
      </c>
      <c r="J38" s="144">
        <v>95.27</v>
      </c>
      <c r="K38" s="145">
        <v>787.023</v>
      </c>
      <c r="L38" s="148">
        <v>1303.534</v>
      </c>
      <c r="M38" s="148">
        <v>1751.02</v>
      </c>
      <c r="N38" s="147">
        <v>231361</v>
      </c>
      <c r="O38" s="147">
        <v>391750</v>
      </c>
      <c r="P38" s="147">
        <v>614472</v>
      </c>
      <c r="Q38" s="153">
        <v>361</v>
      </c>
    </row>
    <row r="39" spans="1:17" ht="13.5" customHeight="1">
      <c r="A39" s="48">
        <v>362</v>
      </c>
      <c r="B39" s="152" t="s">
        <v>202</v>
      </c>
      <c r="C39" s="147">
        <v>1088</v>
      </c>
      <c r="D39" s="147">
        <v>2321</v>
      </c>
      <c r="E39" s="147">
        <v>882</v>
      </c>
      <c r="F39" s="147">
        <v>345</v>
      </c>
      <c r="G39" s="147">
        <v>154770</v>
      </c>
      <c r="H39" s="147">
        <v>71898</v>
      </c>
      <c r="I39" s="147">
        <v>70513</v>
      </c>
      <c r="J39" s="144">
        <v>98.07</v>
      </c>
      <c r="K39" s="145">
        <v>820.364</v>
      </c>
      <c r="L39" s="148">
        <v>1323.636</v>
      </c>
      <c r="M39" s="148">
        <v>1672.798</v>
      </c>
      <c r="N39" s="147">
        <v>187641</v>
      </c>
      <c r="O39" s="147">
        <v>356389</v>
      </c>
      <c r="P39" s="147">
        <v>596091</v>
      </c>
      <c r="Q39" s="153">
        <v>362</v>
      </c>
    </row>
    <row r="40" spans="1:17" ht="13.5" customHeight="1">
      <c r="A40" s="48">
        <v>363</v>
      </c>
      <c r="B40" s="152" t="s">
        <v>203</v>
      </c>
      <c r="C40" s="147">
        <v>1670</v>
      </c>
      <c r="D40" s="147">
        <v>3356</v>
      </c>
      <c r="E40" s="147">
        <v>1323</v>
      </c>
      <c r="F40" s="147">
        <v>485</v>
      </c>
      <c r="G40" s="147">
        <v>150367</v>
      </c>
      <c r="H40" s="147">
        <v>74314</v>
      </c>
      <c r="I40" s="147">
        <v>72347</v>
      </c>
      <c r="J40" s="144">
        <v>97.35</v>
      </c>
      <c r="K40" s="145">
        <v>869.865</v>
      </c>
      <c r="L40" s="148">
        <v>1355.508</v>
      </c>
      <c r="M40" s="148">
        <v>1713.727</v>
      </c>
      <c r="N40" s="147">
        <v>274853</v>
      </c>
      <c r="O40" s="147">
        <v>324381</v>
      </c>
      <c r="P40" s="147">
        <v>698389</v>
      </c>
      <c r="Q40" s="153">
        <v>363</v>
      </c>
    </row>
    <row r="41" spans="1:17" ht="6" customHeight="1">
      <c r="A41" s="48"/>
      <c r="B41" s="49"/>
      <c r="C41" s="147"/>
      <c r="D41" s="147"/>
      <c r="E41" s="147"/>
      <c r="F41" s="147"/>
      <c r="G41" s="147"/>
      <c r="H41" s="147"/>
      <c r="I41" s="147"/>
      <c r="J41" s="144"/>
      <c r="K41" s="145"/>
      <c r="L41" s="148"/>
      <c r="M41" s="148"/>
      <c r="N41" s="147"/>
      <c r="O41" s="147"/>
      <c r="P41" s="147"/>
      <c r="Q41" s="153"/>
    </row>
    <row r="42" spans="1:17" ht="13.5" customHeight="1">
      <c r="A42" s="48">
        <v>381</v>
      </c>
      <c r="B42" s="152" t="s">
        <v>204</v>
      </c>
      <c r="C42" s="147">
        <v>1397</v>
      </c>
      <c r="D42" s="147">
        <v>3026</v>
      </c>
      <c r="E42" s="147">
        <v>1164</v>
      </c>
      <c r="F42" s="147">
        <v>436</v>
      </c>
      <c r="G42" s="147">
        <v>153374</v>
      </c>
      <c r="H42" s="147">
        <v>70086</v>
      </c>
      <c r="I42" s="147">
        <v>67625</v>
      </c>
      <c r="J42" s="144">
        <v>96.49</v>
      </c>
      <c r="K42" s="145">
        <v>723.731</v>
      </c>
      <c r="L42" s="148">
        <v>1248.02</v>
      </c>
      <c r="M42" s="148">
        <v>1475.973</v>
      </c>
      <c r="N42" s="147">
        <v>212311</v>
      </c>
      <c r="O42" s="147">
        <v>408682</v>
      </c>
      <c r="P42" s="147">
        <v>602777</v>
      </c>
      <c r="Q42" s="153">
        <v>381</v>
      </c>
    </row>
    <row r="43" spans="1:17" ht="13.5" customHeight="1">
      <c r="A43" s="48">
        <v>382</v>
      </c>
      <c r="B43" s="152" t="s">
        <v>205</v>
      </c>
      <c r="C43" s="147">
        <v>421</v>
      </c>
      <c r="D43" s="147">
        <v>901</v>
      </c>
      <c r="E43" s="147">
        <v>355</v>
      </c>
      <c r="F43" s="147">
        <v>146</v>
      </c>
      <c r="G43" s="147">
        <v>132139</v>
      </c>
      <c r="H43" s="147">
        <v>61457</v>
      </c>
      <c r="I43" s="147">
        <v>61114</v>
      </c>
      <c r="J43" s="144">
        <v>99.44</v>
      </c>
      <c r="K43" s="145">
        <v>731.98</v>
      </c>
      <c r="L43" s="148">
        <v>1292.857</v>
      </c>
      <c r="M43" s="148">
        <v>1538.136</v>
      </c>
      <c r="N43" s="147">
        <v>247759</v>
      </c>
      <c r="O43" s="147">
        <v>266456</v>
      </c>
      <c r="P43" s="147">
        <v>596626</v>
      </c>
      <c r="Q43" s="153">
        <v>382</v>
      </c>
    </row>
    <row r="44" spans="1:17" ht="13.5" customHeight="1">
      <c r="A44" s="48">
        <v>383</v>
      </c>
      <c r="B44" s="152" t="s">
        <v>206</v>
      </c>
      <c r="C44" s="147">
        <v>707</v>
      </c>
      <c r="D44" s="147">
        <v>1334</v>
      </c>
      <c r="E44" s="147">
        <v>577</v>
      </c>
      <c r="F44" s="147">
        <v>243</v>
      </c>
      <c r="G44" s="147">
        <v>115730</v>
      </c>
      <c r="H44" s="147">
        <v>61682</v>
      </c>
      <c r="I44" s="147">
        <v>60608</v>
      </c>
      <c r="J44" s="144">
        <v>98.26</v>
      </c>
      <c r="K44" s="145">
        <v>974.498</v>
      </c>
      <c r="L44" s="148">
        <v>1339.662</v>
      </c>
      <c r="M44" s="148">
        <v>1632.192</v>
      </c>
      <c r="N44" s="147">
        <v>308192</v>
      </c>
      <c r="O44" s="147">
        <v>365051</v>
      </c>
      <c r="P44" s="147">
        <v>635662</v>
      </c>
      <c r="Q44" s="153">
        <v>383</v>
      </c>
    </row>
    <row r="45" spans="1:17" ht="13.5" customHeight="1">
      <c r="A45" s="48">
        <v>384</v>
      </c>
      <c r="B45" s="152" t="s">
        <v>207</v>
      </c>
      <c r="C45" s="147">
        <v>605</v>
      </c>
      <c r="D45" s="147">
        <v>1182</v>
      </c>
      <c r="E45" s="147">
        <v>522</v>
      </c>
      <c r="F45" s="147">
        <v>138</v>
      </c>
      <c r="G45" s="147">
        <v>127238</v>
      </c>
      <c r="H45" s="147">
        <v>64649</v>
      </c>
      <c r="I45" s="147">
        <v>62792</v>
      </c>
      <c r="J45" s="144">
        <v>97.132</v>
      </c>
      <c r="K45" s="145">
        <v>859.919</v>
      </c>
      <c r="L45" s="148">
        <v>1241.176</v>
      </c>
      <c r="M45" s="148">
        <v>1522.099</v>
      </c>
      <c r="N45" s="147">
        <v>263400</v>
      </c>
      <c r="O45" s="147">
        <v>394741</v>
      </c>
      <c r="P45" s="147">
        <v>708496</v>
      </c>
      <c r="Q45" s="153">
        <v>384</v>
      </c>
    </row>
    <row r="46" spans="1:17" ht="13.5" customHeight="1">
      <c r="A46" s="48">
        <v>385</v>
      </c>
      <c r="B46" s="152" t="s">
        <v>208</v>
      </c>
      <c r="C46" s="147">
        <v>702</v>
      </c>
      <c r="D46" s="147">
        <v>1337</v>
      </c>
      <c r="E46" s="147">
        <v>578</v>
      </c>
      <c r="F46" s="147">
        <v>163</v>
      </c>
      <c r="G46" s="147">
        <v>125043</v>
      </c>
      <c r="H46" s="147">
        <v>65767</v>
      </c>
      <c r="I46" s="147">
        <v>64049</v>
      </c>
      <c r="J46" s="144">
        <v>97.39</v>
      </c>
      <c r="K46" s="145">
        <v>968.246</v>
      </c>
      <c r="L46" s="148">
        <v>1157.333</v>
      </c>
      <c r="M46" s="148">
        <v>1706.78</v>
      </c>
      <c r="N46" s="147">
        <v>302465</v>
      </c>
      <c r="O46" s="147">
        <v>249871</v>
      </c>
      <c r="P46" s="147">
        <v>693086</v>
      </c>
      <c r="Q46" s="153">
        <v>385</v>
      </c>
    </row>
    <row r="47" spans="1:17" ht="6" customHeight="1">
      <c r="A47" s="48"/>
      <c r="B47" s="49"/>
      <c r="C47" s="147"/>
      <c r="D47" s="147"/>
      <c r="E47" s="147"/>
      <c r="F47" s="147"/>
      <c r="G47" s="147"/>
      <c r="H47" s="147"/>
      <c r="I47" s="147"/>
      <c r="J47" s="144"/>
      <c r="K47" s="145"/>
      <c r="L47" s="148"/>
      <c r="M47" s="148"/>
      <c r="N47" s="147"/>
      <c r="O47" s="147"/>
      <c r="P47" s="147"/>
      <c r="Q47" s="153"/>
    </row>
    <row r="48" spans="1:17" ht="13.5" customHeight="1">
      <c r="A48" s="48">
        <v>401</v>
      </c>
      <c r="B48" s="152" t="s">
        <v>209</v>
      </c>
      <c r="C48" s="147">
        <v>3947</v>
      </c>
      <c r="D48" s="147">
        <v>8791</v>
      </c>
      <c r="E48" s="147">
        <v>2562</v>
      </c>
      <c r="F48" s="147">
        <v>1616</v>
      </c>
      <c r="G48" s="147">
        <v>166249</v>
      </c>
      <c r="H48" s="147">
        <v>74276</v>
      </c>
      <c r="I48" s="147">
        <v>71910</v>
      </c>
      <c r="J48" s="144">
        <v>96.81</v>
      </c>
      <c r="K48" s="145">
        <v>782.473</v>
      </c>
      <c r="L48" s="148">
        <v>1354.148</v>
      </c>
      <c r="M48" s="148">
        <v>1643.022</v>
      </c>
      <c r="N48" s="147">
        <v>202716</v>
      </c>
      <c r="O48" s="147">
        <v>339733</v>
      </c>
      <c r="P48" s="147">
        <v>646713</v>
      </c>
      <c r="Q48" s="153">
        <v>401</v>
      </c>
    </row>
    <row r="49" spans="1:17" ht="13.5" customHeight="1">
      <c r="A49" s="48">
        <v>402</v>
      </c>
      <c r="B49" s="152" t="s">
        <v>210</v>
      </c>
      <c r="C49" s="147">
        <v>724</v>
      </c>
      <c r="D49" s="147">
        <v>1475</v>
      </c>
      <c r="E49" s="147">
        <v>580</v>
      </c>
      <c r="F49" s="147">
        <v>239</v>
      </c>
      <c r="G49" s="147">
        <v>115196</v>
      </c>
      <c r="H49" s="147">
        <v>55662</v>
      </c>
      <c r="I49" s="147">
        <v>53989</v>
      </c>
      <c r="J49" s="144">
        <v>96.99</v>
      </c>
      <c r="K49" s="145">
        <v>735.205</v>
      </c>
      <c r="L49" s="148">
        <v>1190.135</v>
      </c>
      <c r="M49" s="148">
        <v>1544.224</v>
      </c>
      <c r="N49" s="147">
        <v>186170</v>
      </c>
      <c r="O49" s="147">
        <v>371394</v>
      </c>
      <c r="P49" s="147">
        <v>669736</v>
      </c>
      <c r="Q49" s="153">
        <v>402</v>
      </c>
    </row>
    <row r="50" spans="1:17" ht="13.5" customHeight="1">
      <c r="A50" s="48">
        <v>403</v>
      </c>
      <c r="B50" s="152" t="s">
        <v>211</v>
      </c>
      <c r="C50" s="147">
        <v>785</v>
      </c>
      <c r="D50" s="147">
        <v>1554</v>
      </c>
      <c r="E50" s="147">
        <v>635</v>
      </c>
      <c r="F50" s="147">
        <v>292</v>
      </c>
      <c r="G50" s="147">
        <v>122775</v>
      </c>
      <c r="H50" s="147">
        <v>61704</v>
      </c>
      <c r="I50" s="147">
        <v>60641</v>
      </c>
      <c r="J50" s="144">
        <v>98.28</v>
      </c>
      <c r="K50" s="145">
        <v>767.402</v>
      </c>
      <c r="L50" s="148">
        <v>1344.195</v>
      </c>
      <c r="M50" s="148">
        <v>1613.385</v>
      </c>
      <c r="N50" s="147">
        <v>185748</v>
      </c>
      <c r="O50" s="147">
        <v>299118</v>
      </c>
      <c r="P50" s="147">
        <v>613314</v>
      </c>
      <c r="Q50" s="153">
        <v>403</v>
      </c>
    </row>
    <row r="51" spans="1:17" ht="13.5" customHeight="1">
      <c r="A51" s="48">
        <v>404</v>
      </c>
      <c r="B51" s="152" t="s">
        <v>212</v>
      </c>
      <c r="C51" s="147">
        <v>1141</v>
      </c>
      <c r="D51" s="147">
        <v>2192</v>
      </c>
      <c r="E51" s="147">
        <v>785</v>
      </c>
      <c r="F51" s="147">
        <v>349</v>
      </c>
      <c r="G51" s="147">
        <v>144289</v>
      </c>
      <c r="H51" s="147">
        <v>74505</v>
      </c>
      <c r="I51" s="147">
        <v>71884</v>
      </c>
      <c r="J51" s="144">
        <v>96.48</v>
      </c>
      <c r="K51" s="145">
        <v>932.358</v>
      </c>
      <c r="L51" s="148">
        <v>1403.768</v>
      </c>
      <c r="M51" s="148">
        <v>1753.836</v>
      </c>
      <c r="N51" s="147">
        <v>234572</v>
      </c>
      <c r="O51" s="147">
        <v>366085</v>
      </c>
      <c r="P51" s="147">
        <v>740902</v>
      </c>
      <c r="Q51" s="153">
        <v>404</v>
      </c>
    </row>
    <row r="52" spans="1:17" ht="13.5" customHeight="1">
      <c r="A52" s="48">
        <v>405</v>
      </c>
      <c r="B52" s="152" t="s">
        <v>213</v>
      </c>
      <c r="C52" s="147">
        <v>3096</v>
      </c>
      <c r="D52" s="147">
        <v>6164</v>
      </c>
      <c r="E52" s="147">
        <v>2370</v>
      </c>
      <c r="F52" s="147">
        <v>1117</v>
      </c>
      <c r="G52" s="147">
        <v>145750</v>
      </c>
      <c r="H52" s="147">
        <v>72710</v>
      </c>
      <c r="I52" s="147">
        <v>70875</v>
      </c>
      <c r="J52" s="144">
        <v>97.48</v>
      </c>
      <c r="K52" s="145">
        <v>783.83</v>
      </c>
      <c r="L52" s="148">
        <v>1294.795</v>
      </c>
      <c r="M52" s="148">
        <v>1724.523</v>
      </c>
      <c r="N52" s="147">
        <v>243704</v>
      </c>
      <c r="O52" s="147">
        <v>363383</v>
      </c>
      <c r="P52" s="147">
        <v>655957</v>
      </c>
      <c r="Q52" s="153">
        <v>405</v>
      </c>
    </row>
    <row r="53" spans="1:17" ht="6" customHeight="1">
      <c r="A53" s="48"/>
      <c r="B53" s="49"/>
      <c r="C53" s="154"/>
      <c r="D53" s="147"/>
      <c r="E53" s="154"/>
      <c r="F53" s="147"/>
      <c r="G53" s="147"/>
      <c r="H53" s="147"/>
      <c r="I53" s="147"/>
      <c r="J53" s="144"/>
      <c r="K53" s="145"/>
      <c r="L53" s="155"/>
      <c r="M53" s="148"/>
      <c r="N53" s="147"/>
      <c r="O53" s="147"/>
      <c r="P53" s="147"/>
      <c r="Q53" s="153"/>
    </row>
    <row r="54" spans="1:17" ht="13.5" customHeight="1">
      <c r="A54" s="48">
        <v>421</v>
      </c>
      <c r="B54" s="152" t="s">
        <v>214</v>
      </c>
      <c r="C54" s="154">
        <v>1150</v>
      </c>
      <c r="D54" s="147">
        <v>1990</v>
      </c>
      <c r="E54" s="154">
        <v>1009</v>
      </c>
      <c r="F54" s="147">
        <v>291</v>
      </c>
      <c r="G54" s="147">
        <v>108203</v>
      </c>
      <c r="H54" s="147">
        <v>62153</v>
      </c>
      <c r="I54" s="147">
        <v>60451</v>
      </c>
      <c r="J54" s="144">
        <v>97.26</v>
      </c>
      <c r="K54" s="145">
        <v>815.242</v>
      </c>
      <c r="L54" s="148">
        <v>1300.741</v>
      </c>
      <c r="M54" s="148">
        <v>1778.496</v>
      </c>
      <c r="N54" s="147">
        <v>301901</v>
      </c>
      <c r="O54" s="147">
        <v>375068</v>
      </c>
      <c r="P54" s="147">
        <v>653383</v>
      </c>
      <c r="Q54" s="153">
        <v>421</v>
      </c>
    </row>
    <row r="55" spans="1:17" ht="13.5" customHeight="1">
      <c r="A55" s="48">
        <v>422</v>
      </c>
      <c r="B55" s="152" t="s">
        <v>215</v>
      </c>
      <c r="C55" s="147">
        <v>1293</v>
      </c>
      <c r="D55" s="147">
        <v>2385</v>
      </c>
      <c r="E55" s="147">
        <v>1071</v>
      </c>
      <c r="F55" s="147">
        <v>284</v>
      </c>
      <c r="G55" s="147">
        <v>116386</v>
      </c>
      <c r="H55" s="147">
        <v>62754</v>
      </c>
      <c r="I55" s="147">
        <v>61147</v>
      </c>
      <c r="J55" s="144">
        <v>97.44</v>
      </c>
      <c r="K55" s="145">
        <v>857.795</v>
      </c>
      <c r="L55" s="148">
        <v>1417.794</v>
      </c>
      <c r="M55" s="148">
        <v>1677.635</v>
      </c>
      <c r="N55" s="147">
        <v>255569</v>
      </c>
      <c r="O55" s="147">
        <v>288457</v>
      </c>
      <c r="P55" s="147">
        <v>598754</v>
      </c>
      <c r="Q55" s="153">
        <v>422</v>
      </c>
    </row>
    <row r="56" spans="1:17" ht="6" customHeight="1">
      <c r="A56" s="48"/>
      <c r="B56" s="49"/>
      <c r="C56" s="147"/>
      <c r="D56" s="147"/>
      <c r="E56" s="154"/>
      <c r="F56" s="147"/>
      <c r="G56" s="147"/>
      <c r="H56" s="147"/>
      <c r="I56" s="147"/>
      <c r="J56" s="144"/>
      <c r="K56" s="145"/>
      <c r="L56" s="148"/>
      <c r="M56" s="148"/>
      <c r="N56" s="147"/>
      <c r="O56" s="147"/>
      <c r="P56" s="147"/>
      <c r="Q56" s="153"/>
    </row>
    <row r="57" spans="1:17" ht="13.5" customHeight="1">
      <c r="A57" s="48">
        <v>441</v>
      </c>
      <c r="B57" s="152" t="s">
        <v>216</v>
      </c>
      <c r="C57" s="147">
        <v>1064</v>
      </c>
      <c r="D57" s="147">
        <v>1880</v>
      </c>
      <c r="E57" s="147">
        <v>923</v>
      </c>
      <c r="F57" s="147">
        <v>274</v>
      </c>
      <c r="G57" s="147">
        <v>108028</v>
      </c>
      <c r="H57" s="147">
        <v>60945</v>
      </c>
      <c r="I57" s="147">
        <v>58895</v>
      </c>
      <c r="J57" s="144">
        <v>96.64</v>
      </c>
      <c r="K57" s="145">
        <v>751.684</v>
      </c>
      <c r="L57" s="148">
        <v>1222.677</v>
      </c>
      <c r="M57" s="148">
        <v>1569.593</v>
      </c>
      <c r="N57" s="147">
        <v>253143</v>
      </c>
      <c r="O57" s="147">
        <v>382559</v>
      </c>
      <c r="P57" s="147">
        <v>743419</v>
      </c>
      <c r="Q57" s="153">
        <v>441</v>
      </c>
    </row>
    <row r="58" spans="1:17" ht="13.5" customHeight="1">
      <c r="A58" s="48">
        <v>442</v>
      </c>
      <c r="B58" s="152" t="s">
        <v>217</v>
      </c>
      <c r="C58" s="147">
        <v>1124</v>
      </c>
      <c r="D58" s="147">
        <v>1911</v>
      </c>
      <c r="E58" s="147">
        <v>973</v>
      </c>
      <c r="F58" s="147">
        <v>297</v>
      </c>
      <c r="G58" s="147">
        <v>99784</v>
      </c>
      <c r="H58" s="147">
        <v>58890</v>
      </c>
      <c r="I58" s="147">
        <v>56985</v>
      </c>
      <c r="J58" s="144">
        <v>96.76</v>
      </c>
      <c r="K58" s="145">
        <v>901.58</v>
      </c>
      <c r="L58" s="148">
        <v>1374.913</v>
      </c>
      <c r="M58" s="148">
        <v>1780.565</v>
      </c>
      <c r="N58" s="147">
        <v>291471</v>
      </c>
      <c r="O58" s="147">
        <v>449127</v>
      </c>
      <c r="P58" s="147">
        <v>712620</v>
      </c>
      <c r="Q58" s="153">
        <v>442</v>
      </c>
    </row>
    <row r="59" spans="1:17" ht="13.5" customHeight="1">
      <c r="A59" s="48">
        <v>443</v>
      </c>
      <c r="B59" s="152" t="s">
        <v>218</v>
      </c>
      <c r="C59" s="147">
        <v>499</v>
      </c>
      <c r="D59" s="147">
        <v>882</v>
      </c>
      <c r="E59" s="147">
        <v>475</v>
      </c>
      <c r="F59" s="147">
        <v>157</v>
      </c>
      <c r="G59" s="147">
        <v>97356</v>
      </c>
      <c r="H59" s="147">
        <v>54980</v>
      </c>
      <c r="I59" s="147">
        <v>53958</v>
      </c>
      <c r="J59" s="144">
        <v>98.14</v>
      </c>
      <c r="K59" s="145">
        <v>872.656</v>
      </c>
      <c r="L59" s="148">
        <v>1380.392</v>
      </c>
      <c r="M59" s="148">
        <v>1723.614</v>
      </c>
      <c r="N59" s="147">
        <v>298848</v>
      </c>
      <c r="O59" s="147">
        <v>240940</v>
      </c>
      <c r="P59" s="147">
        <v>723730</v>
      </c>
      <c r="Q59" s="153">
        <v>443</v>
      </c>
    </row>
    <row r="60" spans="1:17" ht="13.5" customHeight="1">
      <c r="A60" s="48">
        <v>444</v>
      </c>
      <c r="B60" s="152" t="s">
        <v>219</v>
      </c>
      <c r="C60" s="147">
        <v>616</v>
      </c>
      <c r="D60" s="147">
        <v>1124</v>
      </c>
      <c r="E60" s="147">
        <v>637</v>
      </c>
      <c r="F60" s="147">
        <v>163</v>
      </c>
      <c r="G60" s="147">
        <v>81715</v>
      </c>
      <c r="H60" s="147">
        <v>44896</v>
      </c>
      <c r="I60" s="147">
        <v>44669</v>
      </c>
      <c r="J60" s="144">
        <v>99.49</v>
      </c>
      <c r="K60" s="145">
        <v>811.043</v>
      </c>
      <c r="L60" s="148">
        <v>1289.333</v>
      </c>
      <c r="M60" s="148">
        <v>1654.25</v>
      </c>
      <c r="N60" s="147">
        <v>247052</v>
      </c>
      <c r="O60" s="147">
        <v>575313</v>
      </c>
      <c r="P60" s="147">
        <v>646536</v>
      </c>
      <c r="Q60" s="153">
        <v>444</v>
      </c>
    </row>
    <row r="61" spans="1:17" ht="13.5" customHeight="1">
      <c r="A61" s="48">
        <v>445</v>
      </c>
      <c r="B61" s="152" t="s">
        <v>220</v>
      </c>
      <c r="C61" s="147">
        <v>1253</v>
      </c>
      <c r="D61" s="147">
        <v>2412</v>
      </c>
      <c r="E61" s="147">
        <v>1212</v>
      </c>
      <c r="F61" s="147">
        <v>337</v>
      </c>
      <c r="G61" s="147">
        <v>98630</v>
      </c>
      <c r="H61" s="147">
        <v>51150</v>
      </c>
      <c r="I61" s="147">
        <v>50405</v>
      </c>
      <c r="J61" s="144">
        <v>98.54</v>
      </c>
      <c r="K61" s="145">
        <v>814.642</v>
      </c>
      <c r="L61" s="148">
        <v>1290.705</v>
      </c>
      <c r="M61" s="148">
        <v>1636.98</v>
      </c>
      <c r="N61" s="147">
        <v>199517</v>
      </c>
      <c r="O61" s="147">
        <v>284141</v>
      </c>
      <c r="P61" s="147">
        <v>555430</v>
      </c>
      <c r="Q61" s="153">
        <v>445</v>
      </c>
    </row>
    <row r="62" spans="1:17" ht="13.5" customHeight="1">
      <c r="A62" s="48">
        <v>446</v>
      </c>
      <c r="B62" s="152" t="s">
        <v>221</v>
      </c>
      <c r="C62" s="147">
        <v>1453</v>
      </c>
      <c r="D62" s="147">
        <v>2627</v>
      </c>
      <c r="E62" s="147">
        <v>1177</v>
      </c>
      <c r="F62" s="147">
        <v>380</v>
      </c>
      <c r="G62" s="147">
        <v>102622</v>
      </c>
      <c r="H62" s="147">
        <v>56417</v>
      </c>
      <c r="I62" s="147">
        <v>55614</v>
      </c>
      <c r="J62" s="144">
        <v>98.58</v>
      </c>
      <c r="K62" s="145">
        <v>864.794</v>
      </c>
      <c r="L62" s="148">
        <v>1231.868</v>
      </c>
      <c r="M62" s="148">
        <v>1668.01</v>
      </c>
      <c r="N62" s="147">
        <v>239937</v>
      </c>
      <c r="O62" s="147">
        <v>370902</v>
      </c>
      <c r="P62" s="147">
        <v>575938</v>
      </c>
      <c r="Q62" s="153">
        <v>446</v>
      </c>
    </row>
    <row r="63" spans="1:17" ht="13.5" customHeight="1">
      <c r="A63" s="48">
        <v>447</v>
      </c>
      <c r="B63" s="152" t="s">
        <v>222</v>
      </c>
      <c r="C63" s="147">
        <v>845</v>
      </c>
      <c r="D63" s="147">
        <v>1446</v>
      </c>
      <c r="E63" s="147">
        <v>803</v>
      </c>
      <c r="F63" s="147">
        <v>209</v>
      </c>
      <c r="G63" s="147">
        <v>91671</v>
      </c>
      <c r="H63" s="147">
        <v>53033</v>
      </c>
      <c r="I63" s="147">
        <v>51481</v>
      </c>
      <c r="J63" s="144">
        <v>97.07</v>
      </c>
      <c r="K63" s="145">
        <v>798.182</v>
      </c>
      <c r="L63" s="148">
        <v>1233.668</v>
      </c>
      <c r="M63" s="148">
        <v>1749.077</v>
      </c>
      <c r="N63" s="147">
        <v>268845</v>
      </c>
      <c r="O63" s="147">
        <v>316013</v>
      </c>
      <c r="P63" s="147">
        <v>728469</v>
      </c>
      <c r="Q63" s="153">
        <v>447</v>
      </c>
    </row>
    <row r="64" spans="1:17" ht="6" customHeight="1">
      <c r="A64" s="48"/>
      <c r="B64" s="49"/>
      <c r="C64" s="147"/>
      <c r="D64" s="147"/>
      <c r="E64" s="147"/>
      <c r="F64" s="147"/>
      <c r="G64" s="147"/>
      <c r="H64" s="147"/>
      <c r="I64" s="147"/>
      <c r="J64" s="144"/>
      <c r="K64" s="145"/>
      <c r="L64" s="148"/>
      <c r="M64" s="148"/>
      <c r="N64" s="147"/>
      <c r="O64" s="154"/>
      <c r="P64" s="147"/>
      <c r="Q64" s="153"/>
    </row>
    <row r="65" spans="1:17" ht="13.5" customHeight="1">
      <c r="A65" s="48">
        <v>462</v>
      </c>
      <c r="B65" s="152" t="s">
        <v>223</v>
      </c>
      <c r="C65" s="147">
        <v>988</v>
      </c>
      <c r="D65" s="147">
        <v>1872</v>
      </c>
      <c r="E65" s="147">
        <v>766</v>
      </c>
      <c r="F65" s="147">
        <v>290</v>
      </c>
      <c r="G65" s="147">
        <v>103039</v>
      </c>
      <c r="H65" s="147">
        <v>54368</v>
      </c>
      <c r="I65" s="147">
        <v>52149</v>
      </c>
      <c r="J65" s="144">
        <v>95.92</v>
      </c>
      <c r="K65" s="145">
        <v>880.446</v>
      </c>
      <c r="L65" s="148">
        <v>1382.686</v>
      </c>
      <c r="M65" s="148">
        <v>1809.585</v>
      </c>
      <c r="N65" s="147">
        <v>280275</v>
      </c>
      <c r="O65" s="147">
        <v>344886</v>
      </c>
      <c r="P65" s="147">
        <v>619951</v>
      </c>
      <c r="Q65" s="153">
        <v>462</v>
      </c>
    </row>
    <row r="66" spans="1:17" ht="13.5" customHeight="1">
      <c r="A66" s="48">
        <v>463</v>
      </c>
      <c r="B66" s="152" t="s">
        <v>224</v>
      </c>
      <c r="C66" s="147">
        <v>752</v>
      </c>
      <c r="D66" s="147">
        <v>1392</v>
      </c>
      <c r="E66" s="147">
        <v>703</v>
      </c>
      <c r="F66" s="147">
        <v>204</v>
      </c>
      <c r="G66" s="147">
        <v>90793</v>
      </c>
      <c r="H66" s="147">
        <v>48628</v>
      </c>
      <c r="I66" s="147">
        <v>48306</v>
      </c>
      <c r="J66" s="144">
        <v>99.34</v>
      </c>
      <c r="K66" s="145">
        <v>828.543</v>
      </c>
      <c r="L66" s="148">
        <v>1315.736</v>
      </c>
      <c r="M66" s="148">
        <v>1700.137</v>
      </c>
      <c r="N66" s="147">
        <v>227038</v>
      </c>
      <c r="O66" s="147">
        <v>363961</v>
      </c>
      <c r="P66" s="147">
        <v>573804</v>
      </c>
      <c r="Q66" s="153">
        <v>463</v>
      </c>
    </row>
    <row r="67" spans="1:17" ht="13.5" customHeight="1">
      <c r="A67" s="48">
        <v>464</v>
      </c>
      <c r="B67" s="152" t="s">
        <v>225</v>
      </c>
      <c r="C67" s="147">
        <v>451</v>
      </c>
      <c r="D67" s="147">
        <v>784</v>
      </c>
      <c r="E67" s="147">
        <v>409</v>
      </c>
      <c r="F67" s="147">
        <v>100</v>
      </c>
      <c r="G67" s="147">
        <v>99881</v>
      </c>
      <c r="H67" s="147">
        <v>57649</v>
      </c>
      <c r="I67" s="147">
        <v>57005</v>
      </c>
      <c r="J67" s="144">
        <v>98.88</v>
      </c>
      <c r="K67" s="145">
        <v>883.835</v>
      </c>
      <c r="L67" s="148">
        <v>1359.574</v>
      </c>
      <c r="M67" s="148">
        <v>1807.786</v>
      </c>
      <c r="N67" s="147">
        <v>338155</v>
      </c>
      <c r="O67" s="147">
        <v>316463</v>
      </c>
      <c r="P67" s="147">
        <v>658399</v>
      </c>
      <c r="Q67" s="153">
        <v>464</v>
      </c>
    </row>
    <row r="68" spans="1:17" ht="13.5" customHeight="1">
      <c r="A68" s="48">
        <v>465</v>
      </c>
      <c r="B68" s="152" t="s">
        <v>226</v>
      </c>
      <c r="C68" s="147">
        <v>1666</v>
      </c>
      <c r="D68" s="147">
        <v>2978</v>
      </c>
      <c r="E68" s="147">
        <v>1369</v>
      </c>
      <c r="F68" s="147">
        <v>685</v>
      </c>
      <c r="G68" s="147">
        <v>104946</v>
      </c>
      <c r="H68" s="147">
        <v>58197</v>
      </c>
      <c r="I68" s="147">
        <v>56790</v>
      </c>
      <c r="J68" s="144">
        <v>97.58</v>
      </c>
      <c r="K68" s="145">
        <v>792.3</v>
      </c>
      <c r="L68" s="148">
        <v>1332.31</v>
      </c>
      <c r="M68" s="148">
        <v>1764.125</v>
      </c>
      <c r="N68" s="147">
        <v>255613</v>
      </c>
      <c r="O68" s="147">
        <v>346486</v>
      </c>
      <c r="P68" s="147">
        <v>660020</v>
      </c>
      <c r="Q68" s="153">
        <v>465</v>
      </c>
    </row>
    <row r="69" spans="1:17" ht="6" customHeight="1">
      <c r="A69" s="48"/>
      <c r="B69" s="49"/>
      <c r="C69" s="147"/>
      <c r="D69" s="154"/>
      <c r="E69" s="147"/>
      <c r="F69" s="147"/>
      <c r="G69" s="147"/>
      <c r="H69" s="147"/>
      <c r="I69" s="147"/>
      <c r="J69" s="144"/>
      <c r="K69" s="145"/>
      <c r="L69" s="148"/>
      <c r="M69" s="148"/>
      <c r="N69" s="147"/>
      <c r="O69" s="147"/>
      <c r="P69" s="147"/>
      <c r="Q69" s="153"/>
    </row>
    <row r="70" spans="1:17" ht="13.5" customHeight="1">
      <c r="A70" s="48">
        <v>481</v>
      </c>
      <c r="B70" s="152" t="s">
        <v>227</v>
      </c>
      <c r="C70" s="147">
        <v>619</v>
      </c>
      <c r="D70" s="147">
        <v>1116</v>
      </c>
      <c r="E70" s="147">
        <v>512</v>
      </c>
      <c r="F70" s="147">
        <v>191</v>
      </c>
      <c r="G70" s="147">
        <v>96743</v>
      </c>
      <c r="H70" s="147">
        <v>53823</v>
      </c>
      <c r="I70" s="147">
        <v>52044</v>
      </c>
      <c r="J70" s="144">
        <v>96.69</v>
      </c>
      <c r="K70" s="145">
        <v>747.537</v>
      </c>
      <c r="L70" s="148">
        <v>1324.868</v>
      </c>
      <c r="M70" s="148">
        <v>1628.489</v>
      </c>
      <c r="N70" s="147">
        <v>242012</v>
      </c>
      <c r="O70" s="147">
        <v>361161</v>
      </c>
      <c r="P70" s="147">
        <v>659973</v>
      </c>
      <c r="Q70" s="153">
        <v>481</v>
      </c>
    </row>
    <row r="71" spans="1:17" ht="13.5" customHeight="1">
      <c r="A71" s="48">
        <v>482</v>
      </c>
      <c r="B71" s="152" t="s">
        <v>228</v>
      </c>
      <c r="C71" s="147">
        <v>518</v>
      </c>
      <c r="D71" s="147">
        <v>895</v>
      </c>
      <c r="E71" s="147">
        <v>485</v>
      </c>
      <c r="F71" s="147">
        <v>121</v>
      </c>
      <c r="G71" s="147">
        <v>79880</v>
      </c>
      <c r="H71" s="147">
        <v>45695</v>
      </c>
      <c r="I71" s="147">
        <v>45695</v>
      </c>
      <c r="J71" s="144">
        <v>100</v>
      </c>
      <c r="K71" s="145">
        <v>1004.636</v>
      </c>
      <c r="L71" s="148">
        <v>1335.088</v>
      </c>
      <c r="M71" s="148">
        <v>1627.4</v>
      </c>
      <c r="N71" s="147">
        <v>216704</v>
      </c>
      <c r="O71" s="147">
        <v>313657</v>
      </c>
      <c r="P71" s="147">
        <v>669582</v>
      </c>
      <c r="Q71" s="153">
        <v>482</v>
      </c>
    </row>
    <row r="72" spans="1:17" ht="6" customHeight="1">
      <c r="A72" s="48"/>
      <c r="B72" s="49"/>
      <c r="C72" s="147"/>
      <c r="D72" s="147"/>
      <c r="E72" s="147"/>
      <c r="F72" s="147"/>
      <c r="G72" s="147"/>
      <c r="H72" s="147"/>
      <c r="I72" s="147"/>
      <c r="J72" s="144"/>
      <c r="K72" s="145"/>
      <c r="L72" s="148"/>
      <c r="M72" s="148"/>
      <c r="N72" s="147"/>
      <c r="O72" s="147"/>
      <c r="P72" s="147"/>
      <c r="Q72" s="153"/>
    </row>
    <row r="73" spans="1:17" ht="13.5" customHeight="1">
      <c r="A73" s="48">
        <v>501</v>
      </c>
      <c r="B73" s="152" t="s">
        <v>229</v>
      </c>
      <c r="C73" s="147">
        <v>1412</v>
      </c>
      <c r="D73" s="147">
        <v>2599</v>
      </c>
      <c r="E73" s="147">
        <v>1151</v>
      </c>
      <c r="F73" s="147">
        <v>485</v>
      </c>
      <c r="G73" s="147">
        <v>96171</v>
      </c>
      <c r="H73" s="147">
        <v>51813</v>
      </c>
      <c r="I73" s="147">
        <v>49857</v>
      </c>
      <c r="J73" s="144">
        <v>96.232</v>
      </c>
      <c r="K73" s="145">
        <v>778.586</v>
      </c>
      <c r="L73" s="148">
        <v>1247.309</v>
      </c>
      <c r="M73" s="148">
        <v>1496.407</v>
      </c>
      <c r="N73" s="147">
        <v>293673</v>
      </c>
      <c r="O73" s="147">
        <v>316506</v>
      </c>
      <c r="P73" s="147">
        <v>780054</v>
      </c>
      <c r="Q73" s="153">
        <v>501</v>
      </c>
    </row>
    <row r="74" spans="1:17" ht="13.5" customHeight="1">
      <c r="A74" s="48">
        <v>502</v>
      </c>
      <c r="B74" s="152" t="s">
        <v>230</v>
      </c>
      <c r="C74" s="147">
        <v>1019</v>
      </c>
      <c r="D74" s="147">
        <v>1885</v>
      </c>
      <c r="E74" s="147">
        <v>884</v>
      </c>
      <c r="F74" s="147">
        <v>406</v>
      </c>
      <c r="G74" s="147">
        <v>121556</v>
      </c>
      <c r="H74" s="147">
        <v>66453</v>
      </c>
      <c r="I74" s="147">
        <v>65797</v>
      </c>
      <c r="J74" s="144">
        <v>99.01</v>
      </c>
      <c r="K74" s="145">
        <v>795.353</v>
      </c>
      <c r="L74" s="148">
        <v>1214.433</v>
      </c>
      <c r="M74" s="148">
        <v>1563.462</v>
      </c>
      <c r="N74" s="147">
        <v>196216</v>
      </c>
      <c r="O74" s="147">
        <v>410972</v>
      </c>
      <c r="P74" s="147">
        <v>810130</v>
      </c>
      <c r="Q74" s="153">
        <v>502</v>
      </c>
    </row>
    <row r="75" spans="1:17" ht="13.5" customHeight="1">
      <c r="A75" s="48">
        <v>503</v>
      </c>
      <c r="B75" s="152" t="s">
        <v>231</v>
      </c>
      <c r="C75" s="147">
        <v>411</v>
      </c>
      <c r="D75" s="147">
        <v>825</v>
      </c>
      <c r="E75" s="147">
        <v>333</v>
      </c>
      <c r="F75" s="147">
        <v>162</v>
      </c>
      <c r="G75" s="147">
        <v>125801</v>
      </c>
      <c r="H75" s="147">
        <v>63290</v>
      </c>
      <c r="I75" s="147">
        <v>62276</v>
      </c>
      <c r="J75" s="144">
        <v>98.4</v>
      </c>
      <c r="K75" s="145">
        <v>885.535</v>
      </c>
      <c r="L75" s="148">
        <v>1445.161</v>
      </c>
      <c r="M75" s="148">
        <v>1914.072</v>
      </c>
      <c r="N75" s="147">
        <v>197222</v>
      </c>
      <c r="O75" s="147">
        <v>329031</v>
      </c>
      <c r="P75" s="147">
        <v>865142</v>
      </c>
      <c r="Q75" s="153">
        <v>503</v>
      </c>
    </row>
    <row r="76" spans="1:17" ht="13.5" customHeight="1">
      <c r="A76" s="48">
        <v>504</v>
      </c>
      <c r="B76" s="152" t="s">
        <v>232</v>
      </c>
      <c r="C76" s="147">
        <v>1363</v>
      </c>
      <c r="D76" s="147">
        <v>2563</v>
      </c>
      <c r="E76" s="147">
        <v>1126</v>
      </c>
      <c r="F76" s="147">
        <v>384</v>
      </c>
      <c r="G76" s="147">
        <v>108097</v>
      </c>
      <c r="H76" s="147">
        <v>57172</v>
      </c>
      <c r="I76" s="147">
        <v>55017</v>
      </c>
      <c r="J76" s="144">
        <v>96.23</v>
      </c>
      <c r="K76" s="145">
        <v>784.157</v>
      </c>
      <c r="L76" s="148">
        <v>1262.366</v>
      </c>
      <c r="M76" s="148">
        <v>1567.38</v>
      </c>
      <c r="N76" s="147">
        <v>243019</v>
      </c>
      <c r="O76" s="147">
        <v>318635</v>
      </c>
      <c r="P76" s="147">
        <v>785268</v>
      </c>
      <c r="Q76" s="153">
        <v>504</v>
      </c>
    </row>
    <row r="77" spans="1:17" ht="6" customHeight="1">
      <c r="A77" s="48"/>
      <c r="B77" s="49"/>
      <c r="C77" s="147"/>
      <c r="D77" s="147"/>
      <c r="E77" s="147"/>
      <c r="F77" s="147"/>
      <c r="G77" s="147"/>
      <c r="H77" s="147"/>
      <c r="I77" s="147"/>
      <c r="J77" s="144"/>
      <c r="K77" s="145"/>
      <c r="L77" s="148"/>
      <c r="M77" s="148"/>
      <c r="N77" s="147"/>
      <c r="O77" s="147"/>
      <c r="P77" s="147"/>
      <c r="Q77" s="153"/>
    </row>
    <row r="78" spans="1:17" ht="13.5" customHeight="1">
      <c r="A78" s="48">
        <v>521</v>
      </c>
      <c r="B78" s="152" t="s">
        <v>233</v>
      </c>
      <c r="C78" s="147">
        <v>2845</v>
      </c>
      <c r="D78" s="147">
        <v>5120</v>
      </c>
      <c r="E78" s="147">
        <v>1929</v>
      </c>
      <c r="F78" s="147">
        <v>751</v>
      </c>
      <c r="G78" s="147">
        <v>126118</v>
      </c>
      <c r="H78" s="147">
        <v>69861</v>
      </c>
      <c r="I78" s="147">
        <v>66826</v>
      </c>
      <c r="J78" s="144">
        <v>95.66</v>
      </c>
      <c r="K78" s="145">
        <v>657.321</v>
      </c>
      <c r="L78" s="148">
        <v>1055.256</v>
      </c>
      <c r="M78" s="148">
        <v>1442.41</v>
      </c>
      <c r="N78" s="147">
        <v>204861</v>
      </c>
      <c r="O78" s="147">
        <v>271771</v>
      </c>
      <c r="P78" s="147">
        <v>589416</v>
      </c>
      <c r="Q78" s="153">
        <v>521</v>
      </c>
    </row>
    <row r="79" spans="1:17" ht="13.5" customHeight="1">
      <c r="A79" s="48">
        <v>522</v>
      </c>
      <c r="B79" s="152" t="s">
        <v>234</v>
      </c>
      <c r="C79" s="147">
        <v>149</v>
      </c>
      <c r="D79" s="147">
        <v>256</v>
      </c>
      <c r="E79" s="147">
        <v>120</v>
      </c>
      <c r="F79" s="147">
        <v>31</v>
      </c>
      <c r="G79" s="147">
        <v>85593</v>
      </c>
      <c r="H79" s="147">
        <v>50128</v>
      </c>
      <c r="I79" s="147">
        <v>49261</v>
      </c>
      <c r="J79" s="144">
        <v>98.27</v>
      </c>
      <c r="K79" s="145">
        <v>796.04</v>
      </c>
      <c r="L79" s="148">
        <v>1103.571</v>
      </c>
      <c r="M79" s="148">
        <v>1446.721</v>
      </c>
      <c r="N79" s="147">
        <v>278374</v>
      </c>
      <c r="O79" s="147">
        <v>172857</v>
      </c>
      <c r="P79" s="147">
        <v>550397</v>
      </c>
      <c r="Q79" s="153">
        <v>522</v>
      </c>
    </row>
    <row r="80" spans="1:17" ht="13.5" customHeight="1">
      <c r="A80" s="48">
        <v>523</v>
      </c>
      <c r="B80" s="152" t="s">
        <v>235</v>
      </c>
      <c r="C80" s="147">
        <v>512</v>
      </c>
      <c r="D80" s="147">
        <v>978</v>
      </c>
      <c r="E80" s="147">
        <v>427</v>
      </c>
      <c r="F80" s="147">
        <v>105</v>
      </c>
      <c r="G80" s="147">
        <v>130791</v>
      </c>
      <c r="H80" s="147">
        <v>68374</v>
      </c>
      <c r="I80" s="147">
        <v>66425</v>
      </c>
      <c r="J80" s="144">
        <v>97.15</v>
      </c>
      <c r="K80" s="145">
        <v>794.286</v>
      </c>
      <c r="L80" s="148">
        <v>971.154</v>
      </c>
      <c r="M80" s="148">
        <v>1612.15</v>
      </c>
      <c r="N80" s="147">
        <v>239383</v>
      </c>
      <c r="O80" s="147">
        <v>402757</v>
      </c>
      <c r="P80" s="147">
        <v>704943</v>
      </c>
      <c r="Q80" s="153">
        <v>523</v>
      </c>
    </row>
    <row r="81" spans="1:17" ht="13.5" customHeight="1">
      <c r="A81" s="48">
        <v>524</v>
      </c>
      <c r="B81" s="152" t="s">
        <v>236</v>
      </c>
      <c r="C81" s="147">
        <v>562</v>
      </c>
      <c r="D81" s="147">
        <v>1000</v>
      </c>
      <c r="E81" s="147">
        <v>460</v>
      </c>
      <c r="F81" s="147">
        <v>91</v>
      </c>
      <c r="G81" s="147">
        <v>114964</v>
      </c>
      <c r="H81" s="147">
        <v>64310</v>
      </c>
      <c r="I81" s="147">
        <v>62308</v>
      </c>
      <c r="J81" s="144">
        <v>96.89</v>
      </c>
      <c r="K81" s="145">
        <v>911.628</v>
      </c>
      <c r="L81" s="148">
        <v>1253.261</v>
      </c>
      <c r="M81" s="148">
        <v>1431.102</v>
      </c>
      <c r="N81" s="147">
        <v>272256</v>
      </c>
      <c r="O81" s="147">
        <v>498857</v>
      </c>
      <c r="P81" s="147">
        <v>551491</v>
      </c>
      <c r="Q81" s="153">
        <v>524</v>
      </c>
    </row>
    <row r="82" spans="1:17" ht="13.5" customHeight="1">
      <c r="A82" s="48">
        <v>525</v>
      </c>
      <c r="B82" s="152" t="s">
        <v>237</v>
      </c>
      <c r="C82" s="147">
        <v>690</v>
      </c>
      <c r="D82" s="147">
        <v>1284</v>
      </c>
      <c r="E82" s="147">
        <v>567</v>
      </c>
      <c r="F82" s="147">
        <v>196</v>
      </c>
      <c r="G82" s="147">
        <v>134212</v>
      </c>
      <c r="H82" s="147">
        <v>70806</v>
      </c>
      <c r="I82" s="147">
        <v>70653</v>
      </c>
      <c r="J82" s="144">
        <v>99.79</v>
      </c>
      <c r="K82" s="145">
        <v>868.311</v>
      </c>
      <c r="L82" s="148">
        <v>1211.34</v>
      </c>
      <c r="M82" s="148">
        <v>1491.795</v>
      </c>
      <c r="N82" s="147">
        <v>238823</v>
      </c>
      <c r="O82" s="147">
        <v>329248</v>
      </c>
      <c r="P82" s="147">
        <v>652884</v>
      </c>
      <c r="Q82" s="153">
        <v>525</v>
      </c>
    </row>
    <row r="83" spans="1:17" ht="13.5" customHeight="1">
      <c r="A83" s="48">
        <v>526</v>
      </c>
      <c r="B83" s="152" t="s">
        <v>238</v>
      </c>
      <c r="C83" s="147">
        <v>1038</v>
      </c>
      <c r="D83" s="147">
        <v>1799</v>
      </c>
      <c r="E83" s="147">
        <v>795</v>
      </c>
      <c r="F83" s="147">
        <v>358</v>
      </c>
      <c r="G83" s="147">
        <v>110171</v>
      </c>
      <c r="H83" s="147">
        <v>62902</v>
      </c>
      <c r="I83" s="147">
        <v>62369</v>
      </c>
      <c r="J83" s="144">
        <v>99.15</v>
      </c>
      <c r="K83" s="145">
        <v>777.209</v>
      </c>
      <c r="L83" s="148">
        <v>1086.517</v>
      </c>
      <c r="M83" s="148">
        <v>1372.976</v>
      </c>
      <c r="N83" s="147">
        <v>241064</v>
      </c>
      <c r="O83" s="147">
        <v>338981</v>
      </c>
      <c r="P83" s="147">
        <v>552674</v>
      </c>
      <c r="Q83" s="153">
        <v>526</v>
      </c>
    </row>
    <row r="84" spans="1:17" ht="13.5" customHeight="1">
      <c r="A84" s="48">
        <v>527</v>
      </c>
      <c r="B84" s="152" t="s">
        <v>239</v>
      </c>
      <c r="C84" s="147">
        <v>271</v>
      </c>
      <c r="D84" s="147">
        <v>486</v>
      </c>
      <c r="E84" s="147">
        <v>209</v>
      </c>
      <c r="F84" s="147">
        <v>90</v>
      </c>
      <c r="G84" s="147">
        <v>91440</v>
      </c>
      <c r="H84" s="147">
        <v>50210</v>
      </c>
      <c r="I84" s="147">
        <v>50210</v>
      </c>
      <c r="J84" s="144">
        <v>100</v>
      </c>
      <c r="K84" s="145">
        <v>813.089</v>
      </c>
      <c r="L84" s="148">
        <v>1139.56</v>
      </c>
      <c r="M84" s="148">
        <v>1462.212</v>
      </c>
      <c r="N84" s="147">
        <v>280403</v>
      </c>
      <c r="O84" s="147">
        <v>279646</v>
      </c>
      <c r="P84" s="147">
        <v>605035</v>
      </c>
      <c r="Q84" s="153">
        <v>527</v>
      </c>
    </row>
    <row r="85" spans="1:17" ht="6" customHeight="1">
      <c r="A85" s="68"/>
      <c r="B85" s="69"/>
      <c r="C85" s="68"/>
      <c r="D85" s="70"/>
      <c r="E85" s="70"/>
      <c r="F85" s="70"/>
      <c r="G85" s="70"/>
      <c r="H85" s="70"/>
      <c r="I85" s="70"/>
      <c r="J85" s="156"/>
      <c r="K85" s="157"/>
      <c r="L85" s="157"/>
      <c r="M85" s="157"/>
      <c r="N85" s="70"/>
      <c r="O85" s="70"/>
      <c r="P85" s="70"/>
      <c r="Q85" s="71"/>
    </row>
    <row r="86" spans="1:17" ht="13.5" customHeight="1">
      <c r="A86" s="72" t="s">
        <v>240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13.5" customHeight="1">
      <c r="A87" s="123" t="s">
        <v>241</v>
      </c>
      <c r="B87" s="48"/>
      <c r="C87" s="48"/>
      <c r="D87" s="48"/>
      <c r="E87" s="48"/>
      <c r="F87" s="48"/>
      <c r="G87" s="48"/>
      <c r="H87" s="143"/>
      <c r="I87" s="48"/>
      <c r="J87" s="48"/>
      <c r="K87" s="48"/>
      <c r="L87" s="48"/>
      <c r="M87" s="48"/>
      <c r="N87" s="48"/>
      <c r="O87" s="48"/>
      <c r="P87" s="48"/>
      <c r="Q87" s="48"/>
    </row>
    <row r="88" ht="13.5" customHeight="1">
      <c r="H88" s="143"/>
    </row>
    <row r="89" ht="13.5" customHeight="1">
      <c r="H89" s="143"/>
    </row>
    <row r="90" ht="13.5">
      <c r="H90" s="143"/>
    </row>
    <row r="91" ht="13.5">
      <c r="H91" s="143"/>
    </row>
    <row r="92" ht="13.5">
      <c r="H92" s="143"/>
    </row>
    <row r="93" ht="13.5">
      <c r="H93" s="143"/>
    </row>
    <row r="94" ht="13.5">
      <c r="H94" s="143"/>
    </row>
    <row r="95" ht="13.5">
      <c r="H95" s="143"/>
    </row>
    <row r="96" ht="13.5">
      <c r="H96" s="143"/>
    </row>
    <row r="97" ht="13.5">
      <c r="H97" s="143"/>
    </row>
    <row r="98" ht="13.5">
      <c r="H98" s="143"/>
    </row>
    <row r="99" ht="13.5">
      <c r="H99" s="143"/>
    </row>
    <row r="100" ht="13.5">
      <c r="H100" s="143"/>
    </row>
    <row r="101" ht="13.5">
      <c r="H101" s="143"/>
    </row>
  </sheetData>
  <mergeCells count="13">
    <mergeCell ref="Q3:Q5"/>
    <mergeCell ref="H4:I4"/>
    <mergeCell ref="J4:J5"/>
    <mergeCell ref="K4:K5"/>
    <mergeCell ref="L4:L5"/>
    <mergeCell ref="M4:M5"/>
    <mergeCell ref="N4:N5"/>
    <mergeCell ref="O4:O5"/>
    <mergeCell ref="P4:P5"/>
    <mergeCell ref="A3:B5"/>
    <mergeCell ref="C3:C5"/>
    <mergeCell ref="D3:F3"/>
    <mergeCell ref="N3:P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F23" sqref="F23"/>
    </sheetView>
  </sheetViews>
  <sheetFormatPr defaultColWidth="8.625" defaultRowHeight="13.5"/>
  <cols>
    <col min="1" max="1" width="4.625" style="160" customWidth="1"/>
    <col min="2" max="2" width="3.625" style="160" customWidth="1"/>
    <col min="3" max="3" width="7.625" style="160" customWidth="1"/>
    <col min="4" max="4" width="9.625" style="160" bestFit="1" customWidth="1"/>
    <col min="5" max="5" width="9.75390625" style="160" bestFit="1" customWidth="1"/>
    <col min="6" max="7" width="11.625" style="160" customWidth="1"/>
    <col min="8" max="8" width="6.625" style="160" customWidth="1"/>
    <col min="9" max="9" width="10.625" style="160" customWidth="1"/>
    <col min="10" max="10" width="11.625" style="160" customWidth="1"/>
    <col min="11" max="11" width="10.625" style="160" customWidth="1"/>
    <col min="12" max="12" width="11.625" style="160" customWidth="1"/>
    <col min="13" max="13" width="10.625" style="160" customWidth="1"/>
    <col min="14" max="14" width="11.625" style="160" customWidth="1"/>
    <col min="15" max="16" width="6.625" style="160" customWidth="1"/>
    <col min="17" max="17" width="7.625" style="160" customWidth="1"/>
    <col min="18" max="18" width="9.00390625" style="160" bestFit="1" customWidth="1"/>
    <col min="19" max="23" width="6.625" style="160" customWidth="1"/>
    <col min="24" max="24" width="9.625" style="160" bestFit="1" customWidth="1"/>
    <col min="25" max="25" width="7.625" style="160" customWidth="1"/>
    <col min="26" max="26" width="10.625" style="160" customWidth="1"/>
    <col min="27" max="27" width="6.625" style="160" customWidth="1"/>
    <col min="28" max="28" width="9.25390625" style="160" bestFit="1" customWidth="1"/>
    <col min="29" max="29" width="5.625" style="160" customWidth="1"/>
    <col min="30" max="34" width="8.625" style="160" customWidth="1"/>
    <col min="35" max="35" width="5.625" style="160" customWidth="1"/>
    <col min="36" max="16384" width="8.625" style="160" customWidth="1"/>
  </cols>
  <sheetData>
    <row r="1" spans="1:35" ht="12.75" customHeight="1">
      <c r="A1" s="158" t="s">
        <v>242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</row>
    <row r="2" spans="1:35" ht="12.7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1"/>
      <c r="AC2" s="162" t="s">
        <v>243</v>
      </c>
      <c r="AD2" s="159"/>
      <c r="AE2" s="159"/>
      <c r="AF2" s="159"/>
      <c r="AG2" s="159"/>
      <c r="AH2" s="159"/>
      <c r="AI2" s="159"/>
    </row>
    <row r="3" spans="1:35" ht="12.75" customHeight="1" thickTop="1">
      <c r="A3" s="163" t="s">
        <v>244</v>
      </c>
      <c r="B3" s="164"/>
      <c r="C3" s="165" t="s">
        <v>245</v>
      </c>
      <c r="D3" s="166"/>
      <c r="E3" s="167"/>
      <c r="F3" s="168" t="s">
        <v>246</v>
      </c>
      <c r="G3" s="168"/>
      <c r="H3" s="168"/>
      <c r="I3" s="169" t="s">
        <v>247</v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7"/>
      <c r="AC3" s="170" t="s">
        <v>248</v>
      </c>
      <c r="AD3" s="159"/>
      <c r="AE3" s="159"/>
      <c r="AF3" s="159"/>
      <c r="AG3" s="159"/>
      <c r="AH3" s="159"/>
      <c r="AI3" s="159"/>
    </row>
    <row r="4" spans="1:35" ht="12.75" customHeight="1">
      <c r="A4" s="171"/>
      <c r="B4" s="172"/>
      <c r="C4" s="173" t="s">
        <v>249</v>
      </c>
      <c r="D4" s="173" t="s">
        <v>250</v>
      </c>
      <c r="E4" s="173" t="s">
        <v>251</v>
      </c>
      <c r="F4" s="173" t="s">
        <v>252</v>
      </c>
      <c r="G4" s="174" t="s">
        <v>57</v>
      </c>
      <c r="H4" s="173" t="s">
        <v>253</v>
      </c>
      <c r="I4" s="175" t="s">
        <v>254</v>
      </c>
      <c r="J4" s="176"/>
      <c r="K4" s="177" t="s">
        <v>255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80"/>
      <c r="AD4" s="159"/>
      <c r="AE4" s="159"/>
      <c r="AF4" s="159"/>
      <c r="AG4" s="159"/>
      <c r="AH4" s="159"/>
      <c r="AI4" s="159"/>
    </row>
    <row r="5" spans="1:35" ht="12.75" customHeight="1">
      <c r="A5" s="171"/>
      <c r="B5" s="172"/>
      <c r="C5" s="181"/>
      <c r="D5" s="181"/>
      <c r="E5" s="181"/>
      <c r="F5" s="181"/>
      <c r="G5" s="174"/>
      <c r="H5" s="181"/>
      <c r="I5" s="182"/>
      <c r="J5" s="183"/>
      <c r="K5" s="184" t="s">
        <v>256</v>
      </c>
      <c r="L5" s="184"/>
      <c r="M5" s="184" t="s">
        <v>257</v>
      </c>
      <c r="N5" s="184"/>
      <c r="O5" s="185" t="s">
        <v>258</v>
      </c>
      <c r="P5" s="186"/>
      <c r="Q5" s="184" t="s">
        <v>259</v>
      </c>
      <c r="R5" s="184"/>
      <c r="S5" s="179" t="s">
        <v>260</v>
      </c>
      <c r="T5" s="179"/>
      <c r="U5" s="184" t="s">
        <v>261</v>
      </c>
      <c r="V5" s="184"/>
      <c r="W5" s="184" t="s">
        <v>262</v>
      </c>
      <c r="X5" s="184"/>
      <c r="Y5" s="184" t="s">
        <v>263</v>
      </c>
      <c r="Z5" s="184"/>
      <c r="AA5" s="187" t="s">
        <v>264</v>
      </c>
      <c r="AB5" s="188"/>
      <c r="AC5" s="180"/>
      <c r="AD5" s="159"/>
      <c r="AE5" s="159"/>
      <c r="AF5" s="159"/>
      <c r="AG5" s="159"/>
      <c r="AH5" s="159"/>
      <c r="AI5" s="159"/>
    </row>
    <row r="6" spans="1:35" ht="12.75" customHeight="1">
      <c r="A6" s="189"/>
      <c r="B6" s="190"/>
      <c r="C6" s="191"/>
      <c r="D6" s="191"/>
      <c r="E6" s="191"/>
      <c r="F6" s="191"/>
      <c r="G6" s="192"/>
      <c r="H6" s="191"/>
      <c r="I6" s="193" t="s">
        <v>265</v>
      </c>
      <c r="J6" s="194" t="s">
        <v>266</v>
      </c>
      <c r="K6" s="194" t="s">
        <v>265</v>
      </c>
      <c r="L6" s="194" t="s">
        <v>266</v>
      </c>
      <c r="M6" s="194" t="s">
        <v>265</v>
      </c>
      <c r="N6" s="194" t="s">
        <v>266</v>
      </c>
      <c r="O6" s="194" t="s">
        <v>267</v>
      </c>
      <c r="P6" s="194" t="s">
        <v>268</v>
      </c>
      <c r="Q6" s="194" t="s">
        <v>267</v>
      </c>
      <c r="R6" s="194" t="s">
        <v>268</v>
      </c>
      <c r="S6" s="194" t="s">
        <v>267</v>
      </c>
      <c r="T6" s="194" t="s">
        <v>268</v>
      </c>
      <c r="U6" s="194" t="s">
        <v>267</v>
      </c>
      <c r="V6" s="194" t="s">
        <v>268</v>
      </c>
      <c r="W6" s="194" t="s">
        <v>267</v>
      </c>
      <c r="X6" s="194" t="s">
        <v>268</v>
      </c>
      <c r="Y6" s="194" t="s">
        <v>267</v>
      </c>
      <c r="Z6" s="194" t="s">
        <v>268</v>
      </c>
      <c r="AA6" s="194" t="s">
        <v>267</v>
      </c>
      <c r="AB6" s="194" t="s">
        <v>268</v>
      </c>
      <c r="AC6" s="195"/>
      <c r="AD6" s="159"/>
      <c r="AE6" s="159"/>
      <c r="AF6" s="159"/>
      <c r="AG6" s="159"/>
      <c r="AH6" s="159"/>
      <c r="AI6" s="159"/>
    </row>
    <row r="7" spans="1:35" ht="12.75" customHeight="1">
      <c r="A7" s="159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8"/>
      <c r="AD7" s="159"/>
      <c r="AE7" s="159"/>
      <c r="AF7" s="159"/>
      <c r="AG7" s="159"/>
      <c r="AH7" s="159"/>
      <c r="AI7" s="159"/>
    </row>
    <row r="8" spans="1:35" ht="12.75" customHeight="1">
      <c r="A8" s="199" t="s">
        <v>128</v>
      </c>
      <c r="B8" s="200">
        <v>11</v>
      </c>
      <c r="C8" s="197">
        <v>12299</v>
      </c>
      <c r="D8" s="197">
        <v>164171</v>
      </c>
      <c r="E8" s="197">
        <v>147908</v>
      </c>
      <c r="F8" s="197">
        <v>44349334</v>
      </c>
      <c r="G8" s="197">
        <v>43191394</v>
      </c>
      <c r="H8" s="201">
        <v>97.4</v>
      </c>
      <c r="I8" s="197">
        <v>2572832</v>
      </c>
      <c r="J8" s="197">
        <v>34242485</v>
      </c>
      <c r="K8" s="197">
        <v>1414655</v>
      </c>
      <c r="L8" s="197">
        <v>20346789</v>
      </c>
      <c r="M8" s="197">
        <v>1383319</v>
      </c>
      <c r="N8" s="197">
        <v>17565256</v>
      </c>
      <c r="O8" s="197">
        <v>4</v>
      </c>
      <c r="P8" s="197">
        <v>32</v>
      </c>
      <c r="Q8" s="197">
        <v>13658</v>
      </c>
      <c r="R8" s="197">
        <v>90174</v>
      </c>
      <c r="S8" s="202" t="s">
        <v>269</v>
      </c>
      <c r="T8" s="202" t="s">
        <v>269</v>
      </c>
      <c r="U8" s="202">
        <v>1</v>
      </c>
      <c r="V8" s="202">
        <v>19</v>
      </c>
      <c r="W8" s="197">
        <v>6148</v>
      </c>
      <c r="X8" s="197">
        <v>483527</v>
      </c>
      <c r="Y8" s="197">
        <v>8541</v>
      </c>
      <c r="Z8" s="197">
        <v>1340335</v>
      </c>
      <c r="AA8" s="197">
        <v>376</v>
      </c>
      <c r="AB8" s="197">
        <v>110704</v>
      </c>
      <c r="AC8" s="203" t="s">
        <v>270</v>
      </c>
      <c r="AD8" s="159"/>
      <c r="AE8" s="159"/>
      <c r="AF8" s="159"/>
      <c r="AG8" s="159"/>
      <c r="AH8" s="159"/>
      <c r="AI8" s="159"/>
    </row>
    <row r="9" spans="2:29" s="197" customFormat="1" ht="12.75" customHeight="1">
      <c r="B9" s="200">
        <v>12</v>
      </c>
      <c r="C9" s="197">
        <v>12325</v>
      </c>
      <c r="D9" s="197">
        <v>163185</v>
      </c>
      <c r="E9" s="197">
        <v>143953</v>
      </c>
      <c r="F9" s="197">
        <v>46482645</v>
      </c>
      <c r="G9" s="197">
        <v>45136943</v>
      </c>
      <c r="H9" s="201">
        <v>97.1</v>
      </c>
      <c r="I9" s="197">
        <v>2593925</v>
      </c>
      <c r="J9" s="197">
        <v>34736948</v>
      </c>
      <c r="K9" s="197">
        <v>1429406</v>
      </c>
      <c r="L9" s="197">
        <v>20692346</v>
      </c>
      <c r="M9" s="197">
        <v>1399160</v>
      </c>
      <c r="N9" s="197">
        <v>17820078</v>
      </c>
      <c r="O9" s="197">
        <v>16</v>
      </c>
      <c r="P9" s="197">
        <v>47</v>
      </c>
      <c r="Q9" s="197">
        <v>12715</v>
      </c>
      <c r="R9" s="197">
        <v>86288</v>
      </c>
      <c r="S9" s="204" t="s">
        <v>269</v>
      </c>
      <c r="T9" s="204" t="s">
        <v>269</v>
      </c>
      <c r="U9" s="197">
        <v>3</v>
      </c>
      <c r="V9" s="197">
        <v>176</v>
      </c>
      <c r="W9" s="197">
        <v>5955</v>
      </c>
      <c r="X9" s="197">
        <v>513898</v>
      </c>
      <c r="Y9" s="197">
        <v>8491</v>
      </c>
      <c r="Z9" s="197">
        <v>1392367</v>
      </c>
      <c r="AA9" s="197">
        <v>344</v>
      </c>
      <c r="AB9" s="197">
        <v>93192</v>
      </c>
      <c r="AC9" s="205" t="s">
        <v>271</v>
      </c>
    </row>
    <row r="10" spans="2:29" s="197" customFormat="1" ht="12.75" customHeight="1">
      <c r="B10" s="200">
        <v>13</v>
      </c>
      <c r="C10" s="197">
        <v>12260</v>
      </c>
      <c r="D10" s="197">
        <v>159998</v>
      </c>
      <c r="E10" s="197">
        <v>142871</v>
      </c>
      <c r="F10" s="197">
        <v>47455851</v>
      </c>
      <c r="G10" s="197">
        <v>45925534</v>
      </c>
      <c r="H10" s="201">
        <v>96.8</v>
      </c>
      <c r="I10" s="197">
        <v>2626577</v>
      </c>
      <c r="J10" s="197">
        <v>34422180</v>
      </c>
      <c r="K10" s="197">
        <v>1446551</v>
      </c>
      <c r="L10" s="197">
        <v>20621320</v>
      </c>
      <c r="M10" s="197">
        <v>1415888</v>
      </c>
      <c r="N10" s="197">
        <v>17871827</v>
      </c>
      <c r="O10" s="197">
        <v>11</v>
      </c>
      <c r="P10" s="197">
        <v>145</v>
      </c>
      <c r="Q10" s="197">
        <v>13367</v>
      </c>
      <c r="R10" s="197">
        <v>89788</v>
      </c>
      <c r="S10" s="204" t="s">
        <v>269</v>
      </c>
      <c r="T10" s="204" t="s">
        <v>269</v>
      </c>
      <c r="U10" s="197">
        <v>3</v>
      </c>
      <c r="V10" s="197">
        <v>127</v>
      </c>
      <c r="W10" s="197">
        <v>6081</v>
      </c>
      <c r="X10" s="197">
        <v>510385</v>
      </c>
      <c r="Y10" s="197">
        <v>8048</v>
      </c>
      <c r="Z10" s="197">
        <v>1244738</v>
      </c>
      <c r="AA10" s="197">
        <v>339</v>
      </c>
      <c r="AB10" s="197">
        <v>96021</v>
      </c>
      <c r="AC10" s="205" t="s">
        <v>272</v>
      </c>
    </row>
    <row r="11" spans="2:29" s="197" customFormat="1" ht="12.75" customHeight="1">
      <c r="B11" s="200">
        <v>14</v>
      </c>
      <c r="C11" s="197">
        <v>12147</v>
      </c>
      <c r="D11" s="197">
        <v>157226</v>
      </c>
      <c r="E11" s="197">
        <v>141572</v>
      </c>
      <c r="F11" s="197">
        <v>46467505</v>
      </c>
      <c r="G11" s="197">
        <v>44896530</v>
      </c>
      <c r="H11" s="201">
        <v>96.6</v>
      </c>
      <c r="I11" s="197">
        <v>2597142</v>
      </c>
      <c r="J11" s="197">
        <v>33346189</v>
      </c>
      <c r="K11" s="197">
        <v>1404761</v>
      </c>
      <c r="L11" s="197">
        <v>19337567</v>
      </c>
      <c r="M11" s="197">
        <v>1376123</v>
      </c>
      <c r="N11" s="197">
        <v>16800454</v>
      </c>
      <c r="O11" s="197">
        <v>10</v>
      </c>
      <c r="P11" s="197">
        <v>37</v>
      </c>
      <c r="Q11" s="197">
        <v>12800</v>
      </c>
      <c r="R11" s="197">
        <v>80193</v>
      </c>
      <c r="S11" s="206">
        <v>0</v>
      </c>
      <c r="T11" s="206">
        <v>0</v>
      </c>
      <c r="U11" s="197">
        <v>4</v>
      </c>
      <c r="V11" s="197">
        <v>95</v>
      </c>
      <c r="W11" s="197">
        <v>5513</v>
      </c>
      <c r="X11" s="197">
        <v>478288</v>
      </c>
      <c r="Y11" s="197">
        <v>7405</v>
      </c>
      <c r="Z11" s="197">
        <v>1129011</v>
      </c>
      <c r="AA11" s="197">
        <v>353</v>
      </c>
      <c r="AB11" s="197">
        <v>103011</v>
      </c>
      <c r="AC11" s="205" t="s">
        <v>66</v>
      </c>
    </row>
    <row r="12" spans="2:29" s="207" customFormat="1" ht="12.75" customHeight="1">
      <c r="B12" s="208">
        <v>15</v>
      </c>
      <c r="C12" s="207">
        <v>12158</v>
      </c>
      <c r="D12" s="207">
        <v>157882</v>
      </c>
      <c r="E12" s="207">
        <v>139669</v>
      </c>
      <c r="F12" s="207">
        <v>49145682</v>
      </c>
      <c r="G12" s="207">
        <v>47695826</v>
      </c>
      <c r="H12" s="209">
        <v>97.1</v>
      </c>
      <c r="I12" s="207">
        <v>2483425</v>
      </c>
      <c r="J12" s="207">
        <v>30256440</v>
      </c>
      <c r="K12" s="207">
        <v>1319381</v>
      </c>
      <c r="L12" s="207">
        <v>16583031</v>
      </c>
      <c r="M12" s="207">
        <v>1290844</v>
      </c>
      <c r="N12" s="207">
        <v>13935911</v>
      </c>
      <c r="O12" s="207">
        <v>9</v>
      </c>
      <c r="P12" s="207">
        <v>21</v>
      </c>
      <c r="Q12" s="207">
        <v>12843</v>
      </c>
      <c r="R12" s="207">
        <v>69625</v>
      </c>
      <c r="S12" s="206">
        <v>0</v>
      </c>
      <c r="T12" s="206">
        <v>0</v>
      </c>
      <c r="U12" s="207">
        <v>1</v>
      </c>
      <c r="V12" s="207">
        <v>27</v>
      </c>
      <c r="W12" s="207">
        <v>5532</v>
      </c>
      <c r="X12" s="207">
        <v>631201</v>
      </c>
      <c r="Y12" s="207">
        <v>7360</v>
      </c>
      <c r="Z12" s="207">
        <v>1128882</v>
      </c>
      <c r="AA12" s="207">
        <v>309</v>
      </c>
      <c r="AB12" s="207">
        <v>81932</v>
      </c>
      <c r="AC12" s="210" t="s">
        <v>273</v>
      </c>
    </row>
    <row r="13" spans="1:35" ht="12.75" customHeight="1">
      <c r="A13" s="211"/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4"/>
      <c r="U13" s="213"/>
      <c r="V13" s="213"/>
      <c r="W13" s="213"/>
      <c r="X13" s="213"/>
      <c r="Y13" s="213"/>
      <c r="Z13" s="213"/>
      <c r="AA13" s="213"/>
      <c r="AB13" s="213"/>
      <c r="AC13" s="215"/>
      <c r="AD13" s="159"/>
      <c r="AE13" s="159"/>
      <c r="AF13" s="159"/>
      <c r="AG13" s="159"/>
      <c r="AH13" s="159"/>
      <c r="AI13" s="159"/>
    </row>
    <row r="14" spans="1:35" ht="12.7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</row>
    <row r="15" spans="1:35" ht="12.75" customHeight="1">
      <c r="A15" s="216"/>
      <c r="B15" s="216"/>
      <c r="C15" s="216"/>
      <c r="D15" s="217"/>
      <c r="E15" s="217"/>
      <c r="F15" s="217"/>
      <c r="G15" s="217"/>
      <c r="H15" s="217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</row>
    <row r="16" spans="1:35" ht="13.5">
      <c r="A16" s="216"/>
      <c r="B16" s="216"/>
      <c r="C16" s="216"/>
      <c r="D16" s="218"/>
      <c r="E16" s="217"/>
      <c r="F16" s="217"/>
      <c r="G16" s="217"/>
      <c r="H16" s="217"/>
      <c r="I16" s="217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</row>
    <row r="17" spans="4:8" ht="13.5">
      <c r="D17" s="218"/>
      <c r="E17" s="218"/>
      <c r="F17" s="218"/>
      <c r="G17" s="218"/>
      <c r="H17" s="218"/>
    </row>
    <row r="18" spans="4:8" ht="13.5">
      <c r="D18" s="218"/>
      <c r="E18" s="218"/>
      <c r="F18" s="218"/>
      <c r="G18" s="218"/>
      <c r="H18" s="218"/>
    </row>
    <row r="19" spans="4:8" ht="13.5">
      <c r="D19" s="218"/>
      <c r="E19" s="218"/>
      <c r="F19" s="218"/>
      <c r="G19" s="218"/>
      <c r="H19" s="218"/>
    </row>
    <row r="20" spans="4:8" ht="13.5">
      <c r="D20" s="218"/>
      <c r="E20" s="218"/>
      <c r="F20" s="218"/>
      <c r="G20" s="218"/>
      <c r="H20" s="218"/>
    </row>
  </sheetData>
  <mergeCells count="11">
    <mergeCell ref="AA5:AB5"/>
    <mergeCell ref="A3:B6"/>
    <mergeCell ref="AC3:AC6"/>
    <mergeCell ref="C4:C6"/>
    <mergeCell ref="D4:D6"/>
    <mergeCell ref="E4:E6"/>
    <mergeCell ref="F4:F6"/>
    <mergeCell ref="G4:G6"/>
    <mergeCell ref="H4:H6"/>
    <mergeCell ref="I4:J5"/>
    <mergeCell ref="O5:P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"/>
  <sheetViews>
    <sheetView workbookViewId="0" topLeftCell="A1">
      <selection activeCell="G22" sqref="G22"/>
    </sheetView>
  </sheetViews>
  <sheetFormatPr defaultColWidth="8.625" defaultRowHeight="13.5"/>
  <cols>
    <col min="1" max="1" width="4.625" style="55" customWidth="1"/>
    <col min="2" max="2" width="4.125" style="55" customWidth="1"/>
    <col min="3" max="3" width="6.625" style="55" customWidth="1"/>
    <col min="4" max="4" width="9.50390625" style="55" bestFit="1" customWidth="1"/>
    <col min="5" max="5" width="6.625" style="55" customWidth="1"/>
    <col min="6" max="6" width="9.50390625" style="55" customWidth="1"/>
    <col min="7" max="7" width="10.875" style="55" customWidth="1"/>
    <col min="8" max="8" width="11.875" style="55" customWidth="1"/>
    <col min="9" max="9" width="10.875" style="55" customWidth="1"/>
    <col min="10" max="10" width="11.875" style="55" customWidth="1"/>
    <col min="11" max="12" width="7.125" style="55" customWidth="1"/>
    <col min="13" max="13" width="6.625" style="55" customWidth="1"/>
    <col min="14" max="14" width="7.625" style="55" customWidth="1"/>
    <col min="15" max="19" width="6.625" style="55" customWidth="1"/>
    <col min="20" max="20" width="9.50390625" style="55" bestFit="1" customWidth="1"/>
    <col min="21" max="21" width="6.625" style="55" customWidth="1"/>
    <col min="22" max="22" width="11.125" style="55" customWidth="1"/>
    <col min="23" max="23" width="6.625" style="55" customWidth="1"/>
    <col min="24" max="24" width="9.50390625" style="55" bestFit="1" customWidth="1"/>
    <col min="25" max="25" width="6.625" style="55" customWidth="1"/>
    <col min="26" max="26" width="9.00390625" style="55" customWidth="1"/>
    <col min="27" max="27" width="5.125" style="55" customWidth="1"/>
    <col min="28" max="16384" width="8.625" style="55" customWidth="1"/>
  </cols>
  <sheetData>
    <row r="1" spans="1:27" ht="12.75" customHeight="1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27" ht="14.25" customHeight="1" thickTop="1">
      <c r="A2" s="219" t="s">
        <v>244</v>
      </c>
      <c r="B2" s="220"/>
      <c r="C2" s="221" t="s">
        <v>274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3"/>
      <c r="AA2" s="224" t="s">
        <v>248</v>
      </c>
    </row>
    <row r="3" spans="1:27" ht="14.25" customHeight="1">
      <c r="A3" s="225"/>
      <c r="B3" s="226"/>
      <c r="C3" s="227" t="s">
        <v>275</v>
      </c>
      <c r="D3" s="228"/>
      <c r="E3" s="228"/>
      <c r="F3" s="228"/>
      <c r="G3" s="227" t="s">
        <v>276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9" t="s">
        <v>277</v>
      </c>
      <c r="Z3" s="230"/>
      <c r="AA3" s="231"/>
    </row>
    <row r="4" spans="1:27" ht="12.75" customHeight="1">
      <c r="A4" s="225"/>
      <c r="B4" s="226"/>
      <c r="C4" s="232" t="s">
        <v>278</v>
      </c>
      <c r="D4" s="233"/>
      <c r="E4" s="227" t="s">
        <v>279</v>
      </c>
      <c r="F4" s="234"/>
      <c r="G4" s="227" t="s">
        <v>280</v>
      </c>
      <c r="H4" s="234"/>
      <c r="I4" s="227" t="s">
        <v>257</v>
      </c>
      <c r="J4" s="234"/>
      <c r="K4" s="235" t="s">
        <v>281</v>
      </c>
      <c r="L4" s="236"/>
      <c r="M4" s="237" t="s">
        <v>282</v>
      </c>
      <c r="N4" s="238"/>
      <c r="O4" s="237" t="s">
        <v>283</v>
      </c>
      <c r="P4" s="239"/>
      <c r="Q4" s="237" t="s">
        <v>284</v>
      </c>
      <c r="R4" s="239"/>
      <c r="S4" s="237" t="s">
        <v>262</v>
      </c>
      <c r="T4" s="239"/>
      <c r="U4" s="237" t="s">
        <v>285</v>
      </c>
      <c r="V4" s="239"/>
      <c r="W4" s="240" t="s">
        <v>286</v>
      </c>
      <c r="X4" s="241"/>
      <c r="Y4" s="242" t="s">
        <v>262</v>
      </c>
      <c r="Z4" s="243"/>
      <c r="AA4" s="231"/>
    </row>
    <row r="5" spans="1:27" ht="12.75" customHeight="1">
      <c r="A5" s="244"/>
      <c r="B5" s="245"/>
      <c r="C5" s="246" t="s">
        <v>145</v>
      </c>
      <c r="D5" s="247" t="s">
        <v>268</v>
      </c>
      <c r="E5" s="247" t="s">
        <v>145</v>
      </c>
      <c r="F5" s="247" t="s">
        <v>268</v>
      </c>
      <c r="G5" s="247" t="s">
        <v>265</v>
      </c>
      <c r="H5" s="247" t="s">
        <v>266</v>
      </c>
      <c r="I5" s="247" t="s">
        <v>265</v>
      </c>
      <c r="J5" s="247" t="s">
        <v>266</v>
      </c>
      <c r="K5" s="247" t="s">
        <v>145</v>
      </c>
      <c r="L5" s="247" t="s">
        <v>287</v>
      </c>
      <c r="M5" s="247" t="s">
        <v>145</v>
      </c>
      <c r="N5" s="247" t="s">
        <v>287</v>
      </c>
      <c r="O5" s="247" t="s">
        <v>145</v>
      </c>
      <c r="P5" s="247" t="s">
        <v>287</v>
      </c>
      <c r="Q5" s="247" t="s">
        <v>145</v>
      </c>
      <c r="R5" s="247" t="s">
        <v>287</v>
      </c>
      <c r="S5" s="247" t="s">
        <v>145</v>
      </c>
      <c r="T5" s="247" t="s">
        <v>287</v>
      </c>
      <c r="U5" s="247" t="s">
        <v>145</v>
      </c>
      <c r="V5" s="247" t="s">
        <v>287</v>
      </c>
      <c r="W5" s="247" t="s">
        <v>145</v>
      </c>
      <c r="X5" s="247" t="s">
        <v>287</v>
      </c>
      <c r="Y5" s="247" t="s">
        <v>145</v>
      </c>
      <c r="Z5" s="247" t="s">
        <v>287</v>
      </c>
      <c r="AA5" s="248"/>
    </row>
    <row r="6" spans="1:27" ht="12.75" customHeight="1">
      <c r="A6" s="124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1"/>
    </row>
    <row r="7" spans="1:27" ht="12.75" customHeight="1">
      <c r="A7" s="252" t="s">
        <v>128</v>
      </c>
      <c r="B7" s="253">
        <v>11</v>
      </c>
      <c r="C7" s="250">
        <v>1407</v>
      </c>
      <c r="D7" s="250">
        <v>422100</v>
      </c>
      <c r="E7" s="250">
        <v>1201</v>
      </c>
      <c r="F7" s="250">
        <v>334642</v>
      </c>
      <c r="G7" s="250">
        <v>1157859</v>
      </c>
      <c r="H7" s="250">
        <v>13849815</v>
      </c>
      <c r="I7" s="250">
        <v>1143383</v>
      </c>
      <c r="J7" s="250">
        <v>12844658</v>
      </c>
      <c r="K7" s="250">
        <v>8</v>
      </c>
      <c r="L7" s="250">
        <v>72</v>
      </c>
      <c r="M7" s="250">
        <v>6814</v>
      </c>
      <c r="N7" s="250">
        <v>45117</v>
      </c>
      <c r="O7" s="254" t="s">
        <v>269</v>
      </c>
      <c r="P7" s="254" t="s">
        <v>269</v>
      </c>
      <c r="Q7" s="250">
        <v>4</v>
      </c>
      <c r="R7" s="250">
        <v>231</v>
      </c>
      <c r="S7" s="250">
        <v>4533</v>
      </c>
      <c r="T7" s="250">
        <v>276037</v>
      </c>
      <c r="U7" s="250">
        <v>1257</v>
      </c>
      <c r="V7" s="250">
        <v>125700</v>
      </c>
      <c r="W7" s="250">
        <v>1860</v>
      </c>
      <c r="X7" s="250">
        <v>558000</v>
      </c>
      <c r="Y7" s="250">
        <v>318</v>
      </c>
      <c r="Z7" s="250">
        <v>45880</v>
      </c>
      <c r="AA7" s="255" t="s">
        <v>270</v>
      </c>
    </row>
    <row r="8" spans="2:27" s="250" customFormat="1" ht="12.75" customHeight="1">
      <c r="B8" s="253">
        <v>12</v>
      </c>
      <c r="C8" s="50">
        <v>1448</v>
      </c>
      <c r="D8" s="250">
        <v>434400</v>
      </c>
      <c r="E8" s="250">
        <v>1274</v>
      </c>
      <c r="F8" s="250">
        <v>351900</v>
      </c>
      <c r="G8" s="250">
        <v>1164142</v>
      </c>
      <c r="H8" s="250">
        <v>13993922</v>
      </c>
      <c r="I8" s="250">
        <v>1149924</v>
      </c>
      <c r="J8" s="250">
        <v>12949785</v>
      </c>
      <c r="K8" s="250">
        <v>2</v>
      </c>
      <c r="L8" s="250">
        <v>8</v>
      </c>
      <c r="M8" s="250">
        <v>6694</v>
      </c>
      <c r="N8" s="250">
        <v>47967</v>
      </c>
      <c r="O8" s="254" t="s">
        <v>269</v>
      </c>
      <c r="P8" s="254" t="s">
        <v>269</v>
      </c>
      <c r="Q8" s="250">
        <v>3</v>
      </c>
      <c r="R8" s="250">
        <v>285</v>
      </c>
      <c r="S8" s="250">
        <v>4279</v>
      </c>
      <c r="T8" s="250">
        <v>273277</v>
      </c>
      <c r="U8" s="250">
        <v>1247</v>
      </c>
      <c r="V8" s="250">
        <v>124700</v>
      </c>
      <c r="W8" s="250">
        <v>1993</v>
      </c>
      <c r="X8" s="250">
        <v>597900</v>
      </c>
      <c r="Y8" s="250">
        <v>377</v>
      </c>
      <c r="Z8" s="250">
        <v>50680</v>
      </c>
      <c r="AA8" s="256" t="s">
        <v>271</v>
      </c>
    </row>
    <row r="9" spans="2:27" s="250" customFormat="1" ht="12.75" customHeight="1">
      <c r="B9" s="253">
        <v>13</v>
      </c>
      <c r="C9" s="50">
        <v>1508</v>
      </c>
      <c r="D9" s="250">
        <v>452400</v>
      </c>
      <c r="E9" s="250">
        <v>1306</v>
      </c>
      <c r="F9" s="250">
        <v>355890</v>
      </c>
      <c r="G9" s="250">
        <v>1179647</v>
      </c>
      <c r="H9" s="250">
        <v>13753365</v>
      </c>
      <c r="I9" s="250">
        <v>1165758</v>
      </c>
      <c r="J9" s="250">
        <v>12786687</v>
      </c>
      <c r="K9" s="254" t="s">
        <v>269</v>
      </c>
      <c r="L9" s="254" t="s">
        <v>269</v>
      </c>
      <c r="M9" s="250">
        <v>7012</v>
      </c>
      <c r="N9" s="250">
        <v>49266</v>
      </c>
      <c r="O9" s="254" t="s">
        <v>269</v>
      </c>
      <c r="P9" s="254" t="s">
        <v>269</v>
      </c>
      <c r="Q9" s="250">
        <v>2</v>
      </c>
      <c r="R9" s="250">
        <v>50</v>
      </c>
      <c r="S9" s="250">
        <v>3921</v>
      </c>
      <c r="T9" s="250">
        <v>243762</v>
      </c>
      <c r="U9" s="250">
        <v>1063</v>
      </c>
      <c r="V9" s="250">
        <v>106300</v>
      </c>
      <c r="W9" s="250">
        <v>1891</v>
      </c>
      <c r="X9" s="250">
        <v>567300</v>
      </c>
      <c r="Y9" s="250">
        <v>379</v>
      </c>
      <c r="Z9" s="250">
        <v>47495</v>
      </c>
      <c r="AA9" s="256" t="s">
        <v>272</v>
      </c>
    </row>
    <row r="10" spans="2:27" s="250" customFormat="1" ht="12.75" customHeight="1">
      <c r="B10" s="253">
        <v>14</v>
      </c>
      <c r="C10" s="50">
        <v>1364</v>
      </c>
      <c r="D10" s="250">
        <v>409200</v>
      </c>
      <c r="E10" s="250">
        <v>1189</v>
      </c>
      <c r="F10" s="250">
        <v>337278</v>
      </c>
      <c r="G10" s="250">
        <v>1191869</v>
      </c>
      <c r="H10" s="250">
        <v>13944242</v>
      </c>
      <c r="I10" s="250">
        <v>1177415</v>
      </c>
      <c r="J10" s="250">
        <v>12942313</v>
      </c>
      <c r="K10" s="254">
        <v>5</v>
      </c>
      <c r="L10" s="254">
        <v>27</v>
      </c>
      <c r="M10" s="250">
        <v>7268</v>
      </c>
      <c r="N10" s="250">
        <v>47173</v>
      </c>
      <c r="O10" s="254" t="s">
        <v>269</v>
      </c>
      <c r="P10" s="254" t="s">
        <v>269</v>
      </c>
      <c r="Q10" s="254" t="s">
        <v>269</v>
      </c>
      <c r="R10" s="254" t="s">
        <v>269</v>
      </c>
      <c r="S10" s="250">
        <v>4199</v>
      </c>
      <c r="T10" s="250">
        <v>272729</v>
      </c>
      <c r="U10" s="250">
        <v>1063</v>
      </c>
      <c r="V10" s="250">
        <v>106300</v>
      </c>
      <c r="W10" s="250">
        <v>1919</v>
      </c>
      <c r="X10" s="250">
        <v>575700</v>
      </c>
      <c r="Y10" s="250">
        <v>512</v>
      </c>
      <c r="Z10" s="250">
        <v>64380</v>
      </c>
      <c r="AA10" s="256" t="s">
        <v>66</v>
      </c>
    </row>
    <row r="11" spans="2:27" s="257" customFormat="1" ht="12.75" customHeight="1">
      <c r="B11" s="258">
        <v>15</v>
      </c>
      <c r="C11" s="59">
        <v>1329</v>
      </c>
      <c r="D11" s="257">
        <v>398700</v>
      </c>
      <c r="E11" s="257">
        <v>1154</v>
      </c>
      <c r="F11" s="257">
        <v>336732</v>
      </c>
      <c r="G11" s="257">
        <v>1163185</v>
      </c>
      <c r="H11" s="257">
        <v>13553483</v>
      </c>
      <c r="I11" s="257">
        <v>1148498</v>
      </c>
      <c r="J11" s="257">
        <v>12482426</v>
      </c>
      <c r="K11" s="259">
        <v>2</v>
      </c>
      <c r="L11" s="259">
        <v>20</v>
      </c>
      <c r="M11" s="257">
        <v>7577</v>
      </c>
      <c r="N11" s="257">
        <v>51541</v>
      </c>
      <c r="O11" s="254" t="s">
        <v>269</v>
      </c>
      <c r="P11" s="254" t="s">
        <v>269</v>
      </c>
      <c r="Q11" s="254" t="s">
        <v>269</v>
      </c>
      <c r="R11" s="254" t="s">
        <v>269</v>
      </c>
      <c r="S11" s="257">
        <v>4201</v>
      </c>
      <c r="T11" s="257">
        <v>369596</v>
      </c>
      <c r="U11" s="257">
        <v>1111</v>
      </c>
      <c r="V11" s="257">
        <v>111100</v>
      </c>
      <c r="W11" s="257">
        <v>1796</v>
      </c>
      <c r="X11" s="257">
        <v>538800</v>
      </c>
      <c r="Y11" s="257">
        <v>859</v>
      </c>
      <c r="Z11" s="257">
        <v>119926</v>
      </c>
      <c r="AA11" s="260" t="s">
        <v>288</v>
      </c>
    </row>
    <row r="12" spans="1:27" ht="12.75" customHeight="1">
      <c r="A12" s="261"/>
      <c r="B12" s="262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4"/>
    </row>
    <row r="13" spans="1:27" ht="12.75" customHeight="1">
      <c r="A13" s="123" t="s">
        <v>289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</row>
    <row r="14" spans="1:27" ht="12.75" customHeight="1">
      <c r="A14" s="123" t="s">
        <v>290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</row>
    <row r="15" spans="1:27" ht="12.75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</row>
    <row r="18" ht="13.5">
      <c r="D18"/>
    </row>
  </sheetData>
  <mergeCells count="8">
    <mergeCell ref="A2:B5"/>
    <mergeCell ref="AA2:AA5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7"/>
  <sheetViews>
    <sheetView workbookViewId="0" topLeftCell="A1">
      <selection activeCell="F27" sqref="F27"/>
    </sheetView>
  </sheetViews>
  <sheetFormatPr defaultColWidth="9.00390625" defaultRowHeight="13.5"/>
  <cols>
    <col min="1" max="1" width="6.625" style="0" customWidth="1"/>
    <col min="2" max="2" width="7.125" style="0" customWidth="1"/>
    <col min="3" max="4" width="6.625" style="0" customWidth="1"/>
    <col min="5" max="6" width="5.625" style="0" customWidth="1"/>
    <col min="7" max="7" width="7.375" style="0" customWidth="1"/>
    <col min="8" max="8" width="4.625" style="0" customWidth="1"/>
    <col min="9" max="9" width="6.625" style="0" customWidth="1"/>
    <col min="10" max="10" width="4.625" style="0" customWidth="1"/>
    <col min="11" max="11" width="6.375" style="0" customWidth="1"/>
    <col min="12" max="27" width="4.625" style="0" customWidth="1"/>
    <col min="28" max="29" width="5.375" style="0" customWidth="1"/>
    <col min="30" max="32" width="4.625" style="0" customWidth="1"/>
    <col min="33" max="33" width="5.625" style="0" customWidth="1"/>
    <col min="34" max="47" width="4.625" style="0" customWidth="1"/>
    <col min="48" max="48" width="5.375" style="0" customWidth="1"/>
    <col min="49" max="51" width="4.625" style="0" customWidth="1"/>
    <col min="52" max="52" width="5.125" style="0" customWidth="1"/>
  </cols>
  <sheetData>
    <row r="1" spans="1:40" ht="13.5" customHeight="1">
      <c r="A1" s="21" t="s">
        <v>291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</row>
    <row r="2" spans="1:50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66"/>
      <c r="AB2" s="266"/>
      <c r="AC2" s="266"/>
      <c r="AD2" s="266"/>
      <c r="AE2" s="266"/>
      <c r="AF2" s="266"/>
      <c r="AG2" s="266"/>
      <c r="AH2" s="267"/>
      <c r="AI2" s="266"/>
      <c r="AJ2" s="266"/>
      <c r="AK2" s="266"/>
      <c r="AL2" s="266"/>
      <c r="AM2" s="266"/>
      <c r="AN2" s="266"/>
      <c r="AX2" t="s">
        <v>292</v>
      </c>
    </row>
    <row r="3" spans="1:52" ht="18" customHeight="1" thickTop="1">
      <c r="A3" s="268" t="s">
        <v>293</v>
      </c>
      <c r="B3" s="269" t="s">
        <v>294</v>
      </c>
      <c r="C3" s="31"/>
      <c r="D3" s="270" t="s">
        <v>295</v>
      </c>
      <c r="E3" s="269" t="s">
        <v>296</v>
      </c>
      <c r="F3" s="79"/>
      <c r="G3" s="31"/>
      <c r="H3" s="271" t="s">
        <v>297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127" t="s">
        <v>248</v>
      </c>
    </row>
    <row r="4" spans="1:52" ht="13.5" customHeight="1">
      <c r="A4" s="272"/>
      <c r="B4" s="273" t="s">
        <v>298</v>
      </c>
      <c r="C4" s="274" t="s">
        <v>299</v>
      </c>
      <c r="D4" s="275"/>
      <c r="E4" s="273" t="s">
        <v>300</v>
      </c>
      <c r="F4" s="276"/>
      <c r="G4" s="276"/>
      <c r="H4" s="277" t="s">
        <v>301</v>
      </c>
      <c r="I4" s="278"/>
      <c r="J4" s="279" t="s">
        <v>302</v>
      </c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6"/>
      <c r="Y4" s="36"/>
      <c r="Z4" s="36"/>
      <c r="AA4" s="36"/>
      <c r="AB4" s="36"/>
      <c r="AC4" s="36"/>
      <c r="AD4" s="36"/>
      <c r="AE4" s="38"/>
      <c r="AF4" s="279" t="s">
        <v>303</v>
      </c>
      <c r="AG4" s="36"/>
      <c r="AH4" s="36"/>
      <c r="AI4" s="36"/>
      <c r="AJ4" s="36"/>
      <c r="AK4" s="36"/>
      <c r="AL4" s="36"/>
      <c r="AM4" s="37"/>
      <c r="AN4" s="36"/>
      <c r="AO4" s="36"/>
      <c r="AP4" s="36"/>
      <c r="AQ4" s="36"/>
      <c r="AR4" s="36"/>
      <c r="AS4" s="36"/>
      <c r="AT4" s="36"/>
      <c r="AU4" s="36"/>
      <c r="AV4" s="36"/>
      <c r="AW4" s="38"/>
      <c r="AX4" s="280" t="s">
        <v>304</v>
      </c>
      <c r="AY4" s="281"/>
      <c r="AZ4" s="111"/>
    </row>
    <row r="5" spans="1:52" ht="13.5" customHeight="1">
      <c r="A5" s="272"/>
      <c r="B5" s="282"/>
      <c r="C5" s="283"/>
      <c r="D5" s="275"/>
      <c r="E5" s="284"/>
      <c r="F5" s="285" t="s">
        <v>305</v>
      </c>
      <c r="G5" s="286" t="s">
        <v>306</v>
      </c>
      <c r="H5" s="287"/>
      <c r="I5" s="288"/>
      <c r="J5" s="278" t="s">
        <v>307</v>
      </c>
      <c r="K5" s="110"/>
      <c r="L5" s="274" t="s">
        <v>281</v>
      </c>
      <c r="M5" s="274"/>
      <c r="N5" s="289" t="s">
        <v>308</v>
      </c>
      <c r="O5" s="290"/>
      <c r="P5" s="110" t="s">
        <v>309</v>
      </c>
      <c r="Q5" s="110"/>
      <c r="R5" s="110" t="s">
        <v>310</v>
      </c>
      <c r="S5" s="110"/>
      <c r="T5" s="110" t="s">
        <v>311</v>
      </c>
      <c r="U5" s="110"/>
      <c r="V5" s="291" t="s">
        <v>262</v>
      </c>
      <c r="W5" s="291"/>
      <c r="X5" s="291" t="s">
        <v>263</v>
      </c>
      <c r="Y5" s="291"/>
      <c r="Z5" s="110" t="s">
        <v>312</v>
      </c>
      <c r="AA5" s="110"/>
      <c r="AB5" s="274" t="s">
        <v>313</v>
      </c>
      <c r="AC5" s="274"/>
      <c r="AD5" s="274" t="s">
        <v>314</v>
      </c>
      <c r="AE5" s="274"/>
      <c r="AF5" s="110" t="s">
        <v>307</v>
      </c>
      <c r="AG5" s="110"/>
      <c r="AH5" s="274" t="s">
        <v>281</v>
      </c>
      <c r="AI5" s="274"/>
      <c r="AJ5" s="289" t="s">
        <v>315</v>
      </c>
      <c r="AK5" s="290"/>
      <c r="AL5" s="110" t="s">
        <v>316</v>
      </c>
      <c r="AM5" s="110"/>
      <c r="AN5" s="292" t="s">
        <v>317</v>
      </c>
      <c r="AO5" s="292"/>
      <c r="AP5" s="110" t="s">
        <v>318</v>
      </c>
      <c r="AQ5" s="110"/>
      <c r="AR5" s="291" t="s">
        <v>262</v>
      </c>
      <c r="AS5" s="291"/>
      <c r="AT5" s="110" t="s">
        <v>285</v>
      </c>
      <c r="AU5" s="110"/>
      <c r="AV5" s="293" t="s">
        <v>319</v>
      </c>
      <c r="AW5" s="294"/>
      <c r="AX5" s="295"/>
      <c r="AY5" s="296"/>
      <c r="AZ5" s="111"/>
    </row>
    <row r="6" spans="1:52" ht="13.5" customHeight="1">
      <c r="A6" s="272"/>
      <c r="B6" s="282"/>
      <c r="C6" s="283"/>
      <c r="D6" s="275"/>
      <c r="E6" s="284"/>
      <c r="F6" s="285" t="s">
        <v>320</v>
      </c>
      <c r="G6" s="286" t="s">
        <v>321</v>
      </c>
      <c r="H6" s="297"/>
      <c r="I6" s="298"/>
      <c r="J6" s="298"/>
      <c r="K6" s="117"/>
      <c r="L6" s="299"/>
      <c r="M6" s="299"/>
      <c r="N6" s="300" t="s">
        <v>322</v>
      </c>
      <c r="O6" s="300"/>
      <c r="P6" s="117"/>
      <c r="Q6" s="117"/>
      <c r="R6" s="117"/>
      <c r="S6" s="117"/>
      <c r="T6" s="117"/>
      <c r="U6" s="117"/>
      <c r="V6" s="301"/>
      <c r="W6" s="301"/>
      <c r="X6" s="301"/>
      <c r="Y6" s="301"/>
      <c r="Z6" s="117"/>
      <c r="AA6" s="117"/>
      <c r="AB6" s="299"/>
      <c r="AC6" s="299"/>
      <c r="AD6" s="299"/>
      <c r="AE6" s="299"/>
      <c r="AF6" s="117"/>
      <c r="AG6" s="117"/>
      <c r="AH6" s="299"/>
      <c r="AI6" s="299"/>
      <c r="AJ6" s="300" t="s">
        <v>322</v>
      </c>
      <c r="AK6" s="300"/>
      <c r="AL6" s="117"/>
      <c r="AM6" s="117"/>
      <c r="AN6" s="302"/>
      <c r="AO6" s="302"/>
      <c r="AP6" s="117"/>
      <c r="AQ6" s="117"/>
      <c r="AR6" s="301"/>
      <c r="AS6" s="301"/>
      <c r="AT6" s="117"/>
      <c r="AU6" s="117"/>
      <c r="AV6" s="303"/>
      <c r="AW6" s="304"/>
      <c r="AX6" s="305"/>
      <c r="AY6" s="306"/>
      <c r="AZ6" s="111"/>
    </row>
    <row r="7" spans="1:52" ht="13.5" customHeight="1">
      <c r="A7" s="307"/>
      <c r="B7" s="308"/>
      <c r="C7" s="309"/>
      <c r="D7" s="310"/>
      <c r="E7" s="311"/>
      <c r="F7" s="312"/>
      <c r="G7" s="131"/>
      <c r="H7" s="45" t="s">
        <v>323</v>
      </c>
      <c r="I7" s="45" t="s">
        <v>324</v>
      </c>
      <c r="J7" s="45" t="s">
        <v>323</v>
      </c>
      <c r="K7" s="45" t="s">
        <v>324</v>
      </c>
      <c r="L7" s="45" t="s">
        <v>323</v>
      </c>
      <c r="M7" s="45" t="s">
        <v>324</v>
      </c>
      <c r="N7" s="45" t="s">
        <v>323</v>
      </c>
      <c r="O7" s="45" t="s">
        <v>324</v>
      </c>
      <c r="P7" s="45" t="s">
        <v>323</v>
      </c>
      <c r="Q7" s="45" t="s">
        <v>324</v>
      </c>
      <c r="R7" s="45" t="s">
        <v>323</v>
      </c>
      <c r="S7" s="45" t="s">
        <v>324</v>
      </c>
      <c r="T7" s="45" t="s">
        <v>323</v>
      </c>
      <c r="U7" s="45" t="s">
        <v>324</v>
      </c>
      <c r="V7" s="45" t="s">
        <v>323</v>
      </c>
      <c r="W7" s="45" t="s">
        <v>324</v>
      </c>
      <c r="X7" s="45" t="s">
        <v>323</v>
      </c>
      <c r="Y7" s="45" t="s">
        <v>324</v>
      </c>
      <c r="Z7" s="45" t="s">
        <v>323</v>
      </c>
      <c r="AA7" s="45" t="s">
        <v>324</v>
      </c>
      <c r="AB7" s="45" t="s">
        <v>323</v>
      </c>
      <c r="AC7" s="45" t="s">
        <v>324</v>
      </c>
      <c r="AD7" s="45" t="s">
        <v>323</v>
      </c>
      <c r="AE7" s="45" t="s">
        <v>324</v>
      </c>
      <c r="AF7" s="45" t="s">
        <v>323</v>
      </c>
      <c r="AG7" s="45" t="s">
        <v>324</v>
      </c>
      <c r="AH7" s="45" t="s">
        <v>323</v>
      </c>
      <c r="AI7" s="45" t="s">
        <v>324</v>
      </c>
      <c r="AJ7" s="45" t="s">
        <v>323</v>
      </c>
      <c r="AK7" s="45" t="s">
        <v>324</v>
      </c>
      <c r="AL7" s="45" t="s">
        <v>323</v>
      </c>
      <c r="AM7" s="45" t="s">
        <v>324</v>
      </c>
      <c r="AN7" s="45" t="s">
        <v>323</v>
      </c>
      <c r="AO7" s="45" t="s">
        <v>324</v>
      </c>
      <c r="AP7" s="45" t="s">
        <v>323</v>
      </c>
      <c r="AQ7" s="45" t="s">
        <v>324</v>
      </c>
      <c r="AR7" s="45" t="s">
        <v>323</v>
      </c>
      <c r="AS7" s="45" t="s">
        <v>324</v>
      </c>
      <c r="AT7" s="45" t="s">
        <v>323</v>
      </c>
      <c r="AU7" s="45" t="s">
        <v>324</v>
      </c>
      <c r="AV7" s="45" t="s">
        <v>323</v>
      </c>
      <c r="AW7" s="45" t="s">
        <v>324</v>
      </c>
      <c r="AX7" s="45" t="s">
        <v>323</v>
      </c>
      <c r="AY7" s="313" t="s">
        <v>324</v>
      </c>
      <c r="AZ7" s="314"/>
    </row>
    <row r="8" spans="1:52" ht="13.5" customHeight="1">
      <c r="A8" s="48"/>
      <c r="B8" s="315"/>
      <c r="C8" s="316"/>
      <c r="D8" s="316"/>
      <c r="E8" s="316"/>
      <c r="F8" s="316"/>
      <c r="G8" s="316"/>
      <c r="H8" s="316"/>
      <c r="I8" s="316"/>
      <c r="J8" s="316"/>
      <c r="K8" s="316"/>
      <c r="L8" s="317"/>
      <c r="M8" s="317"/>
      <c r="N8" s="316"/>
      <c r="O8" s="316"/>
      <c r="P8" s="316"/>
      <c r="Q8" s="316"/>
      <c r="R8" s="316"/>
      <c r="S8" s="316"/>
      <c r="T8" s="317"/>
      <c r="U8" s="317"/>
      <c r="V8" s="316"/>
      <c r="W8" s="316"/>
      <c r="X8" s="316"/>
      <c r="Y8" s="316"/>
      <c r="Z8" s="316"/>
      <c r="AA8" s="316"/>
      <c r="AB8" s="317"/>
      <c r="AC8" s="317"/>
      <c r="AD8" s="316"/>
      <c r="AE8" s="316"/>
      <c r="AF8" s="316"/>
      <c r="AG8" s="316"/>
      <c r="AH8" s="317"/>
      <c r="AI8" s="317"/>
      <c r="AJ8" s="316"/>
      <c r="AK8" s="316"/>
      <c r="AL8" s="316"/>
      <c r="AM8" s="316"/>
      <c r="AN8" s="317"/>
      <c r="AO8" s="317"/>
      <c r="AP8" s="317"/>
      <c r="AQ8" s="317"/>
      <c r="AR8" s="316"/>
      <c r="AS8" s="316"/>
      <c r="AT8" s="316"/>
      <c r="AU8" s="316"/>
      <c r="AV8" s="316"/>
      <c r="AW8" s="316"/>
      <c r="AX8" s="316"/>
      <c r="AY8" s="316"/>
      <c r="AZ8" s="89"/>
    </row>
    <row r="9" spans="1:52" ht="13.5" customHeight="1">
      <c r="A9" s="65" t="s">
        <v>325</v>
      </c>
      <c r="B9" s="315">
        <v>3</v>
      </c>
      <c r="C9" s="316">
        <v>28</v>
      </c>
      <c r="D9" s="316">
        <v>3722</v>
      </c>
      <c r="E9" s="316">
        <v>13</v>
      </c>
      <c r="F9" s="316">
        <v>13</v>
      </c>
      <c r="G9" s="88">
        <v>100</v>
      </c>
      <c r="H9" s="316">
        <v>294</v>
      </c>
      <c r="I9" s="316">
        <v>3235</v>
      </c>
      <c r="J9" s="316">
        <v>235</v>
      </c>
      <c r="K9" s="316">
        <v>2925</v>
      </c>
      <c r="L9" s="316">
        <v>0</v>
      </c>
      <c r="M9" s="316">
        <v>0</v>
      </c>
      <c r="N9" s="316">
        <v>0</v>
      </c>
      <c r="O9" s="316">
        <v>0</v>
      </c>
      <c r="P9" s="316">
        <v>12</v>
      </c>
      <c r="Q9" s="316">
        <v>41</v>
      </c>
      <c r="R9" s="316">
        <v>0</v>
      </c>
      <c r="S9" s="316">
        <v>0</v>
      </c>
      <c r="T9" s="316">
        <v>0</v>
      </c>
      <c r="U9" s="316">
        <v>0</v>
      </c>
      <c r="V9" s="316">
        <v>0</v>
      </c>
      <c r="W9" s="316">
        <v>0</v>
      </c>
      <c r="X9" s="316">
        <v>0</v>
      </c>
      <c r="Y9" s="316">
        <v>0</v>
      </c>
      <c r="Z9" s="316">
        <v>0</v>
      </c>
      <c r="AA9" s="316">
        <v>0</v>
      </c>
      <c r="AB9" s="316">
        <v>0</v>
      </c>
      <c r="AC9" s="316">
        <v>0</v>
      </c>
      <c r="AD9" s="316">
        <v>0</v>
      </c>
      <c r="AE9" s="316">
        <v>0</v>
      </c>
      <c r="AF9" s="316">
        <v>47</v>
      </c>
      <c r="AG9" s="316">
        <v>269</v>
      </c>
      <c r="AH9" s="316">
        <v>0</v>
      </c>
      <c r="AI9" s="316">
        <v>0</v>
      </c>
      <c r="AJ9" s="316">
        <v>0</v>
      </c>
      <c r="AK9" s="316">
        <v>0</v>
      </c>
      <c r="AL9" s="316">
        <v>0</v>
      </c>
      <c r="AM9" s="316">
        <v>0</v>
      </c>
      <c r="AN9" s="316">
        <v>0</v>
      </c>
      <c r="AO9" s="316">
        <v>0</v>
      </c>
      <c r="AP9" s="316">
        <v>0</v>
      </c>
      <c r="AQ9" s="316">
        <v>0</v>
      </c>
      <c r="AR9" s="316">
        <v>0</v>
      </c>
      <c r="AS9" s="316">
        <v>0</v>
      </c>
      <c r="AT9" s="316">
        <v>0</v>
      </c>
      <c r="AU9" s="316">
        <v>0</v>
      </c>
      <c r="AV9" s="316">
        <v>0</v>
      </c>
      <c r="AW9" s="316">
        <v>0</v>
      </c>
      <c r="AX9" s="316">
        <v>0</v>
      </c>
      <c r="AY9" s="316">
        <v>0</v>
      </c>
      <c r="AZ9" s="94" t="s">
        <v>270</v>
      </c>
    </row>
    <row r="10" spans="1:52" s="55" customFormat="1" ht="13.5" customHeight="1">
      <c r="A10" s="318" t="s">
        <v>326</v>
      </c>
      <c r="B10" s="315">
        <v>3</v>
      </c>
      <c r="C10" s="55">
        <v>26</v>
      </c>
      <c r="D10" s="319">
        <v>4169</v>
      </c>
      <c r="E10" s="55">
        <v>14</v>
      </c>
      <c r="F10" s="55">
        <v>14</v>
      </c>
      <c r="G10" s="88">
        <v>100</v>
      </c>
      <c r="H10" s="55">
        <v>255</v>
      </c>
      <c r="I10" s="319">
        <v>2470</v>
      </c>
      <c r="J10" s="55">
        <v>220</v>
      </c>
      <c r="K10" s="319">
        <v>2278</v>
      </c>
      <c r="L10" s="316">
        <v>0</v>
      </c>
      <c r="M10" s="316">
        <v>0</v>
      </c>
      <c r="N10" s="316">
        <v>0</v>
      </c>
      <c r="O10" s="316">
        <v>0</v>
      </c>
      <c r="P10" s="55">
        <v>6</v>
      </c>
      <c r="Q10" s="55">
        <v>15</v>
      </c>
      <c r="R10" s="316">
        <v>0</v>
      </c>
      <c r="S10" s="316">
        <v>0</v>
      </c>
      <c r="T10" s="316">
        <v>0</v>
      </c>
      <c r="U10" s="316">
        <v>0</v>
      </c>
      <c r="V10" s="316">
        <v>0</v>
      </c>
      <c r="W10" s="316">
        <v>0</v>
      </c>
      <c r="X10" s="316">
        <v>0</v>
      </c>
      <c r="Y10" s="316">
        <v>0</v>
      </c>
      <c r="Z10" s="316">
        <v>0</v>
      </c>
      <c r="AA10" s="316">
        <v>0</v>
      </c>
      <c r="AB10" s="316">
        <v>0</v>
      </c>
      <c r="AC10" s="316">
        <v>0</v>
      </c>
      <c r="AD10" s="316">
        <v>0</v>
      </c>
      <c r="AE10" s="316">
        <v>0</v>
      </c>
      <c r="AF10" s="55">
        <v>29</v>
      </c>
      <c r="AG10" s="55">
        <v>178</v>
      </c>
      <c r="AH10" s="316">
        <v>0</v>
      </c>
      <c r="AI10" s="316">
        <v>0</v>
      </c>
      <c r="AJ10" s="316">
        <v>0</v>
      </c>
      <c r="AK10" s="316">
        <v>0</v>
      </c>
      <c r="AL10" s="316">
        <v>0</v>
      </c>
      <c r="AM10" s="316">
        <v>0</v>
      </c>
      <c r="AN10" s="316">
        <v>0</v>
      </c>
      <c r="AO10" s="316">
        <v>0</v>
      </c>
      <c r="AP10" s="316">
        <v>0</v>
      </c>
      <c r="AQ10" s="316">
        <v>0</v>
      </c>
      <c r="AR10" s="316">
        <v>0</v>
      </c>
      <c r="AS10" s="316">
        <v>0</v>
      </c>
      <c r="AT10" s="316">
        <v>0</v>
      </c>
      <c r="AU10" s="316">
        <v>0</v>
      </c>
      <c r="AV10" s="316">
        <v>0</v>
      </c>
      <c r="AW10" s="316">
        <v>0</v>
      </c>
      <c r="AX10" s="316">
        <v>0</v>
      </c>
      <c r="AY10" s="316">
        <v>0</v>
      </c>
      <c r="AZ10" s="95" t="s">
        <v>327</v>
      </c>
    </row>
    <row r="11" spans="1:52" s="55" customFormat="1" ht="13.5" customHeight="1">
      <c r="A11" s="318" t="s">
        <v>328</v>
      </c>
      <c r="B11" s="315">
        <v>3</v>
      </c>
      <c r="C11" s="55">
        <v>25</v>
      </c>
      <c r="D11" s="319">
        <v>2948</v>
      </c>
      <c r="E11" s="55">
        <v>14</v>
      </c>
      <c r="F11" s="55">
        <v>14</v>
      </c>
      <c r="G11" s="88">
        <v>100</v>
      </c>
      <c r="H11" s="55">
        <v>328</v>
      </c>
      <c r="I11" s="319">
        <v>9948</v>
      </c>
      <c r="J11" s="55">
        <v>232</v>
      </c>
      <c r="K11" s="319">
        <v>8170</v>
      </c>
      <c r="L11" s="316">
        <v>0</v>
      </c>
      <c r="M11" s="316">
        <v>0</v>
      </c>
      <c r="N11" s="316">
        <v>0</v>
      </c>
      <c r="O11" s="316">
        <v>0</v>
      </c>
      <c r="P11" s="55">
        <v>6</v>
      </c>
      <c r="Q11" s="55">
        <v>27</v>
      </c>
      <c r="R11" s="316">
        <v>0</v>
      </c>
      <c r="S11" s="316">
        <v>0</v>
      </c>
      <c r="T11" s="316">
        <v>0</v>
      </c>
      <c r="U11" s="316">
        <v>0</v>
      </c>
      <c r="V11" s="316">
        <v>6</v>
      </c>
      <c r="W11" s="316">
        <v>677</v>
      </c>
      <c r="X11" s="316">
        <v>3</v>
      </c>
      <c r="Y11" s="316">
        <v>761</v>
      </c>
      <c r="Z11" s="316">
        <v>0</v>
      </c>
      <c r="AA11" s="316">
        <v>0</v>
      </c>
      <c r="AB11" s="316">
        <v>0</v>
      </c>
      <c r="AC11" s="316">
        <v>0</v>
      </c>
      <c r="AD11" s="316">
        <v>0</v>
      </c>
      <c r="AE11" s="316">
        <v>0</v>
      </c>
      <c r="AF11" s="55">
        <v>81</v>
      </c>
      <c r="AG11" s="55">
        <v>313</v>
      </c>
      <c r="AH11" s="316">
        <v>0</v>
      </c>
      <c r="AI11" s="316">
        <v>0</v>
      </c>
      <c r="AJ11" s="316">
        <v>0</v>
      </c>
      <c r="AK11" s="316">
        <v>0</v>
      </c>
      <c r="AL11" s="316">
        <v>0</v>
      </c>
      <c r="AM11" s="316">
        <v>0</v>
      </c>
      <c r="AN11" s="316">
        <v>0</v>
      </c>
      <c r="AO11" s="316">
        <v>0</v>
      </c>
      <c r="AP11" s="316">
        <v>0</v>
      </c>
      <c r="AQ11" s="316">
        <v>0</v>
      </c>
      <c r="AR11" s="316">
        <v>0</v>
      </c>
      <c r="AS11" s="316">
        <v>0</v>
      </c>
      <c r="AT11" s="316">
        <v>0</v>
      </c>
      <c r="AU11" s="316">
        <v>0</v>
      </c>
      <c r="AV11" s="316">
        <v>0</v>
      </c>
      <c r="AW11" s="316">
        <v>0</v>
      </c>
      <c r="AX11" s="316">
        <v>0</v>
      </c>
      <c r="AY11" s="316">
        <v>0</v>
      </c>
      <c r="AZ11" s="95" t="s">
        <v>329</v>
      </c>
    </row>
    <row r="12" spans="1:52" s="55" customFormat="1" ht="13.5" customHeight="1">
      <c r="A12" s="318" t="s">
        <v>330</v>
      </c>
      <c r="B12" s="315">
        <v>2</v>
      </c>
      <c r="C12" s="55">
        <v>24</v>
      </c>
      <c r="D12" s="319">
        <v>2463</v>
      </c>
      <c r="E12" s="316">
        <v>0</v>
      </c>
      <c r="F12" s="316">
        <v>0</v>
      </c>
      <c r="G12" s="316">
        <v>0</v>
      </c>
      <c r="H12" s="55">
        <v>289</v>
      </c>
      <c r="I12" s="319">
        <v>4285</v>
      </c>
      <c r="J12" s="55">
        <v>207</v>
      </c>
      <c r="K12" s="319">
        <v>3432</v>
      </c>
      <c r="L12" s="316">
        <v>0</v>
      </c>
      <c r="M12" s="316">
        <v>0</v>
      </c>
      <c r="N12" s="316">
        <v>0</v>
      </c>
      <c r="O12" s="316">
        <v>0</v>
      </c>
      <c r="P12" s="55">
        <v>1</v>
      </c>
      <c r="Q12" s="55">
        <v>6</v>
      </c>
      <c r="R12" s="316">
        <v>0</v>
      </c>
      <c r="S12" s="316">
        <v>0</v>
      </c>
      <c r="T12" s="316">
        <v>0</v>
      </c>
      <c r="U12" s="316">
        <v>0</v>
      </c>
      <c r="V12" s="316">
        <v>4</v>
      </c>
      <c r="W12" s="316">
        <v>329</v>
      </c>
      <c r="X12" s="316"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55">
        <v>76</v>
      </c>
      <c r="AG12" s="55">
        <v>503</v>
      </c>
      <c r="AH12" s="316">
        <v>0</v>
      </c>
      <c r="AI12" s="316">
        <v>0</v>
      </c>
      <c r="AJ12" s="316">
        <v>0</v>
      </c>
      <c r="AK12" s="316">
        <v>0</v>
      </c>
      <c r="AL12" s="316">
        <v>1</v>
      </c>
      <c r="AM12" s="316">
        <v>15</v>
      </c>
      <c r="AN12" s="316"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v>0</v>
      </c>
      <c r="AY12" s="316">
        <v>0</v>
      </c>
      <c r="AZ12" s="95" t="s">
        <v>331</v>
      </c>
    </row>
    <row r="13" spans="1:52" s="61" customFormat="1" ht="13.5" customHeight="1">
      <c r="A13" s="320" t="s">
        <v>332</v>
      </c>
      <c r="B13" s="321">
        <v>2</v>
      </c>
      <c r="C13" s="61">
        <v>24</v>
      </c>
      <c r="D13" s="322">
        <v>2527</v>
      </c>
      <c r="E13" s="323">
        <v>112</v>
      </c>
      <c r="F13" s="323">
        <v>112</v>
      </c>
      <c r="G13" s="324">
        <v>100</v>
      </c>
      <c r="H13" s="61">
        <v>230</v>
      </c>
      <c r="I13" s="322">
        <v>4582</v>
      </c>
      <c r="J13" s="61">
        <v>128</v>
      </c>
      <c r="K13" s="322">
        <v>3445</v>
      </c>
      <c r="L13" s="316">
        <v>0</v>
      </c>
      <c r="M13" s="316">
        <v>0</v>
      </c>
      <c r="N13" s="316">
        <v>0</v>
      </c>
      <c r="O13" s="316">
        <v>0</v>
      </c>
      <c r="P13" s="61">
        <v>6</v>
      </c>
      <c r="Q13" s="61">
        <v>16</v>
      </c>
      <c r="R13" s="316">
        <v>0</v>
      </c>
      <c r="S13" s="316">
        <v>0</v>
      </c>
      <c r="T13" s="316">
        <v>0</v>
      </c>
      <c r="U13" s="316">
        <v>0</v>
      </c>
      <c r="V13" s="323">
        <v>2</v>
      </c>
      <c r="W13" s="323">
        <v>192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61">
        <v>86</v>
      </c>
      <c r="AG13" s="61">
        <v>845</v>
      </c>
      <c r="AH13" s="316">
        <v>0</v>
      </c>
      <c r="AI13" s="316">
        <v>0</v>
      </c>
      <c r="AJ13" s="316">
        <v>0</v>
      </c>
      <c r="AK13" s="316">
        <v>0</v>
      </c>
      <c r="AL13" s="323">
        <v>8</v>
      </c>
      <c r="AM13" s="323">
        <v>84</v>
      </c>
      <c r="AN13" s="316"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v>0</v>
      </c>
      <c r="AY13" s="316">
        <v>0</v>
      </c>
      <c r="AZ13" s="100" t="s">
        <v>333</v>
      </c>
    </row>
    <row r="14" spans="1:52" ht="13.5" customHeight="1">
      <c r="A14" s="68"/>
      <c r="B14" s="325"/>
      <c r="C14" s="326"/>
      <c r="D14" s="326"/>
      <c r="E14" s="326"/>
      <c r="F14" s="326"/>
      <c r="G14" s="326"/>
      <c r="H14" s="326"/>
      <c r="I14" s="326"/>
      <c r="J14" s="326"/>
      <c r="K14" s="326"/>
      <c r="L14" s="327"/>
      <c r="M14" s="327"/>
      <c r="N14" s="326"/>
      <c r="O14" s="326"/>
      <c r="P14" s="326"/>
      <c r="Q14" s="326"/>
      <c r="R14" s="326"/>
      <c r="S14" s="326"/>
      <c r="T14" s="327"/>
      <c r="U14" s="327"/>
      <c r="V14" s="326"/>
      <c r="W14" s="326"/>
      <c r="X14" s="326"/>
      <c r="Y14" s="326"/>
      <c r="Z14" s="326"/>
      <c r="AA14" s="326"/>
      <c r="AB14" s="327"/>
      <c r="AC14" s="327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103"/>
    </row>
    <row r="15" spans="1:26" ht="13.5" customHeight="1">
      <c r="A15" s="123" t="s">
        <v>334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3.5" customHeight="1">
      <c r="A16" s="123" t="s">
        <v>335</v>
      </c>
      <c r="B16" s="22"/>
      <c r="C16" s="22"/>
      <c r="D16" s="22"/>
      <c r="E16" s="22"/>
      <c r="F16" s="22"/>
      <c r="G16" s="22"/>
      <c r="H16" s="10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5" customHeight="1">
      <c r="A17" s="123" t="s">
        <v>336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ht="13.5" customHeight="1"/>
  </sheetData>
  <mergeCells count="28">
    <mergeCell ref="N6:O6"/>
    <mergeCell ref="AJ6:AK6"/>
    <mergeCell ref="AP5:AQ6"/>
    <mergeCell ref="AR5:AS6"/>
    <mergeCell ref="AT5:AU6"/>
    <mergeCell ref="AV5:AW6"/>
    <mergeCell ref="AF5:AG6"/>
    <mergeCell ref="AH5:AI6"/>
    <mergeCell ref="AL5:AM6"/>
    <mergeCell ref="AN5:AO6"/>
    <mergeCell ref="X5:Y6"/>
    <mergeCell ref="Z5:AA6"/>
    <mergeCell ref="AB5:AC6"/>
    <mergeCell ref="AD5:AE6"/>
    <mergeCell ref="P5:Q6"/>
    <mergeCell ref="R5:S6"/>
    <mergeCell ref="T5:U6"/>
    <mergeCell ref="V5:W6"/>
    <mergeCell ref="A3:A7"/>
    <mergeCell ref="D3:D7"/>
    <mergeCell ref="AZ3:AZ7"/>
    <mergeCell ref="B4:B7"/>
    <mergeCell ref="C4:C7"/>
    <mergeCell ref="E4:E7"/>
    <mergeCell ref="H4:I6"/>
    <mergeCell ref="AX4:AY6"/>
    <mergeCell ref="J5:K6"/>
    <mergeCell ref="L5:M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7"/>
  <sheetViews>
    <sheetView workbookViewId="0" topLeftCell="A1">
      <selection activeCell="A1" sqref="A1:IV16384"/>
    </sheetView>
  </sheetViews>
  <sheetFormatPr defaultColWidth="9.00390625" defaultRowHeight="13.5"/>
  <cols>
    <col min="1" max="4" width="6.625" style="0" customWidth="1"/>
    <col min="5" max="6" width="10.875" style="0" customWidth="1"/>
    <col min="7" max="7" width="6.625" style="0" customWidth="1"/>
    <col min="8" max="8" width="7.625" style="0" customWidth="1"/>
    <col min="9" max="9" width="9.625" style="0" customWidth="1"/>
    <col min="10" max="10" width="7.625" style="0" customWidth="1"/>
    <col min="11" max="11" width="9.625" style="0" customWidth="1"/>
    <col min="12" max="12" width="7.625" style="0" customWidth="1"/>
    <col min="13" max="13" width="9.625" style="0" customWidth="1"/>
    <col min="14" max="24" width="6.625" style="0" customWidth="1"/>
    <col min="25" max="25" width="8.375" style="0" customWidth="1"/>
    <col min="26" max="27" width="6.625" style="0" customWidth="1"/>
    <col min="28" max="28" width="6.50390625" style="0" customWidth="1"/>
    <col min="29" max="31" width="6.625" style="0" customWidth="1"/>
    <col min="32" max="32" width="7.625" style="0" customWidth="1"/>
    <col min="33" max="33" width="8.625" style="0" customWidth="1"/>
    <col min="34" max="34" width="7.625" style="0" customWidth="1"/>
    <col min="35" max="35" width="8.625" style="0" customWidth="1"/>
    <col min="36" max="36" width="6.125" style="0" customWidth="1"/>
  </cols>
  <sheetData>
    <row r="1" spans="1:38" ht="13.5" customHeight="1">
      <c r="A1" s="21" t="s">
        <v>337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  <c r="AJ2" s="24" t="s">
        <v>105</v>
      </c>
      <c r="AK2" s="22"/>
      <c r="AL2" s="22"/>
    </row>
    <row r="3" spans="1:42" ht="13.5" customHeight="1" thickTop="1">
      <c r="A3" s="268" t="s">
        <v>338</v>
      </c>
      <c r="B3" s="78" t="s">
        <v>339</v>
      </c>
      <c r="C3" s="79"/>
      <c r="D3" s="79"/>
      <c r="E3" s="78" t="s">
        <v>246</v>
      </c>
      <c r="F3" s="79"/>
      <c r="G3" s="31"/>
      <c r="H3" s="106" t="s">
        <v>340</v>
      </c>
      <c r="I3" s="79"/>
      <c r="J3" s="106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106"/>
      <c r="Z3" s="79"/>
      <c r="AA3" s="79"/>
      <c r="AB3" s="79"/>
      <c r="AC3" s="79"/>
      <c r="AD3" s="79"/>
      <c r="AE3" s="79"/>
      <c r="AF3" s="79"/>
      <c r="AG3" s="79"/>
      <c r="AH3" s="79"/>
      <c r="AI3" s="31"/>
      <c r="AJ3" s="268" t="s">
        <v>338</v>
      </c>
      <c r="AK3" s="48"/>
      <c r="AL3" s="48"/>
      <c r="AM3" s="328"/>
      <c r="AN3" s="328"/>
      <c r="AO3" s="328"/>
      <c r="AP3" s="328"/>
    </row>
    <row r="4" spans="1:42" ht="13.5" customHeight="1">
      <c r="A4" s="272"/>
      <c r="B4" s="329" t="s">
        <v>341</v>
      </c>
      <c r="C4" s="330" t="s">
        <v>342</v>
      </c>
      <c r="D4" s="330" t="s">
        <v>343</v>
      </c>
      <c r="E4" s="330" t="s">
        <v>344</v>
      </c>
      <c r="F4" s="331"/>
      <c r="G4" s="330" t="s">
        <v>345</v>
      </c>
      <c r="H4" s="332" t="s">
        <v>346</v>
      </c>
      <c r="I4" s="333"/>
      <c r="J4" s="35" t="s">
        <v>347</v>
      </c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6"/>
      <c r="Y4" s="36"/>
      <c r="Z4" s="36"/>
      <c r="AA4" s="36"/>
      <c r="AB4" s="36"/>
      <c r="AC4" s="36"/>
      <c r="AD4" s="36"/>
      <c r="AE4" s="36"/>
      <c r="AF4" s="35" t="s">
        <v>348</v>
      </c>
      <c r="AG4" s="37"/>
      <c r="AH4" s="36"/>
      <c r="AI4" s="38"/>
      <c r="AJ4" s="272"/>
      <c r="AK4" s="48"/>
      <c r="AL4" s="48"/>
      <c r="AM4" s="328"/>
      <c r="AN4" s="328"/>
      <c r="AO4" s="328"/>
      <c r="AP4" s="328"/>
    </row>
    <row r="5" spans="1:42" ht="13.5" customHeight="1">
      <c r="A5" s="272"/>
      <c r="B5" s="329" t="s">
        <v>349</v>
      </c>
      <c r="C5" s="334"/>
      <c r="D5" s="334"/>
      <c r="E5" s="334"/>
      <c r="F5" s="335" t="s">
        <v>57</v>
      </c>
      <c r="G5" s="334"/>
      <c r="H5" s="111"/>
      <c r="I5" s="112"/>
      <c r="J5" s="336" t="s">
        <v>346</v>
      </c>
      <c r="K5" s="337"/>
      <c r="L5" s="336" t="s">
        <v>307</v>
      </c>
      <c r="M5" s="337"/>
      <c r="N5" s="338" t="s">
        <v>281</v>
      </c>
      <c r="O5" s="339"/>
      <c r="P5" s="336" t="s">
        <v>350</v>
      </c>
      <c r="Q5" s="337"/>
      <c r="R5" s="337" t="s">
        <v>351</v>
      </c>
      <c r="S5" s="337"/>
      <c r="T5" s="336" t="s">
        <v>352</v>
      </c>
      <c r="U5" s="337"/>
      <c r="V5" s="336" t="s">
        <v>262</v>
      </c>
      <c r="W5" s="337"/>
      <c r="X5" s="336" t="s">
        <v>263</v>
      </c>
      <c r="Y5" s="337"/>
      <c r="Z5" s="336" t="s">
        <v>353</v>
      </c>
      <c r="AA5" s="337"/>
      <c r="AB5" s="338" t="s">
        <v>354</v>
      </c>
      <c r="AC5" s="339"/>
      <c r="AD5" s="340" t="s">
        <v>314</v>
      </c>
      <c r="AE5" s="337"/>
      <c r="AF5" s="336" t="s">
        <v>346</v>
      </c>
      <c r="AG5" s="337"/>
      <c r="AH5" s="336" t="s">
        <v>307</v>
      </c>
      <c r="AI5" s="337"/>
      <c r="AJ5" s="272"/>
      <c r="AK5" s="72"/>
      <c r="AL5" s="48"/>
      <c r="AM5" s="341"/>
      <c r="AN5" s="328"/>
      <c r="AO5" s="342"/>
      <c r="AP5" s="328"/>
    </row>
    <row r="6" spans="1:43" ht="13.5" customHeight="1">
      <c r="A6" s="307"/>
      <c r="B6" s="343" t="s">
        <v>355</v>
      </c>
      <c r="C6" s="344"/>
      <c r="D6" s="344"/>
      <c r="E6" s="344"/>
      <c r="F6" s="345"/>
      <c r="G6" s="344"/>
      <c r="H6" s="45" t="s">
        <v>145</v>
      </c>
      <c r="I6" s="45" t="s">
        <v>287</v>
      </c>
      <c r="J6" s="44" t="s">
        <v>145</v>
      </c>
      <c r="K6" s="44" t="s">
        <v>287</v>
      </c>
      <c r="L6" s="44" t="s">
        <v>145</v>
      </c>
      <c r="M6" s="44" t="s">
        <v>287</v>
      </c>
      <c r="N6" s="44" t="s">
        <v>145</v>
      </c>
      <c r="O6" s="44" t="s">
        <v>287</v>
      </c>
      <c r="P6" s="44" t="s">
        <v>145</v>
      </c>
      <c r="Q6" s="44" t="s">
        <v>287</v>
      </c>
      <c r="R6" s="44" t="s">
        <v>145</v>
      </c>
      <c r="S6" s="44" t="s">
        <v>287</v>
      </c>
      <c r="T6" s="44" t="s">
        <v>145</v>
      </c>
      <c r="U6" s="44" t="s">
        <v>287</v>
      </c>
      <c r="V6" s="44" t="s">
        <v>145</v>
      </c>
      <c r="W6" s="44" t="s">
        <v>287</v>
      </c>
      <c r="X6" s="44" t="s">
        <v>145</v>
      </c>
      <c r="Y6" s="44" t="s">
        <v>287</v>
      </c>
      <c r="Z6" s="44" t="s">
        <v>145</v>
      </c>
      <c r="AA6" s="44" t="s">
        <v>287</v>
      </c>
      <c r="AB6" s="44" t="s">
        <v>145</v>
      </c>
      <c r="AC6" s="44" t="s">
        <v>287</v>
      </c>
      <c r="AD6" s="44" t="s">
        <v>145</v>
      </c>
      <c r="AE6" s="44" t="s">
        <v>287</v>
      </c>
      <c r="AF6" s="44" t="s">
        <v>145</v>
      </c>
      <c r="AG6" s="44" t="s">
        <v>287</v>
      </c>
      <c r="AH6" s="44" t="s">
        <v>145</v>
      </c>
      <c r="AI6" s="44" t="s">
        <v>287</v>
      </c>
      <c r="AJ6" s="307"/>
      <c r="AK6" s="65"/>
      <c r="AL6" s="65"/>
      <c r="AM6" s="341"/>
      <c r="AN6" s="341"/>
      <c r="AO6" s="341"/>
      <c r="AP6" s="341"/>
      <c r="AQ6" s="346"/>
    </row>
    <row r="7" spans="1:42" ht="13.5" customHeight="1">
      <c r="A7" s="48"/>
      <c r="B7" s="347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7"/>
      <c r="O7" s="317"/>
      <c r="P7" s="316"/>
      <c r="Q7" s="316"/>
      <c r="R7" s="316"/>
      <c r="S7" s="316"/>
      <c r="T7" s="317"/>
      <c r="U7" s="317"/>
      <c r="V7" s="316"/>
      <c r="W7" s="316"/>
      <c r="X7" s="316"/>
      <c r="Y7" s="316"/>
      <c r="Z7" s="316"/>
      <c r="AA7" s="316"/>
      <c r="AB7" s="317"/>
      <c r="AC7" s="317"/>
      <c r="AD7" s="316"/>
      <c r="AE7" s="316"/>
      <c r="AF7" s="316"/>
      <c r="AG7" s="316"/>
      <c r="AH7" s="316"/>
      <c r="AI7" s="316"/>
      <c r="AJ7" s="89"/>
      <c r="AK7" s="48"/>
      <c r="AL7" s="48"/>
      <c r="AM7" s="348"/>
      <c r="AN7" s="348"/>
      <c r="AO7" s="328"/>
      <c r="AP7" s="328"/>
    </row>
    <row r="8" spans="1:42" ht="13.5" customHeight="1">
      <c r="A8" s="65" t="s">
        <v>325</v>
      </c>
      <c r="B8" s="315">
        <v>142</v>
      </c>
      <c r="C8" s="316">
        <v>1768</v>
      </c>
      <c r="D8" s="316">
        <v>2752</v>
      </c>
      <c r="E8" s="316">
        <v>1317471</v>
      </c>
      <c r="F8" s="316">
        <v>1051948</v>
      </c>
      <c r="G8" s="88">
        <v>79.8</v>
      </c>
      <c r="H8" s="316">
        <v>40495</v>
      </c>
      <c r="I8" s="316">
        <v>723775</v>
      </c>
      <c r="J8" s="316">
        <v>17297</v>
      </c>
      <c r="K8" s="316">
        <v>408645</v>
      </c>
      <c r="L8" s="316">
        <v>16589</v>
      </c>
      <c r="M8" s="316">
        <v>310336</v>
      </c>
      <c r="N8" s="316">
        <v>0</v>
      </c>
      <c r="O8" s="316">
        <v>0</v>
      </c>
      <c r="P8" s="316">
        <v>180</v>
      </c>
      <c r="Q8" s="316">
        <v>2028</v>
      </c>
      <c r="R8" s="316">
        <v>0</v>
      </c>
      <c r="S8" s="316">
        <v>0</v>
      </c>
      <c r="T8" s="316">
        <v>1</v>
      </c>
      <c r="U8" s="316">
        <v>16</v>
      </c>
      <c r="V8" s="316">
        <v>39</v>
      </c>
      <c r="W8" s="316">
        <v>3715</v>
      </c>
      <c r="X8" s="316">
        <v>474</v>
      </c>
      <c r="Y8" s="316">
        <v>84535</v>
      </c>
      <c r="Z8" s="316">
        <v>14</v>
      </c>
      <c r="AA8" s="316">
        <v>8015</v>
      </c>
      <c r="AB8" s="316">
        <v>0</v>
      </c>
      <c r="AC8" s="316">
        <v>0</v>
      </c>
      <c r="AD8" s="316">
        <v>0</v>
      </c>
      <c r="AE8" s="316">
        <v>0</v>
      </c>
      <c r="AF8" s="316">
        <v>23185</v>
      </c>
      <c r="AG8" s="316">
        <v>313969</v>
      </c>
      <c r="AH8" s="316">
        <v>22907</v>
      </c>
      <c r="AI8" s="316">
        <v>292493</v>
      </c>
      <c r="AJ8" s="94" t="s">
        <v>270</v>
      </c>
      <c r="AK8" s="72"/>
      <c r="AL8" s="50"/>
      <c r="AM8" s="348"/>
      <c r="AN8" s="349"/>
      <c r="AO8" s="349"/>
      <c r="AP8" s="349"/>
    </row>
    <row r="9" spans="1:36" s="316" customFormat="1" ht="13.5" customHeight="1">
      <c r="A9" s="350" t="s">
        <v>356</v>
      </c>
      <c r="B9" s="315">
        <v>143</v>
      </c>
      <c r="C9" s="316">
        <v>1748</v>
      </c>
      <c r="D9" s="316">
        <v>2663</v>
      </c>
      <c r="E9" s="316">
        <v>1347886</v>
      </c>
      <c r="F9" s="316">
        <v>1021294</v>
      </c>
      <c r="G9" s="88">
        <v>75.8</v>
      </c>
      <c r="H9" s="316">
        <v>39400</v>
      </c>
      <c r="I9" s="316">
        <v>759608</v>
      </c>
      <c r="J9" s="316">
        <v>17456</v>
      </c>
      <c r="K9" s="316">
        <v>453794</v>
      </c>
      <c r="L9" s="316">
        <v>16780</v>
      </c>
      <c r="M9" s="316">
        <v>352493</v>
      </c>
      <c r="N9" s="316">
        <v>0</v>
      </c>
      <c r="O9" s="316">
        <v>0</v>
      </c>
      <c r="P9" s="316">
        <v>169</v>
      </c>
      <c r="Q9" s="316">
        <v>2117</v>
      </c>
      <c r="R9" s="316">
        <v>0</v>
      </c>
      <c r="S9" s="316">
        <v>0</v>
      </c>
      <c r="T9" s="316">
        <v>0</v>
      </c>
      <c r="U9" s="316">
        <v>0</v>
      </c>
      <c r="V9" s="316">
        <v>38</v>
      </c>
      <c r="W9" s="316">
        <v>2178</v>
      </c>
      <c r="X9" s="316">
        <v>463</v>
      </c>
      <c r="Y9" s="316">
        <v>94006</v>
      </c>
      <c r="Z9" s="316">
        <v>6</v>
      </c>
      <c r="AA9" s="316">
        <v>3000</v>
      </c>
      <c r="AB9" s="316">
        <v>0</v>
      </c>
      <c r="AC9" s="316">
        <v>0</v>
      </c>
      <c r="AD9" s="316">
        <v>0</v>
      </c>
      <c r="AE9" s="316">
        <v>0</v>
      </c>
      <c r="AF9" s="316">
        <v>21931</v>
      </c>
      <c r="AG9" s="316">
        <v>304522</v>
      </c>
      <c r="AH9" s="316">
        <v>21661</v>
      </c>
      <c r="AI9" s="316">
        <v>278227</v>
      </c>
      <c r="AJ9" s="95" t="s">
        <v>357</v>
      </c>
    </row>
    <row r="10" spans="1:36" s="316" customFormat="1" ht="13.5" customHeight="1">
      <c r="A10" s="318" t="s">
        <v>358</v>
      </c>
      <c r="B10" s="315">
        <v>135</v>
      </c>
      <c r="C10" s="316">
        <v>1646</v>
      </c>
      <c r="D10" s="316">
        <v>2533</v>
      </c>
      <c r="E10" s="316">
        <v>1389622</v>
      </c>
      <c r="F10" s="316">
        <v>1049897</v>
      </c>
      <c r="G10" s="88">
        <v>75.6</v>
      </c>
      <c r="H10" s="316">
        <v>39105</v>
      </c>
      <c r="I10" s="316">
        <v>734605</v>
      </c>
      <c r="J10" s="316">
        <v>17245</v>
      </c>
      <c r="K10" s="316">
        <v>420565</v>
      </c>
      <c r="L10" s="316">
        <v>16617</v>
      </c>
      <c r="M10" s="316">
        <v>323706</v>
      </c>
      <c r="N10" s="316">
        <v>0</v>
      </c>
      <c r="O10" s="316">
        <v>0</v>
      </c>
      <c r="P10" s="316">
        <v>150</v>
      </c>
      <c r="Q10" s="316">
        <v>1772</v>
      </c>
      <c r="R10" s="316">
        <v>0</v>
      </c>
      <c r="S10" s="316">
        <v>0</v>
      </c>
      <c r="T10" s="316">
        <v>0</v>
      </c>
      <c r="U10" s="316">
        <v>0</v>
      </c>
      <c r="V10" s="316">
        <v>59</v>
      </c>
      <c r="W10" s="316">
        <v>4224</v>
      </c>
      <c r="X10" s="316">
        <v>412</v>
      </c>
      <c r="Y10" s="316">
        <v>87485</v>
      </c>
      <c r="Z10" s="316">
        <v>7</v>
      </c>
      <c r="AA10" s="316">
        <v>3378</v>
      </c>
      <c r="AB10" s="316">
        <v>0</v>
      </c>
      <c r="AC10" s="316">
        <v>0</v>
      </c>
      <c r="AD10" s="316">
        <v>0</v>
      </c>
      <c r="AE10" s="316">
        <v>0</v>
      </c>
      <c r="AF10" s="316">
        <v>21841</v>
      </c>
      <c r="AG10" s="316">
        <v>311997</v>
      </c>
      <c r="AH10" s="316">
        <v>21578</v>
      </c>
      <c r="AI10" s="316">
        <v>286152</v>
      </c>
      <c r="AJ10" s="95" t="s">
        <v>359</v>
      </c>
    </row>
    <row r="11" spans="1:36" s="316" customFormat="1" ht="13.5" customHeight="1">
      <c r="A11" s="318" t="s">
        <v>360</v>
      </c>
      <c r="B11" s="315">
        <v>132</v>
      </c>
      <c r="C11" s="316">
        <v>1529</v>
      </c>
      <c r="D11" s="316">
        <v>2243</v>
      </c>
      <c r="E11" s="316">
        <v>1303331</v>
      </c>
      <c r="F11" s="316">
        <v>961437</v>
      </c>
      <c r="G11" s="88">
        <v>73.8</v>
      </c>
      <c r="H11" s="316">
        <v>34882</v>
      </c>
      <c r="I11" s="316">
        <v>637517</v>
      </c>
      <c r="J11" s="316">
        <v>15147</v>
      </c>
      <c r="K11" s="316">
        <v>344154</v>
      </c>
      <c r="L11" s="316">
        <v>14672</v>
      </c>
      <c r="M11" s="316">
        <v>283236</v>
      </c>
      <c r="N11" s="316">
        <v>0</v>
      </c>
      <c r="O11" s="316">
        <v>0</v>
      </c>
      <c r="P11" s="316">
        <v>99</v>
      </c>
      <c r="Q11" s="316">
        <v>1655</v>
      </c>
      <c r="R11" s="316">
        <v>0</v>
      </c>
      <c r="S11" s="316">
        <v>0</v>
      </c>
      <c r="T11" s="316">
        <v>0</v>
      </c>
      <c r="U11" s="316">
        <v>0</v>
      </c>
      <c r="V11" s="316">
        <v>35</v>
      </c>
      <c r="W11" s="316">
        <v>2948</v>
      </c>
      <c r="X11" s="316">
        <v>338</v>
      </c>
      <c r="Y11" s="316">
        <v>53920</v>
      </c>
      <c r="Z11" s="316">
        <v>3</v>
      </c>
      <c r="AA11" s="316">
        <v>2395</v>
      </c>
      <c r="AB11" s="316">
        <v>0</v>
      </c>
      <c r="AC11" s="316">
        <v>0</v>
      </c>
      <c r="AD11" s="316">
        <v>0</v>
      </c>
      <c r="AE11" s="316">
        <v>0</v>
      </c>
      <c r="AF11" s="316">
        <v>19710</v>
      </c>
      <c r="AG11" s="316">
        <v>291392</v>
      </c>
      <c r="AH11" s="316">
        <v>19440</v>
      </c>
      <c r="AI11" s="316">
        <v>266951</v>
      </c>
      <c r="AJ11" s="95" t="s">
        <v>361</v>
      </c>
    </row>
    <row r="12" spans="1:36" s="323" customFormat="1" ht="13.5" customHeight="1">
      <c r="A12" s="320" t="s">
        <v>362</v>
      </c>
      <c r="B12" s="321">
        <v>130</v>
      </c>
      <c r="C12" s="323">
        <v>1474</v>
      </c>
      <c r="D12" s="323">
        <v>2073</v>
      </c>
      <c r="E12" s="323">
        <v>1305324</v>
      </c>
      <c r="F12" s="323">
        <v>974932</v>
      </c>
      <c r="G12" s="351">
        <v>74.7</v>
      </c>
      <c r="H12" s="323">
        <v>31743</v>
      </c>
      <c r="I12" s="323">
        <v>613314</v>
      </c>
      <c r="J12" s="323">
        <v>13896</v>
      </c>
      <c r="K12" s="323">
        <v>337267</v>
      </c>
      <c r="L12" s="323">
        <v>13376</v>
      </c>
      <c r="M12" s="323">
        <v>259062</v>
      </c>
      <c r="N12" s="316">
        <v>0</v>
      </c>
      <c r="O12" s="316">
        <v>0</v>
      </c>
      <c r="P12" s="323">
        <v>105</v>
      </c>
      <c r="Q12" s="323">
        <v>1693</v>
      </c>
      <c r="R12" s="316">
        <v>0</v>
      </c>
      <c r="S12" s="316">
        <v>0</v>
      </c>
      <c r="T12" s="316">
        <v>0</v>
      </c>
      <c r="U12" s="316">
        <v>0</v>
      </c>
      <c r="V12" s="323">
        <v>31</v>
      </c>
      <c r="W12" s="323">
        <v>3433</v>
      </c>
      <c r="X12" s="323">
        <v>370</v>
      </c>
      <c r="Y12" s="323">
        <v>65746</v>
      </c>
      <c r="Z12" s="323">
        <v>14</v>
      </c>
      <c r="AA12" s="323">
        <v>7333</v>
      </c>
      <c r="AB12" s="316">
        <v>0</v>
      </c>
      <c r="AC12" s="316">
        <v>0</v>
      </c>
      <c r="AD12" s="316">
        <v>0</v>
      </c>
      <c r="AE12" s="316">
        <v>0</v>
      </c>
      <c r="AF12" s="323">
        <v>17839</v>
      </c>
      <c r="AG12" s="323">
        <v>275117</v>
      </c>
      <c r="AH12" s="323">
        <v>17565</v>
      </c>
      <c r="AI12" s="323">
        <v>243095</v>
      </c>
      <c r="AJ12" s="100" t="s">
        <v>363</v>
      </c>
    </row>
    <row r="13" spans="1:42" ht="13.5" customHeight="1">
      <c r="A13" s="68"/>
      <c r="B13" s="352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7"/>
      <c r="O13" s="327"/>
      <c r="P13" s="326"/>
      <c r="Q13" s="326"/>
      <c r="R13" s="326"/>
      <c r="S13" s="326"/>
      <c r="T13" s="327"/>
      <c r="U13" s="327"/>
      <c r="V13" s="326"/>
      <c r="W13" s="326"/>
      <c r="X13" s="326"/>
      <c r="Y13" s="326"/>
      <c r="Z13" s="326"/>
      <c r="AA13" s="326"/>
      <c r="AB13" s="327"/>
      <c r="AC13" s="327"/>
      <c r="AD13" s="326"/>
      <c r="AE13" s="326"/>
      <c r="AF13" s="326"/>
      <c r="AG13" s="326"/>
      <c r="AH13" s="326"/>
      <c r="AI13" s="326"/>
      <c r="AJ13" s="103"/>
      <c r="AK13" s="48"/>
      <c r="AL13" s="48"/>
      <c r="AM13" s="348"/>
      <c r="AN13" s="348"/>
      <c r="AO13" s="328"/>
      <c r="AP13" s="328"/>
    </row>
    <row r="14" spans="1:38" ht="13.5" customHeight="1">
      <c r="A14" s="1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ht="13.5" customHeight="1">
      <c r="A15" s="1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42" ht="13.5" customHeight="1">
      <c r="A16" s="48"/>
      <c r="B16" s="317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7"/>
      <c r="O16" s="317"/>
      <c r="P16" s="316"/>
      <c r="Q16" s="316"/>
      <c r="R16" s="316"/>
      <c r="S16" s="316"/>
      <c r="T16" s="317"/>
      <c r="U16" s="317"/>
      <c r="V16" s="316"/>
      <c r="W16" s="316"/>
      <c r="X16" s="316"/>
      <c r="Y16" s="316"/>
      <c r="Z16" s="316"/>
      <c r="AA16" s="316"/>
      <c r="AB16" s="317"/>
      <c r="AC16" s="317"/>
      <c r="AD16" s="316"/>
      <c r="AE16" s="316"/>
      <c r="AF16" s="316"/>
      <c r="AG16" s="316"/>
      <c r="AH16" s="316"/>
      <c r="AI16" s="316"/>
      <c r="AJ16" s="50"/>
      <c r="AK16" s="48"/>
      <c r="AL16" s="48"/>
      <c r="AM16" s="348"/>
      <c r="AN16" s="348"/>
      <c r="AO16" s="328"/>
      <c r="AP16" s="328"/>
    </row>
    <row r="17" ht="13.5" customHeight="1">
      <c r="E17" s="353"/>
    </row>
  </sheetData>
  <mergeCells count="7">
    <mergeCell ref="A3:A6"/>
    <mergeCell ref="AJ3:AJ6"/>
    <mergeCell ref="C4:C6"/>
    <mergeCell ref="D4:D6"/>
    <mergeCell ref="E4:E6"/>
    <mergeCell ref="G4:G6"/>
    <mergeCell ref="H4:I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2006-01-26T01:56:13Z</dcterms:modified>
  <cp:category/>
  <cp:version/>
  <cp:contentType/>
  <cp:contentStatus/>
</cp:coreProperties>
</file>