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9"/>
  </bookViews>
  <sheets>
    <sheet name="建設住居" sheetId="1" r:id="rId1"/>
    <sheet name="84(1)" sheetId="2" r:id="rId2"/>
    <sheet name="84(2)" sheetId="3" r:id="rId3"/>
    <sheet name="85-1" sheetId="4" r:id="rId4"/>
    <sheet name="85-2" sheetId="5" r:id="rId5"/>
    <sheet name="86" sheetId="6" r:id="rId6"/>
    <sheet name="87-1" sheetId="7" r:id="rId7"/>
    <sheet name="87-2" sheetId="8" r:id="rId8"/>
    <sheet name="88" sheetId="9" r:id="rId9"/>
    <sheet name="89" sheetId="10" r:id="rId10"/>
  </sheets>
  <definedNames/>
  <calcPr fullCalcOnLoad="1"/>
</workbook>
</file>

<file path=xl/sharedStrings.xml><?xml version="1.0" encoding="utf-8"?>
<sst xmlns="http://schemas.openxmlformats.org/spreadsheetml/2006/main" count="431" uniqueCount="257">
  <si>
    <t>建設・住居</t>
  </si>
  <si>
    <t>表</t>
  </si>
  <si>
    <t>内　　　　　容</t>
  </si>
  <si>
    <t>公共工事着工状況</t>
  </si>
  <si>
    <t>(1)</t>
  </si>
  <si>
    <t>発注者別工事件数及び総工事費評価額</t>
  </si>
  <si>
    <t>　</t>
  </si>
  <si>
    <t>(2)</t>
  </si>
  <si>
    <t>種類別工事件数及び総工事費評価額</t>
  </si>
  <si>
    <t>建築主、構造及び用途別建築着工床面積及び</t>
  </si>
  <si>
    <t>工事費予定額</t>
  </si>
  <si>
    <t>利用関係及び種類別新築住宅着工戸数及び床面積</t>
  </si>
  <si>
    <t>市町村別、住居の種類、住宅の所有関係別</t>
  </si>
  <si>
    <t>一般世帯数</t>
  </si>
  <si>
    <t>居住世帯の有無別住宅数及び住宅以外で</t>
  </si>
  <si>
    <t>人が居住する建物数</t>
  </si>
  <si>
    <t>住宅の種類、構造及び建築の時期別住宅数</t>
  </si>
  <si>
    <t>84　公共工事着工状況</t>
  </si>
  <si>
    <t>(1) 発注者別工事件数及び請負契約額</t>
  </si>
  <si>
    <t xml:space="preserve">単位：100万円 </t>
  </si>
  <si>
    <t>年  度</t>
  </si>
  <si>
    <t>総     数</t>
  </si>
  <si>
    <t>国</t>
  </si>
  <si>
    <t>公団･事業団</t>
  </si>
  <si>
    <t>政 府 企 業</t>
  </si>
  <si>
    <t>都 道 府 県</t>
  </si>
  <si>
    <t>市 区 町 村</t>
  </si>
  <si>
    <t>地方公営企業</t>
  </si>
  <si>
    <t>そ　の　他</t>
  </si>
  <si>
    <t>年 度</t>
  </si>
  <si>
    <t>工事件数</t>
  </si>
  <si>
    <t>請負契約額</t>
  </si>
  <si>
    <t>全国</t>
  </si>
  <si>
    <t>平成</t>
  </si>
  <si>
    <t>平11</t>
  </si>
  <si>
    <t>島根県</t>
  </si>
  <si>
    <t>構 成 比</t>
  </si>
  <si>
    <t>％</t>
  </si>
  <si>
    <t>注　平成11年度以前は「公共工事着工統計調査」、平成12年度以降は「建設工事受注動態統計調査」の数字である。</t>
  </si>
  <si>
    <t>資料　平成11年度以前は、国土交通省総合政策局｢建設統計月報｣。平成12年度以降は、国土交通省総合政策局「建設工事受注動態統計調査報告」</t>
  </si>
  <si>
    <t>(2)種類別工事件数及び請負契約額</t>
  </si>
  <si>
    <t>年　度</t>
  </si>
  <si>
    <t>総　　　数</t>
  </si>
  <si>
    <t>治 山 治 水</t>
  </si>
  <si>
    <t>農 林 水 産</t>
  </si>
  <si>
    <t>道　　　路</t>
  </si>
  <si>
    <t>港湾・空港</t>
  </si>
  <si>
    <t>下水道･公園</t>
  </si>
  <si>
    <t>教育・病院</t>
  </si>
  <si>
    <t>住 宅 ・宿 舎</t>
  </si>
  <si>
    <t>庁舎・ 1)その他</t>
  </si>
  <si>
    <t>土 地 造 成</t>
  </si>
  <si>
    <t>鉄 道 軌 道</t>
  </si>
  <si>
    <t>郵　　　便</t>
  </si>
  <si>
    <t>電気・ガス</t>
  </si>
  <si>
    <t>上･工業用水道</t>
  </si>
  <si>
    <t>　 1)平成11年度以前は、災害復旧、維持・補修を含む。（平成12年度以降は、災害復旧、維持・補修は各内訳に含む。）</t>
  </si>
  <si>
    <t>85　建築主,構造及び用途別建築着工床面積及び工事費予定額</t>
  </si>
  <si>
    <t xml:space="preserve">単位：全国 1000㎡・100万円, 島根県 ㎡・万円 </t>
  </si>
  <si>
    <t>年　次</t>
  </si>
  <si>
    <t>総　　　数</t>
  </si>
  <si>
    <t>建　　　　　　　　　　築　　　　　　　　　　主</t>
  </si>
  <si>
    <t>構　　　　　　　　　　　　　　　　　造</t>
  </si>
  <si>
    <t>年 次</t>
  </si>
  <si>
    <t>国</t>
  </si>
  <si>
    <t>都 道 府 県</t>
  </si>
  <si>
    <t>市 区 町 村</t>
  </si>
  <si>
    <t>会社･その他の団体</t>
  </si>
  <si>
    <t>個    人</t>
  </si>
  <si>
    <t>木    造</t>
  </si>
  <si>
    <t>鉄骨鉄筋ｺﾝｸﾘｰﾄ造等</t>
  </si>
  <si>
    <t>鉄  骨  造</t>
  </si>
  <si>
    <t>そ  の  他</t>
  </si>
  <si>
    <t>床面積           の合計</t>
  </si>
  <si>
    <t>工事費             予定額</t>
  </si>
  <si>
    <t>全国</t>
  </si>
  <si>
    <t>平11</t>
  </si>
  <si>
    <t>島根県</t>
  </si>
  <si>
    <t>平11</t>
  </si>
  <si>
    <t>用途</t>
  </si>
  <si>
    <t>居 住 専 用</t>
  </si>
  <si>
    <t>居住産業併用</t>
  </si>
  <si>
    <t>農林水産業用</t>
  </si>
  <si>
    <t>鉱 工 業 用</t>
  </si>
  <si>
    <t>商  業  用</t>
  </si>
  <si>
    <t>公益事業用</t>
  </si>
  <si>
    <t>サービス業用</t>
  </si>
  <si>
    <t>公務文教用</t>
  </si>
  <si>
    <t>他に分類されない建築物</t>
  </si>
  <si>
    <t>全　　　　　　　　　　　　　　　　　　　　　　　　　　　　　国</t>
  </si>
  <si>
    <t>島　　　　　　　　　　　　　　根　　　　　　　　　　　　　　県</t>
  </si>
  <si>
    <t>資料　国土交通省総合政策局｢建築統計年報｣</t>
  </si>
  <si>
    <t>86　利用関係及び種類別新築住宅着工戸数及び床面積</t>
  </si>
  <si>
    <t xml:space="preserve">単位：全国1000戸･1000㎡,島根県戸･㎡ </t>
  </si>
  <si>
    <t>総　　数</t>
  </si>
  <si>
    <t>利　　　　用　　　　関　　　　係</t>
  </si>
  <si>
    <t>種　　　　　　　　　　　　　　　　　　　　　　　　類</t>
  </si>
  <si>
    <t>持　　家</t>
  </si>
  <si>
    <t>貸　　家</t>
  </si>
  <si>
    <t>給 与 住 宅</t>
  </si>
  <si>
    <t>分 譲 住 宅</t>
  </si>
  <si>
    <t xml:space="preserve">専  用  住  宅 </t>
  </si>
  <si>
    <t>併  用  住  宅</t>
  </si>
  <si>
    <t>そ の 他 の 住 宅</t>
  </si>
  <si>
    <t>共 同 住 宅</t>
  </si>
  <si>
    <t>一戸建･長屋建</t>
  </si>
  <si>
    <t>戸 数</t>
  </si>
  <si>
    <t>床面積            の合計</t>
  </si>
  <si>
    <t>島根県</t>
  </si>
  <si>
    <t xml:space="preserve">      - </t>
  </si>
  <si>
    <t>資料　国土交通省総合政策局｢建築統計年報｣</t>
  </si>
  <si>
    <t>87　市町村別,住居の種類,住宅の所有関係別一般世帯数</t>
  </si>
  <si>
    <t xml:space="preserve">単位：世帯 </t>
  </si>
  <si>
    <t>年　 　次　      　　市 町 村</t>
  </si>
  <si>
    <t>一　般    　世帯数</t>
  </si>
  <si>
    <t>住　宅　に　住　む　一　般　世　帯</t>
  </si>
  <si>
    <t>住宅以外           に 住 む        一般世帯</t>
  </si>
  <si>
    <t>総　数</t>
  </si>
  <si>
    <t>持ち家</t>
  </si>
  <si>
    <t>公営・公団          公社の借家</t>
  </si>
  <si>
    <t>民営の        借 　家</t>
  </si>
  <si>
    <t>給与住宅</t>
  </si>
  <si>
    <t>間借り</t>
  </si>
  <si>
    <t>１世帯当たり延べ面積</t>
  </si>
  <si>
    <t>1人当たり　　　延面積</t>
  </si>
  <si>
    <t>㎡</t>
  </si>
  <si>
    <t>昭和　55</t>
  </si>
  <si>
    <t>…</t>
  </si>
  <si>
    <t>　　  　60</t>
  </si>
  <si>
    <t>平成　  2</t>
  </si>
  <si>
    <t>　　　    7</t>
  </si>
  <si>
    <t>　　　  12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</si>
  <si>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</si>
  <si>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</si>
  <si>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</si>
  <si>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</si>
  <si>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</si>
  <si>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</si>
  <si>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</si>
  <si>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</si>
  <si>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</si>
  <si>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-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</si>
  <si>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</si>
  <si>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</si>
  <si>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</si>
  <si>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</si>
  <si>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</si>
  <si>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</si>
  <si>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</si>
  <si>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</si>
  <si>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</si>
  <si>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</si>
  <si>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</si>
  <si>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</si>
  <si>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</si>
  <si>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</si>
  <si>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</si>
  <si>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</si>
  <si>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</si>
  <si>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</si>
  <si>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</si>
  <si>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資料　総務省統計局「国勢調査報告」</t>
  </si>
  <si>
    <t xml:space="preserve">単位：世帯 </t>
  </si>
  <si>
    <t>市 町 村</t>
  </si>
  <si>
    <t>一　般     　世帯数</t>
  </si>
  <si>
    <t>住宅以外           に 住 む        一般世帯</t>
  </si>
  <si>
    <t>総　数</t>
  </si>
  <si>
    <t>持ち家</t>
  </si>
  <si>
    <t>公営・公団          公社の借家</t>
  </si>
  <si>
    <t>民営の        借 　家</t>
  </si>
  <si>
    <t>１世帯当たり延面積</t>
  </si>
  <si>
    <t>1人当たり延面積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</si>
  <si>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</si>
  <si>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</si>
  <si>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</si>
  <si>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</si>
  <si>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</si>
  <si>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</si>
  <si>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</si>
  <si>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</si>
  <si>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</si>
  <si>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</si>
  <si>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</si>
  <si>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</si>
  <si>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</si>
  <si>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</si>
  <si>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</si>
  <si>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</si>
  <si>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</si>
  <si>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</si>
  <si>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</si>
  <si>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</si>
  <si>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</si>
  <si>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</si>
  <si>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</si>
  <si>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</si>
  <si>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</si>
  <si>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</si>
  <si>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</si>
  <si>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</si>
  <si>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</si>
  <si>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</si>
  <si>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</si>
  <si>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>88　居住世帯の有無別住宅数及び住宅以外で人が居住する建物数</t>
  </si>
  <si>
    <t xml:space="preserve">単位：戸 </t>
  </si>
  <si>
    <t>年　月　日</t>
  </si>
  <si>
    <t>住　　　　　　　宅　　　　　　　数</t>
  </si>
  <si>
    <t>2)住宅以外で人が居住　　　　　　する建物</t>
  </si>
  <si>
    <t>総　数</t>
  </si>
  <si>
    <t>居住世帯        あ　　り</t>
  </si>
  <si>
    <t>居　住　世　帯　な　し</t>
  </si>
  <si>
    <t>1)一時現在者の　　　み</t>
  </si>
  <si>
    <t>空き家</t>
  </si>
  <si>
    <t>建築中</t>
  </si>
  <si>
    <t>別荘など          二次的住宅</t>
  </si>
  <si>
    <t>昭和</t>
  </si>
  <si>
    <t>58.10.1</t>
  </si>
  <si>
    <t>63.10.1</t>
  </si>
  <si>
    <t xml:space="preserve"> 5.10.1</t>
  </si>
  <si>
    <t>10.10.1</t>
  </si>
  <si>
    <r>
      <t>1</t>
    </r>
    <r>
      <rPr>
        <b/>
        <sz val="11"/>
        <rFont val="明朝"/>
        <family val="1"/>
      </rPr>
      <t>5.10.1</t>
    </r>
  </si>
  <si>
    <t>注　1)昼間だけ使用しているとか,交代で寝泊まりしているなど,普段居住している者が１人もいない住宅。</t>
  </si>
  <si>
    <t>　 　2)会社,学校等の寮・寄宿舎,下宿屋,旅館・宿泊所などのほか,工場・作業場,事務所などや、建設従業者宿舎など臨時応急的に</t>
  </si>
  <si>
    <t>　　  　建てられた建物で,住宅に改造されていないものをいう。</t>
  </si>
  <si>
    <t>資料　総務省統計局｢住宅・土地統計調査報告｣</t>
  </si>
  <si>
    <t>89　住宅の種類,構造及び建築の時期別住宅数</t>
  </si>
  <si>
    <t xml:space="preserve">単位：戸 </t>
  </si>
  <si>
    <t>年　月　日</t>
  </si>
  <si>
    <t>1)総　数</t>
  </si>
  <si>
    <t>住 宅 の 種 類</t>
  </si>
  <si>
    <t>構　　　　造</t>
  </si>
  <si>
    <t>建　　築　　の　　時　　期</t>
  </si>
  <si>
    <t>専用住宅</t>
  </si>
  <si>
    <t>農林漁業              併用住宅</t>
  </si>
  <si>
    <t>店    舗             その他の           併用住宅</t>
  </si>
  <si>
    <t>木　造</t>
  </si>
  <si>
    <t>防 火        木 造</t>
  </si>
  <si>
    <t>非木造</t>
  </si>
  <si>
    <t>昭和２５年</t>
  </si>
  <si>
    <t>昭和26年～    昭和35年</t>
  </si>
  <si>
    <t>36～ 　　　　　45年</t>
  </si>
  <si>
    <t>46～　　　　 55年</t>
  </si>
  <si>
    <t>56～ 　　　　  平成２年</t>
  </si>
  <si>
    <t>平成3～　　12年</t>
  </si>
  <si>
    <t>平成１３～</t>
  </si>
  <si>
    <t>不詳</t>
  </si>
  <si>
    <t>以前</t>
  </si>
  <si>
    <t>15年9月</t>
  </si>
  <si>
    <t xml:space="preserve">- </t>
  </si>
  <si>
    <t xml:space="preserve"> 5.10.1</t>
  </si>
  <si>
    <t>10.10.1</t>
  </si>
  <si>
    <r>
      <t>1</t>
    </r>
    <r>
      <rPr>
        <b/>
        <sz val="11"/>
        <rFont val="明朝"/>
        <family val="1"/>
      </rPr>
      <t>5.10.1</t>
    </r>
  </si>
  <si>
    <t>…</t>
  </si>
  <si>
    <t>注　1)居住世帯ありの住宅。</t>
  </si>
  <si>
    <t>注　２）平成１５年１０月１日現在の農林漁業併用住宅は、店舗その他の併用住宅に含まれる。</t>
  </si>
  <si>
    <t>　　</t>
  </si>
  <si>
    <t>資料　総務省統計局「住宅・土地統計調査報告」、平成５年以前は「住宅統計調査報告」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</si>
</sst>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\ "/>
    <numFmt numFmtId="178" formatCode="0.0"/>
    <numFmt numFmtId="179" formatCode="0_ "/>
    <numFmt numFmtId="180" formatCode="#,##0.0_);[Red]\(#,##0.0\)"/>
    <numFmt numFmtId="181" formatCode="#,##0;&quot;△&quot;#,##0;&quot;-&quot;"/>
    <numFmt numFmtId="182" formatCode="#,##0\ ;&quot;△&quot;#,##0\ ;&quot;-&quot;\ "/>
    <numFmt numFmtId="183" formatCode="&quot;平成&quot;yy&quot;年&quot;m&quot;月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b/>
      <sz val="11"/>
      <name val="明朝"/>
      <family val="1"/>
    </font>
    <font>
      <sz val="11"/>
      <name val="明朝"/>
      <family val="1"/>
    </font>
    <font>
      <sz val="10"/>
      <name val="明朝"/>
      <family val="1"/>
    </font>
    <font>
      <b/>
      <sz val="10"/>
      <color indexed="8"/>
      <name val="明朝"/>
      <family val="1"/>
    </font>
    <font>
      <sz val="9"/>
      <color indexed="8"/>
      <name val="明朝"/>
      <family val="1"/>
    </font>
    <font>
      <sz val="8"/>
      <color indexed="8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7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 quotePrefix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 quotePrefix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 quotePrefix="1">
      <alignment horizontal="center"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Continuous" vertical="center"/>
      <protection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6" fillId="0" borderId="25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176" fontId="11" fillId="0" borderId="0" xfId="0" applyNumberFormat="1" applyFont="1" applyAlignment="1">
      <alignment/>
    </xf>
    <xf numFmtId="0" fontId="8" fillId="0" borderId="25" xfId="0" applyFont="1" applyBorder="1" applyAlignment="1" applyProtection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24" xfId="0" applyFont="1" applyBorder="1" applyAlignment="1" applyProtection="1">
      <alignment horizontal="center" vertical="center"/>
      <protection/>
    </xf>
    <xf numFmtId="176" fontId="10" fillId="0" borderId="0" xfId="0" applyNumberFormat="1" applyFont="1" applyAlignment="1">
      <alignment/>
    </xf>
    <xf numFmtId="0" fontId="6" fillId="0" borderId="25" xfId="0" applyFont="1" applyBorder="1" applyAlignment="1" applyProtection="1" quotePrefix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distributed"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>
      <alignment vertical="center"/>
    </xf>
    <xf numFmtId="178" fontId="8" fillId="0" borderId="26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>
      <alignment/>
    </xf>
    <xf numFmtId="176" fontId="6" fillId="0" borderId="24" xfId="0" applyNumberFormat="1" applyFont="1" applyBorder="1" applyAlignment="1" applyProtection="1">
      <alignment horizontal="center" vertical="center"/>
      <protection/>
    </xf>
    <xf numFmtId="176" fontId="11" fillId="0" borderId="0" xfId="0" applyNumberFormat="1" applyFont="1" applyBorder="1" applyAlignment="1">
      <alignment/>
    </xf>
    <xf numFmtId="0" fontId="8" fillId="0" borderId="2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0" fillId="0" borderId="0" xfId="0" applyAlignment="1">
      <alignment horizontal="distributed" vertical="center"/>
    </xf>
    <xf numFmtId="41" fontId="11" fillId="0" borderId="0" xfId="0" applyNumberFormat="1" applyFont="1" applyBorder="1" applyAlignment="1">
      <alignment/>
    </xf>
    <xf numFmtId="0" fontId="8" fillId="0" borderId="27" xfId="0" applyFont="1" applyBorder="1" applyAlignment="1" applyProtection="1">
      <alignment vertical="center"/>
      <protection/>
    </xf>
    <xf numFmtId="37" fontId="8" fillId="0" borderId="26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176" fontId="9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Alignment="1">
      <alignment/>
    </xf>
    <xf numFmtId="176" fontId="13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Alignment="1">
      <alignment horizontal="distributed" vertical="center"/>
    </xf>
    <xf numFmtId="37" fontId="8" fillId="0" borderId="20" xfId="0" applyNumberFormat="1" applyFont="1" applyBorder="1" applyAlignment="1" applyProtection="1">
      <alignment vertical="center"/>
      <protection/>
    </xf>
    <xf numFmtId="37" fontId="8" fillId="0" borderId="32" xfId="0" applyNumberFormat="1" applyFont="1" applyBorder="1" applyAlignment="1" applyProtection="1">
      <alignment vertical="center"/>
      <protection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>
      <alignment vertical="center"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 quotePrefix="1">
      <alignment horizontal="center" vertical="center"/>
      <protection/>
    </xf>
    <xf numFmtId="176" fontId="13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Continuous" vertical="center"/>
      <protection/>
    </xf>
    <xf numFmtId="176" fontId="11" fillId="0" borderId="0" xfId="16" applyNumberFormat="1" applyFont="1" applyAlignment="1">
      <alignment/>
    </xf>
    <xf numFmtId="41" fontId="8" fillId="0" borderId="0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 applyProtection="1">
      <alignment horizontal="centerContinuous" vertical="center"/>
      <protection/>
    </xf>
    <xf numFmtId="41" fontId="10" fillId="0" borderId="0" xfId="0" applyNumberFormat="1" applyFont="1" applyAlignment="1">
      <alignment/>
    </xf>
    <xf numFmtId="0" fontId="8" fillId="0" borderId="24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49" fontId="8" fillId="0" borderId="0" xfId="0" applyNumberFormat="1" applyFont="1" applyBorder="1" applyAlignment="1" applyProtection="1">
      <alignment horizontal="right"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>
      <alignment vertical="center"/>
    </xf>
    <xf numFmtId="0" fontId="8" fillId="0" borderId="27" xfId="0" applyFont="1" applyBorder="1" applyAlignment="1" applyProtection="1">
      <alignment horizontal="centerContinuous" vertical="center"/>
      <protection/>
    </xf>
    <xf numFmtId="37" fontId="8" fillId="0" borderId="26" xfId="0" applyNumberFormat="1" applyFont="1" applyBorder="1" applyAlignment="1" applyProtection="1">
      <alignment horizontal="left" vertical="center"/>
      <protection/>
    </xf>
    <xf numFmtId="180" fontId="8" fillId="0" borderId="0" xfId="0" applyNumberFormat="1" applyFont="1" applyAlignment="1">
      <alignment vertical="center"/>
    </xf>
    <xf numFmtId="0" fontId="8" fillId="0" borderId="35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Continuous" vertical="center"/>
    </xf>
    <xf numFmtId="0" fontId="9" fillId="0" borderId="19" xfId="0" applyFont="1" applyBorder="1" applyAlignment="1" applyProtection="1">
      <alignment horizontal="centerContinuous" vertical="center"/>
      <protection/>
    </xf>
    <xf numFmtId="180" fontId="8" fillId="0" borderId="19" xfId="0" applyNumberFormat="1" applyFont="1" applyBorder="1" applyAlignment="1">
      <alignment horizontal="centerContinuous" vertical="center"/>
    </xf>
    <xf numFmtId="0" fontId="9" fillId="0" borderId="33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180" fontId="9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12" fillId="0" borderId="31" xfId="0" applyFont="1" applyBorder="1" applyAlignment="1">
      <alignment horizontal="center" vertical="center" wrapText="1"/>
    </xf>
    <xf numFmtId="180" fontId="12" fillId="0" borderId="31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1" fontId="14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2" fontId="8" fillId="0" borderId="0" xfId="0" applyNumberFormat="1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vertical="center"/>
      <protection/>
    </xf>
    <xf numFmtId="181" fontId="8" fillId="0" borderId="26" xfId="0" applyNumberFormat="1" applyFont="1" applyBorder="1" applyAlignment="1" applyProtection="1">
      <alignment vertical="center"/>
      <protection/>
    </xf>
    <xf numFmtId="180" fontId="8" fillId="0" borderId="26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37" fontId="11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9" xfId="0" applyFont="1" applyBorder="1" applyAlignment="1" applyProtection="1">
      <alignment horizontal="center" vertical="center" wrapText="1"/>
      <protection/>
    </xf>
    <xf numFmtId="180" fontId="9" fillId="0" borderId="19" xfId="0" applyNumberFormat="1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8" fillId="0" borderId="2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4" fillId="0" borderId="41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183" fontId="12" fillId="0" borderId="34" xfId="0" applyNumberFormat="1" applyFont="1" applyBorder="1" applyAlignment="1" quotePrefix="1">
      <alignment horizontal="center" vertical="center" wrapText="1"/>
    </xf>
    <xf numFmtId="37" fontId="9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right"/>
    </xf>
    <xf numFmtId="176" fontId="10" fillId="0" borderId="0" xfId="0" applyNumberFormat="1" applyFont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7" sqref="C17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84</v>
      </c>
      <c r="B3" s="8"/>
      <c r="C3" s="9" t="s">
        <v>3</v>
      </c>
    </row>
    <row r="4" spans="1:3" ht="24" customHeight="1">
      <c r="A4" s="7"/>
      <c r="B4" s="10" t="s">
        <v>4</v>
      </c>
      <c r="C4" s="9" t="s">
        <v>5</v>
      </c>
    </row>
    <row r="5" spans="1:3" ht="24" customHeight="1">
      <c r="A5" s="11" t="s">
        <v>6</v>
      </c>
      <c r="B5" s="12" t="s">
        <v>7</v>
      </c>
      <c r="C5" s="13" t="s">
        <v>8</v>
      </c>
    </row>
    <row r="6" spans="1:3" ht="24" customHeight="1">
      <c r="A6" s="11">
        <v>85</v>
      </c>
      <c r="B6" s="14"/>
      <c r="C6" s="13" t="s">
        <v>9</v>
      </c>
    </row>
    <row r="7" spans="1:3" ht="24" customHeight="1">
      <c r="A7" s="11"/>
      <c r="B7" s="14"/>
      <c r="C7" s="13" t="s">
        <v>10</v>
      </c>
    </row>
    <row r="8" spans="1:3" ht="24" customHeight="1">
      <c r="A8" s="11">
        <v>86</v>
      </c>
      <c r="B8" s="14" t="s">
        <v>6</v>
      </c>
      <c r="C8" s="13" t="s">
        <v>11</v>
      </c>
    </row>
    <row r="9" spans="1:3" ht="24" customHeight="1">
      <c r="A9" s="11">
        <v>87</v>
      </c>
      <c r="B9" s="14"/>
      <c r="C9" s="13" t="s">
        <v>12</v>
      </c>
    </row>
    <row r="10" spans="1:3" ht="24" customHeight="1">
      <c r="A10" s="11"/>
      <c r="B10" s="14"/>
      <c r="C10" s="13" t="s">
        <v>13</v>
      </c>
    </row>
    <row r="11" spans="1:3" ht="24" customHeight="1">
      <c r="A11" s="11">
        <v>88</v>
      </c>
      <c r="B11" s="14" t="s">
        <v>6</v>
      </c>
      <c r="C11" s="13" t="s">
        <v>14</v>
      </c>
    </row>
    <row r="12" spans="1:3" ht="24" customHeight="1">
      <c r="A12" s="15"/>
      <c r="B12" s="16"/>
      <c r="C12" s="17" t="s">
        <v>15</v>
      </c>
    </row>
    <row r="13" spans="1:3" ht="24" customHeight="1">
      <c r="A13" s="18">
        <v>89</v>
      </c>
      <c r="B13" s="19" t="s">
        <v>6</v>
      </c>
      <c r="C13" s="20" t="s">
        <v>16</v>
      </c>
    </row>
    <row r="14" spans="1:2" ht="13.5">
      <c r="A14" s="21" t="s">
        <v>6</v>
      </c>
      <c r="B14" s="21"/>
    </row>
    <row r="15" spans="1:2" ht="13.5">
      <c r="A15" s="21"/>
      <c r="B15" s="2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21" sqref="A21"/>
    </sheetView>
  </sheetViews>
  <sheetFormatPr defaultColWidth="9.00390625" defaultRowHeight="13.5"/>
  <cols>
    <col min="1" max="1" width="4.625" style="0" customWidth="1"/>
    <col min="2" max="2" width="9.25390625" style="0" bestFit="1" customWidth="1"/>
    <col min="3" max="3" width="9.625" style="0" customWidth="1"/>
    <col min="4" max="4" width="9.375" style="0" customWidth="1"/>
    <col min="5" max="6" width="8.75390625" style="0" customWidth="1"/>
    <col min="7" max="7" width="9.375" style="0" customWidth="1"/>
    <col min="8" max="17" width="8.75390625" style="0" customWidth="1"/>
  </cols>
  <sheetData>
    <row r="1" spans="1:17" ht="13.5" customHeight="1">
      <c r="A1" s="43" t="s">
        <v>225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8" t="s">
        <v>226</v>
      </c>
    </row>
    <row r="3" spans="1:17" ht="15" customHeight="1" thickTop="1">
      <c r="A3" s="206" t="s">
        <v>227</v>
      </c>
      <c r="B3" s="207"/>
      <c r="C3" s="208" t="s">
        <v>228</v>
      </c>
      <c r="D3" s="30" t="s">
        <v>229</v>
      </c>
      <c r="E3" s="29"/>
      <c r="F3" s="30"/>
      <c r="G3" s="30" t="s">
        <v>230</v>
      </c>
      <c r="H3" s="29"/>
      <c r="I3" s="30"/>
      <c r="J3" s="30" t="s">
        <v>231</v>
      </c>
      <c r="K3" s="30"/>
      <c r="L3" s="29"/>
      <c r="M3" s="30"/>
      <c r="N3" s="30"/>
      <c r="O3" s="30"/>
      <c r="P3" s="209"/>
      <c r="Q3" s="209"/>
    </row>
    <row r="4" spans="1:17" ht="15" customHeight="1">
      <c r="A4" s="210"/>
      <c r="B4" s="211"/>
      <c r="C4" s="192"/>
      <c r="D4" s="142" t="s">
        <v>232</v>
      </c>
      <c r="E4" s="194" t="s">
        <v>233</v>
      </c>
      <c r="F4" s="212" t="s">
        <v>234</v>
      </c>
      <c r="G4" s="193" t="s">
        <v>235</v>
      </c>
      <c r="H4" s="89" t="s">
        <v>236</v>
      </c>
      <c r="I4" s="193" t="s">
        <v>237</v>
      </c>
      <c r="J4" s="213" t="s">
        <v>238</v>
      </c>
      <c r="K4" s="194" t="s">
        <v>239</v>
      </c>
      <c r="L4" s="89" t="s">
        <v>240</v>
      </c>
      <c r="M4" s="89" t="s">
        <v>241</v>
      </c>
      <c r="N4" s="89" t="s">
        <v>242</v>
      </c>
      <c r="O4" s="194" t="s">
        <v>243</v>
      </c>
      <c r="P4" s="214" t="s">
        <v>244</v>
      </c>
      <c r="Q4" s="88" t="s">
        <v>245</v>
      </c>
    </row>
    <row r="5" spans="1:17" ht="15" customHeight="1">
      <c r="A5" s="215"/>
      <c r="B5" s="216"/>
      <c r="C5" s="90"/>
      <c r="D5" s="150"/>
      <c r="E5" s="90"/>
      <c r="F5" s="217"/>
      <c r="G5" s="218"/>
      <c r="H5" s="90"/>
      <c r="I5" s="218"/>
      <c r="J5" s="219" t="s">
        <v>246</v>
      </c>
      <c r="K5" s="90"/>
      <c r="L5" s="220"/>
      <c r="M5" s="220"/>
      <c r="N5" s="220"/>
      <c r="O5" s="90"/>
      <c r="P5" s="221" t="s">
        <v>247</v>
      </c>
      <c r="Q5" s="35"/>
    </row>
    <row r="6" spans="1:17" ht="13.5" customHeight="1">
      <c r="A6" s="36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3.5" customHeight="1">
      <c r="A7" s="55" t="s">
        <v>215</v>
      </c>
      <c r="B7" s="201" t="s">
        <v>216</v>
      </c>
      <c r="C7" s="222">
        <v>214900</v>
      </c>
      <c r="D7" s="222">
        <v>188300</v>
      </c>
      <c r="E7" s="222">
        <v>11400</v>
      </c>
      <c r="F7" s="222">
        <v>15100</v>
      </c>
      <c r="G7" s="222">
        <v>167000</v>
      </c>
      <c r="H7" s="222">
        <v>27100</v>
      </c>
      <c r="I7" s="222">
        <v>20800</v>
      </c>
      <c r="J7" s="222">
        <v>66600</v>
      </c>
      <c r="K7" s="222">
        <v>17300</v>
      </c>
      <c r="L7" s="222">
        <v>37100</v>
      </c>
      <c r="M7" s="222">
        <v>64600</v>
      </c>
      <c r="N7" s="222">
        <v>14000</v>
      </c>
      <c r="O7" s="223" t="s">
        <v>248</v>
      </c>
      <c r="P7" s="223" t="s">
        <v>248</v>
      </c>
      <c r="Q7" s="222">
        <v>15200</v>
      </c>
    </row>
    <row r="8" spans="1:17" ht="13.5" customHeight="1">
      <c r="A8" s="55"/>
      <c r="B8" s="201" t="s">
        <v>217</v>
      </c>
      <c r="C8" s="222">
        <v>225000</v>
      </c>
      <c r="D8" s="222">
        <v>201000</v>
      </c>
      <c r="E8" s="222">
        <v>8500</v>
      </c>
      <c r="F8" s="222">
        <v>15500</v>
      </c>
      <c r="G8" s="222">
        <v>173700</v>
      </c>
      <c r="H8" s="222">
        <v>25800</v>
      </c>
      <c r="I8" s="222">
        <v>25400</v>
      </c>
      <c r="J8" s="222">
        <v>54900</v>
      </c>
      <c r="K8" s="222">
        <v>18100</v>
      </c>
      <c r="L8" s="222">
        <v>35600</v>
      </c>
      <c r="M8" s="222">
        <v>68900</v>
      </c>
      <c r="N8" s="222">
        <v>46400</v>
      </c>
      <c r="O8" s="223" t="s">
        <v>248</v>
      </c>
      <c r="P8" s="223" t="s">
        <v>248</v>
      </c>
      <c r="Q8" s="222">
        <v>900</v>
      </c>
    </row>
    <row r="9" spans="1:17" ht="13.5" customHeight="1">
      <c r="A9" s="48" t="s">
        <v>33</v>
      </c>
      <c r="B9" s="203" t="s">
        <v>249</v>
      </c>
      <c r="C9" s="222">
        <v>229800</v>
      </c>
      <c r="D9" s="222">
        <v>210400</v>
      </c>
      <c r="E9" s="222">
        <v>6500</v>
      </c>
      <c r="F9" s="222">
        <v>12800</v>
      </c>
      <c r="G9" s="222">
        <v>158600</v>
      </c>
      <c r="H9" s="222">
        <v>40200</v>
      </c>
      <c r="I9" s="222">
        <v>30900</v>
      </c>
      <c r="J9" s="222">
        <v>48700</v>
      </c>
      <c r="K9" s="222">
        <v>16500</v>
      </c>
      <c r="L9" s="222">
        <v>34000</v>
      </c>
      <c r="M9" s="222">
        <v>64500</v>
      </c>
      <c r="N9" s="222">
        <v>52300</v>
      </c>
      <c r="O9" s="223">
        <v>12900</v>
      </c>
      <c r="P9" s="223" t="s">
        <v>248</v>
      </c>
      <c r="Q9" s="222">
        <v>900</v>
      </c>
    </row>
    <row r="10" spans="1:17" s="56" customFormat="1" ht="13.5" customHeight="1">
      <c r="A10" s="224"/>
      <c r="B10" s="203" t="s">
        <v>250</v>
      </c>
      <c r="C10" s="222">
        <v>247500</v>
      </c>
      <c r="D10" s="222">
        <v>232600</v>
      </c>
      <c r="E10" s="222">
        <v>2500</v>
      </c>
      <c r="F10" s="222">
        <v>12400</v>
      </c>
      <c r="G10" s="222">
        <v>153000</v>
      </c>
      <c r="H10" s="222">
        <v>52400</v>
      </c>
      <c r="I10" s="222">
        <v>42100</v>
      </c>
      <c r="J10" s="222">
        <v>42400</v>
      </c>
      <c r="K10" s="222">
        <v>15800</v>
      </c>
      <c r="L10" s="222">
        <v>31000</v>
      </c>
      <c r="M10" s="222">
        <v>60500</v>
      </c>
      <c r="N10" s="222">
        <v>53900</v>
      </c>
      <c r="O10" s="222">
        <v>43100</v>
      </c>
      <c r="P10" s="223" t="s">
        <v>248</v>
      </c>
      <c r="Q10" s="222">
        <v>900</v>
      </c>
    </row>
    <row r="11" spans="2:17" s="47" customFormat="1" ht="13.5" customHeight="1">
      <c r="B11" s="225" t="s">
        <v>251</v>
      </c>
      <c r="C11" s="58">
        <v>249500</v>
      </c>
      <c r="D11" s="58">
        <v>239400</v>
      </c>
      <c r="E11" s="226" t="s">
        <v>252</v>
      </c>
      <c r="F11" s="58">
        <v>10100</v>
      </c>
      <c r="G11" s="58">
        <v>167700</v>
      </c>
      <c r="H11" s="58">
        <v>35500</v>
      </c>
      <c r="I11" s="58">
        <v>46300</v>
      </c>
      <c r="J11" s="226">
        <v>37200</v>
      </c>
      <c r="K11" s="226">
        <v>11000</v>
      </c>
      <c r="L11" s="58">
        <v>25700</v>
      </c>
      <c r="M11" s="58">
        <v>50100</v>
      </c>
      <c r="N11" s="226">
        <v>55200</v>
      </c>
      <c r="O11" s="226">
        <v>53100</v>
      </c>
      <c r="P11" s="226">
        <v>13700</v>
      </c>
      <c r="Q11" s="58">
        <v>3400</v>
      </c>
    </row>
    <row r="12" spans="1:17" ht="13.5" customHeight="1">
      <c r="A12" s="77"/>
      <c r="B12" s="7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13.5" customHeight="1">
      <c r="A13" s="25" t="s">
        <v>253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9" ht="13.5" customHeight="1">
      <c r="A14" s="25" t="s">
        <v>254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S14" t="s">
        <v>255</v>
      </c>
    </row>
    <row r="15" spans="1:17" ht="13.5" customHeight="1">
      <c r="A15" s="25" t="s">
        <v>256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ht="13.5" customHeight="1"/>
  </sheetData>
  <mergeCells count="14">
    <mergeCell ref="O4:O5"/>
    <mergeCell ref="Q4:Q5"/>
    <mergeCell ref="K4:K5"/>
    <mergeCell ref="L4:L5"/>
    <mergeCell ref="M4:M5"/>
    <mergeCell ref="N4:N5"/>
    <mergeCell ref="F4:F5"/>
    <mergeCell ref="G4:G5"/>
    <mergeCell ref="H4:H5"/>
    <mergeCell ref="I4:I5"/>
    <mergeCell ref="A3:B5"/>
    <mergeCell ref="C3:C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F30" sqref="F30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10.125" style="0" customWidth="1"/>
    <col min="4" max="4" width="13.125" style="0" customWidth="1"/>
    <col min="5" max="5" width="8.625" style="0" customWidth="1"/>
    <col min="6" max="6" width="12.25390625" style="0" customWidth="1"/>
    <col min="7" max="7" width="8.00390625" style="0" customWidth="1"/>
    <col min="8" max="8" width="12.375" style="0" customWidth="1"/>
    <col min="9" max="9" width="8.375" style="0" customWidth="1"/>
    <col min="10" max="10" width="11.625" style="0" customWidth="1"/>
    <col min="11" max="11" width="9.625" style="0" customWidth="1"/>
    <col min="12" max="12" width="13.125" style="0" customWidth="1"/>
    <col min="13" max="13" width="9.875" style="0" customWidth="1"/>
    <col min="14" max="14" width="12.125" style="0" customWidth="1"/>
    <col min="15" max="15" width="10.00390625" style="0" customWidth="1"/>
    <col min="16" max="16" width="11.50390625" style="0" customWidth="1"/>
    <col min="17" max="17" width="7.75390625" style="0" customWidth="1"/>
    <col min="18" max="18" width="11.00390625" style="0" customWidth="1"/>
    <col min="19" max="19" width="6.625" style="0" customWidth="1"/>
  </cols>
  <sheetData>
    <row r="1" spans="1:19" ht="13.5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3.5" customHeight="1">
      <c r="A2" s="24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3.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5"/>
      <c r="S3" s="26" t="s">
        <v>19</v>
      </c>
    </row>
    <row r="4" spans="1:19" ht="13.5" customHeight="1" thickTop="1">
      <c r="A4" s="27" t="s">
        <v>20</v>
      </c>
      <c r="B4" s="28"/>
      <c r="C4" s="29" t="s">
        <v>21</v>
      </c>
      <c r="D4" s="30"/>
      <c r="E4" s="29" t="s">
        <v>22</v>
      </c>
      <c r="F4" s="30"/>
      <c r="G4" s="29" t="s">
        <v>23</v>
      </c>
      <c r="H4" s="30"/>
      <c r="I4" s="29" t="s">
        <v>24</v>
      </c>
      <c r="J4" s="30"/>
      <c r="K4" s="29" t="s">
        <v>25</v>
      </c>
      <c r="L4" s="30"/>
      <c r="M4" s="29" t="s">
        <v>26</v>
      </c>
      <c r="N4" s="30"/>
      <c r="O4" s="29" t="s">
        <v>27</v>
      </c>
      <c r="P4" s="30"/>
      <c r="Q4" s="29" t="s">
        <v>28</v>
      </c>
      <c r="R4" s="30"/>
      <c r="S4" s="31" t="s">
        <v>29</v>
      </c>
    </row>
    <row r="5" spans="1:19" ht="13.5" customHeight="1">
      <c r="A5" s="32"/>
      <c r="B5" s="33"/>
      <c r="C5" s="34" t="s">
        <v>30</v>
      </c>
      <c r="D5" s="34" t="s">
        <v>31</v>
      </c>
      <c r="E5" s="34" t="s">
        <v>30</v>
      </c>
      <c r="F5" s="34" t="s">
        <v>31</v>
      </c>
      <c r="G5" s="34" t="s">
        <v>30</v>
      </c>
      <c r="H5" s="34" t="s">
        <v>31</v>
      </c>
      <c r="I5" s="34" t="s">
        <v>30</v>
      </c>
      <c r="J5" s="34" t="s">
        <v>31</v>
      </c>
      <c r="K5" s="34" t="s">
        <v>30</v>
      </c>
      <c r="L5" s="34" t="s">
        <v>31</v>
      </c>
      <c r="M5" s="34" t="s">
        <v>30</v>
      </c>
      <c r="N5" s="34" t="s">
        <v>31</v>
      </c>
      <c r="O5" s="34" t="s">
        <v>30</v>
      </c>
      <c r="P5" s="34" t="s">
        <v>31</v>
      </c>
      <c r="Q5" s="34" t="s">
        <v>30</v>
      </c>
      <c r="R5" s="34" t="s">
        <v>31</v>
      </c>
      <c r="S5" s="35"/>
    </row>
    <row r="6" spans="1:19" ht="13.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</row>
    <row r="7" spans="1:19" s="47" customFormat="1" ht="13.5" customHeight="1">
      <c r="A7" s="40"/>
      <c r="B7" s="41"/>
      <c r="C7" s="42"/>
      <c r="D7" s="42"/>
      <c r="E7" s="42"/>
      <c r="F7" s="43"/>
      <c r="G7" s="44" t="s">
        <v>32</v>
      </c>
      <c r="H7" s="45"/>
      <c r="I7" s="45"/>
      <c r="J7" s="45"/>
      <c r="K7" s="45"/>
      <c r="L7" s="45"/>
      <c r="M7" s="45"/>
      <c r="N7" s="45"/>
      <c r="O7" s="40"/>
      <c r="P7" s="40"/>
      <c r="Q7" s="40"/>
      <c r="R7" s="40"/>
      <c r="S7" s="46"/>
    </row>
    <row r="8" spans="1:19" ht="13.5" customHeight="1">
      <c r="A8" s="48" t="s">
        <v>33</v>
      </c>
      <c r="B8" s="49">
        <v>11</v>
      </c>
      <c r="C8" s="50">
        <v>290472</v>
      </c>
      <c r="D8" s="50">
        <v>15354867</v>
      </c>
      <c r="E8" s="50">
        <v>26143</v>
      </c>
      <c r="F8" s="50">
        <v>2817153</v>
      </c>
      <c r="G8" s="50">
        <v>8522</v>
      </c>
      <c r="H8" s="50">
        <v>1533998</v>
      </c>
      <c r="I8" s="50">
        <v>6681</v>
      </c>
      <c r="J8" s="50">
        <v>476780</v>
      </c>
      <c r="K8" s="50">
        <v>99306</v>
      </c>
      <c r="L8" s="50">
        <v>4731368</v>
      </c>
      <c r="M8" s="50">
        <v>114880</v>
      </c>
      <c r="N8" s="50">
        <v>4103650</v>
      </c>
      <c r="O8" s="50">
        <v>25852</v>
      </c>
      <c r="P8" s="50">
        <v>1073073</v>
      </c>
      <c r="Q8" s="50">
        <v>9088</v>
      </c>
      <c r="R8" s="50">
        <v>618845</v>
      </c>
      <c r="S8" s="51" t="s">
        <v>34</v>
      </c>
    </row>
    <row r="9" spans="1:19" s="47" customFormat="1" ht="13.5" customHeight="1">
      <c r="A9" s="52"/>
      <c r="B9" s="49">
        <v>12</v>
      </c>
      <c r="C9" s="53">
        <v>314576</v>
      </c>
      <c r="D9" s="53">
        <v>18410515</v>
      </c>
      <c r="E9" s="53">
        <v>28920</v>
      </c>
      <c r="F9" s="53">
        <v>3086611</v>
      </c>
      <c r="G9" s="53">
        <v>11461</v>
      </c>
      <c r="H9" s="53">
        <v>1900741</v>
      </c>
      <c r="I9" s="53">
        <v>4960</v>
      </c>
      <c r="J9" s="53">
        <v>748970</v>
      </c>
      <c r="K9" s="53">
        <v>110784</v>
      </c>
      <c r="L9" s="53">
        <v>5465555</v>
      </c>
      <c r="M9" s="53">
        <v>132339</v>
      </c>
      <c r="N9" s="53">
        <v>5457629</v>
      </c>
      <c r="O9" s="53">
        <v>17574</v>
      </c>
      <c r="P9" s="53">
        <v>910732</v>
      </c>
      <c r="Q9" s="53">
        <v>8538</v>
      </c>
      <c r="R9" s="53">
        <v>840278</v>
      </c>
      <c r="S9" s="54">
        <v>12</v>
      </c>
    </row>
    <row r="10" spans="1:19" s="56" customFormat="1" ht="13.5" customHeight="1">
      <c r="A10" s="55"/>
      <c r="B10" s="49">
        <v>13</v>
      </c>
      <c r="C10" s="53">
        <v>303193</v>
      </c>
      <c r="D10" s="53">
        <v>16841508</v>
      </c>
      <c r="E10" s="53">
        <v>29206</v>
      </c>
      <c r="F10" s="53">
        <v>3098088</v>
      </c>
      <c r="G10" s="53">
        <v>8687</v>
      </c>
      <c r="H10" s="53">
        <v>1589036</v>
      </c>
      <c r="I10" s="53">
        <v>5447</v>
      </c>
      <c r="J10" s="53">
        <v>801359</v>
      </c>
      <c r="K10" s="53">
        <v>107114</v>
      </c>
      <c r="L10" s="53">
        <v>4927248</v>
      </c>
      <c r="M10" s="53">
        <v>130845</v>
      </c>
      <c r="N10" s="53">
        <v>4893929</v>
      </c>
      <c r="O10" s="53">
        <v>13732</v>
      </c>
      <c r="P10" s="53">
        <v>843778</v>
      </c>
      <c r="Q10" s="53">
        <v>8163</v>
      </c>
      <c r="R10" s="53">
        <v>688069</v>
      </c>
      <c r="S10" s="54">
        <v>13</v>
      </c>
    </row>
    <row r="11" spans="1:19" s="56" customFormat="1" ht="13.5" customHeight="1">
      <c r="A11" s="55"/>
      <c r="B11" s="49">
        <v>14</v>
      </c>
      <c r="C11" s="53">
        <v>270825</v>
      </c>
      <c r="D11" s="53">
        <v>15469869</v>
      </c>
      <c r="E11" s="53">
        <v>24788</v>
      </c>
      <c r="F11" s="53">
        <v>3006785</v>
      </c>
      <c r="G11" s="53">
        <v>7909</v>
      </c>
      <c r="H11" s="53">
        <v>1291604</v>
      </c>
      <c r="I11" s="53">
        <v>4712</v>
      </c>
      <c r="J11" s="53">
        <v>575744</v>
      </c>
      <c r="K11" s="53">
        <v>97612</v>
      </c>
      <c r="L11" s="53">
        <v>4622391</v>
      </c>
      <c r="M11" s="53">
        <v>116690</v>
      </c>
      <c r="N11" s="53">
        <v>4620952</v>
      </c>
      <c r="O11" s="53">
        <v>10239</v>
      </c>
      <c r="P11" s="53">
        <v>754746</v>
      </c>
      <c r="Q11" s="53">
        <v>8875</v>
      </c>
      <c r="R11" s="53">
        <v>597646</v>
      </c>
      <c r="S11" s="54">
        <v>14</v>
      </c>
    </row>
    <row r="12" spans="1:19" s="47" customFormat="1" ht="13.5" customHeight="1">
      <c r="A12" s="52"/>
      <c r="B12" s="57">
        <v>15</v>
      </c>
      <c r="C12" s="58">
        <v>241206</v>
      </c>
      <c r="D12" s="58">
        <v>4153150</v>
      </c>
      <c r="E12" s="58">
        <v>22158</v>
      </c>
      <c r="F12" s="58">
        <v>2440705</v>
      </c>
      <c r="G12" s="58">
        <v>6851</v>
      </c>
      <c r="H12" s="58">
        <v>1294509</v>
      </c>
      <c r="I12" s="58">
        <v>4335</v>
      </c>
      <c r="J12" s="58">
        <v>417935</v>
      </c>
      <c r="K12" s="58">
        <v>82648</v>
      </c>
      <c r="L12" s="58">
        <v>3585895</v>
      </c>
      <c r="M12" s="58">
        <v>108946</v>
      </c>
      <c r="N12" s="58">
        <v>3929277</v>
      </c>
      <c r="O12" s="58">
        <v>9916</v>
      </c>
      <c r="P12" s="58">
        <v>587685</v>
      </c>
      <c r="Q12" s="58">
        <v>6352</v>
      </c>
      <c r="R12" s="58">
        <v>475414</v>
      </c>
      <c r="S12" s="59">
        <v>15</v>
      </c>
    </row>
    <row r="13" spans="1:19" ht="13.5" customHeight="1">
      <c r="A13" s="55"/>
      <c r="B13" s="6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39"/>
    </row>
    <row r="14" spans="1:19" s="47" customFormat="1" ht="13.5" customHeight="1">
      <c r="A14" s="52"/>
      <c r="B14" s="61"/>
      <c r="C14" s="62"/>
      <c r="D14" s="62"/>
      <c r="E14" s="62"/>
      <c r="F14" s="63"/>
      <c r="G14" s="64" t="s">
        <v>35</v>
      </c>
      <c r="H14" s="45"/>
      <c r="I14" s="45"/>
      <c r="J14" s="45"/>
      <c r="K14" s="45"/>
      <c r="L14" s="45"/>
      <c r="M14" s="45"/>
      <c r="N14" s="45"/>
      <c r="O14" s="62"/>
      <c r="P14" s="62"/>
      <c r="Q14" s="62"/>
      <c r="R14" s="62"/>
      <c r="S14" s="46"/>
    </row>
    <row r="15" spans="1:19" ht="13.5" customHeight="1">
      <c r="A15" s="48" t="s">
        <v>33</v>
      </c>
      <c r="B15" s="49">
        <v>11</v>
      </c>
      <c r="C15" s="50">
        <v>3987</v>
      </c>
      <c r="D15" s="50">
        <v>182721</v>
      </c>
      <c r="E15" s="50">
        <v>324</v>
      </c>
      <c r="F15" s="50">
        <v>31767</v>
      </c>
      <c r="G15" s="50">
        <v>66</v>
      </c>
      <c r="H15" s="50">
        <v>16624</v>
      </c>
      <c r="I15" s="50">
        <v>16</v>
      </c>
      <c r="J15" s="50">
        <v>200</v>
      </c>
      <c r="K15" s="50">
        <v>1710</v>
      </c>
      <c r="L15" s="50">
        <v>75869</v>
      </c>
      <c r="M15" s="50">
        <v>1579</v>
      </c>
      <c r="N15" s="50">
        <v>45745</v>
      </c>
      <c r="O15" s="50">
        <v>200</v>
      </c>
      <c r="P15" s="50">
        <v>7113</v>
      </c>
      <c r="Q15" s="50">
        <v>92</v>
      </c>
      <c r="R15" s="50">
        <v>5403</v>
      </c>
      <c r="S15" s="51" t="s">
        <v>34</v>
      </c>
    </row>
    <row r="16" spans="1:19" s="47" customFormat="1" ht="13.5" customHeight="1">
      <c r="A16" s="40"/>
      <c r="B16" s="49">
        <v>12</v>
      </c>
      <c r="C16" s="53">
        <v>5088</v>
      </c>
      <c r="D16" s="53">
        <v>267688</v>
      </c>
      <c r="E16" s="53">
        <v>633</v>
      </c>
      <c r="F16" s="53">
        <v>68432</v>
      </c>
      <c r="G16" s="53">
        <v>69</v>
      </c>
      <c r="H16" s="53">
        <v>18803</v>
      </c>
      <c r="I16" s="53">
        <v>39</v>
      </c>
      <c r="J16" s="53">
        <v>552</v>
      </c>
      <c r="K16" s="53">
        <v>2189</v>
      </c>
      <c r="L16" s="53">
        <v>99286</v>
      </c>
      <c r="M16" s="53">
        <v>1873</v>
      </c>
      <c r="N16" s="53">
        <v>67946</v>
      </c>
      <c r="O16" s="53">
        <v>80</v>
      </c>
      <c r="P16" s="53">
        <v>4468</v>
      </c>
      <c r="Q16" s="53">
        <v>204</v>
      </c>
      <c r="R16" s="53">
        <v>8201</v>
      </c>
      <c r="S16" s="54">
        <v>12</v>
      </c>
    </row>
    <row r="17" spans="1:19" s="56" customFormat="1" ht="13.5" customHeight="1">
      <c r="A17" s="36"/>
      <c r="B17" s="49">
        <v>13</v>
      </c>
      <c r="C17" s="53">
        <v>6340</v>
      </c>
      <c r="D17" s="53">
        <v>300087</v>
      </c>
      <c r="E17" s="53">
        <v>515</v>
      </c>
      <c r="F17" s="53">
        <v>43451</v>
      </c>
      <c r="G17" s="53">
        <v>65</v>
      </c>
      <c r="H17" s="53">
        <v>14453</v>
      </c>
      <c r="I17" s="53">
        <v>21</v>
      </c>
      <c r="J17" s="53">
        <v>218</v>
      </c>
      <c r="K17" s="53">
        <v>3125</v>
      </c>
      <c r="L17" s="53">
        <v>150334</v>
      </c>
      <c r="M17" s="53">
        <v>2440</v>
      </c>
      <c r="N17" s="53">
        <v>82354</v>
      </c>
      <c r="O17" s="53">
        <v>86</v>
      </c>
      <c r="P17" s="53">
        <v>5106</v>
      </c>
      <c r="Q17" s="53">
        <v>88</v>
      </c>
      <c r="R17" s="53">
        <v>4169</v>
      </c>
      <c r="S17" s="54">
        <v>13</v>
      </c>
    </row>
    <row r="18" spans="1:19" s="56" customFormat="1" ht="13.5" customHeight="1">
      <c r="A18" s="36"/>
      <c r="B18" s="49">
        <v>14</v>
      </c>
      <c r="C18" s="53">
        <v>5358</v>
      </c>
      <c r="D18" s="53">
        <v>243080</v>
      </c>
      <c r="E18" s="53">
        <v>357</v>
      </c>
      <c r="F18" s="53">
        <v>34227</v>
      </c>
      <c r="G18" s="53">
        <v>65</v>
      </c>
      <c r="H18" s="53">
        <v>9822</v>
      </c>
      <c r="I18" s="53">
        <v>26</v>
      </c>
      <c r="J18" s="53">
        <v>522</v>
      </c>
      <c r="K18" s="53">
        <v>2395</v>
      </c>
      <c r="L18" s="53">
        <v>108933</v>
      </c>
      <c r="M18" s="53">
        <v>2088</v>
      </c>
      <c r="N18" s="53">
        <v>80716</v>
      </c>
      <c r="O18" s="53">
        <v>356</v>
      </c>
      <c r="P18" s="53">
        <v>4839</v>
      </c>
      <c r="Q18" s="53">
        <v>72</v>
      </c>
      <c r="R18" s="53">
        <v>4022</v>
      </c>
      <c r="S18" s="54">
        <v>14</v>
      </c>
    </row>
    <row r="19" spans="1:19" s="47" customFormat="1" ht="13.5" customHeight="1">
      <c r="A19" s="40"/>
      <c r="B19" s="47">
        <v>15</v>
      </c>
      <c r="C19" s="58">
        <v>3815</v>
      </c>
      <c r="D19" s="58">
        <v>195722</v>
      </c>
      <c r="E19" s="58">
        <v>329</v>
      </c>
      <c r="F19" s="58">
        <v>45564</v>
      </c>
      <c r="G19" s="58">
        <v>79</v>
      </c>
      <c r="H19" s="58">
        <v>8354</v>
      </c>
      <c r="I19" s="58">
        <v>4</v>
      </c>
      <c r="J19" s="58">
        <v>470</v>
      </c>
      <c r="K19" s="58">
        <v>1629</v>
      </c>
      <c r="L19" s="58">
        <v>72216</v>
      </c>
      <c r="M19" s="58">
        <v>1611</v>
      </c>
      <c r="N19" s="58">
        <v>62484</v>
      </c>
      <c r="O19" s="58">
        <v>55</v>
      </c>
      <c r="P19" s="58">
        <v>2488</v>
      </c>
      <c r="Q19" s="58">
        <v>106</v>
      </c>
      <c r="R19" s="58">
        <v>4146</v>
      </c>
      <c r="S19" s="59">
        <v>15</v>
      </c>
    </row>
    <row r="20" spans="1:19" ht="13.5" customHeight="1">
      <c r="A20" s="36"/>
      <c r="B20" s="3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59"/>
    </row>
    <row r="21" spans="1:19" ht="13.5" customHeight="1">
      <c r="A21" s="66" t="s">
        <v>36</v>
      </c>
      <c r="B21" s="67"/>
      <c r="C21" s="68">
        <v>100</v>
      </c>
      <c r="D21" s="68">
        <v>100</v>
      </c>
      <c r="E21" s="68">
        <f>+E19/$C$19*100</f>
        <v>8.623853211009175</v>
      </c>
      <c r="F21" s="68">
        <f>+F19/$D$19*100</f>
        <v>23.27995830821267</v>
      </c>
      <c r="G21" s="68">
        <f>+G19/$C$19*100</f>
        <v>2.070773263433814</v>
      </c>
      <c r="H21" s="68">
        <f>+H19/$D$19*100</f>
        <v>4.268298913765443</v>
      </c>
      <c r="I21" s="68">
        <f>+I19/$C$19*100</f>
        <v>0.10484927916120576</v>
      </c>
      <c r="J21" s="68">
        <f>+J19/$D$19*100</f>
        <v>0.24013652016635842</v>
      </c>
      <c r="K21" s="68">
        <f>+K19/$C$19*100</f>
        <v>42.699868938401046</v>
      </c>
      <c r="L21" s="68">
        <f>+L19/$D$19*100</f>
        <v>36.89723178794412</v>
      </c>
      <c r="M21" s="68">
        <f>+M19/$C$19*100</f>
        <v>42.22804718217562</v>
      </c>
      <c r="N21" s="68">
        <f>+N19/$D$19*100</f>
        <v>31.924873034201575</v>
      </c>
      <c r="O21" s="68">
        <f>+O19/$C$19*100</f>
        <v>1.4416775884665793</v>
      </c>
      <c r="P21" s="68">
        <f>+P19/$D$19*100</f>
        <v>1.2711907705827652</v>
      </c>
      <c r="Q21" s="68">
        <f>+Q19/$C$19*100</f>
        <v>2.778505897771953</v>
      </c>
      <c r="R21" s="68">
        <f>+R19/$D$19*100</f>
        <v>2.118310665127068</v>
      </c>
      <c r="S21" s="51" t="s">
        <v>37</v>
      </c>
    </row>
    <row r="22" spans="1:19" ht="13.5" customHeight="1">
      <c r="A22" s="69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</row>
    <row r="23" spans="1:19" ht="13.5" customHeight="1">
      <c r="A23" s="25" t="s">
        <v>38</v>
      </c>
      <c r="B23" s="36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38"/>
    </row>
    <row r="24" spans="1:19" ht="13.5" customHeight="1">
      <c r="A24" s="25" t="s">
        <v>39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</sheetData>
  <mergeCells count="5">
    <mergeCell ref="A21:B21"/>
    <mergeCell ref="A4:B5"/>
    <mergeCell ref="S4:S5"/>
    <mergeCell ref="G7:N7"/>
    <mergeCell ref="G14:N1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D17" sqref="D17"/>
    </sheetView>
  </sheetViews>
  <sheetFormatPr defaultColWidth="9.00390625" defaultRowHeight="13.5"/>
  <cols>
    <col min="1" max="2" width="4.625" style="0" customWidth="1"/>
    <col min="3" max="3" width="9.75390625" style="0" customWidth="1"/>
    <col min="4" max="4" width="13.25390625" style="0" customWidth="1"/>
    <col min="5" max="5" width="10.00390625" style="0" customWidth="1"/>
    <col min="6" max="6" width="12.125" style="0" customWidth="1"/>
    <col min="7" max="7" width="9.125" style="0" customWidth="1"/>
    <col min="8" max="8" width="12.125" style="0" customWidth="1"/>
    <col min="9" max="9" width="9.75390625" style="0" customWidth="1"/>
    <col min="10" max="10" width="12.125" style="0" customWidth="1"/>
    <col min="11" max="11" width="9.125" style="0" customWidth="1"/>
    <col min="12" max="12" width="12.125" style="0" customWidth="1"/>
    <col min="13" max="13" width="9.125" style="0" customWidth="1"/>
    <col min="14" max="14" width="12.125" style="0" customWidth="1"/>
    <col min="15" max="15" width="9.125" style="0" customWidth="1"/>
    <col min="16" max="16" width="12.125" style="0" customWidth="1"/>
    <col min="17" max="17" width="6.625" style="0" customWidth="1"/>
  </cols>
  <sheetData>
    <row r="1" spans="1:17" ht="13.5" customHeight="1">
      <c r="A1" s="24" t="s">
        <v>40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8" t="s">
        <v>19</v>
      </c>
    </row>
    <row r="3" spans="1:17" ht="13.5" customHeight="1" thickTop="1">
      <c r="A3" s="27" t="s">
        <v>41</v>
      </c>
      <c r="B3" s="28"/>
      <c r="C3" s="29" t="s">
        <v>42</v>
      </c>
      <c r="D3" s="30"/>
      <c r="E3" s="29" t="s">
        <v>43</v>
      </c>
      <c r="F3" s="30"/>
      <c r="G3" s="29" t="s">
        <v>44</v>
      </c>
      <c r="H3" s="30"/>
      <c r="I3" s="29" t="s">
        <v>45</v>
      </c>
      <c r="J3" s="30"/>
      <c r="K3" s="29" t="s">
        <v>46</v>
      </c>
      <c r="L3" s="30"/>
      <c r="M3" s="29" t="s">
        <v>47</v>
      </c>
      <c r="N3" s="30"/>
      <c r="O3" s="29" t="s">
        <v>48</v>
      </c>
      <c r="P3" s="30"/>
      <c r="Q3" s="31" t="s">
        <v>29</v>
      </c>
    </row>
    <row r="4" spans="1:17" ht="13.5" customHeight="1">
      <c r="A4" s="32"/>
      <c r="B4" s="33"/>
      <c r="C4" s="34" t="s">
        <v>30</v>
      </c>
      <c r="D4" s="34" t="s">
        <v>31</v>
      </c>
      <c r="E4" s="34" t="s">
        <v>30</v>
      </c>
      <c r="F4" s="34" t="s">
        <v>31</v>
      </c>
      <c r="G4" s="34" t="s">
        <v>30</v>
      </c>
      <c r="H4" s="34" t="s">
        <v>31</v>
      </c>
      <c r="I4" s="34" t="s">
        <v>30</v>
      </c>
      <c r="J4" s="34" t="s">
        <v>31</v>
      </c>
      <c r="K4" s="34" t="s">
        <v>30</v>
      </c>
      <c r="L4" s="34" t="s">
        <v>31</v>
      </c>
      <c r="M4" s="34" t="s">
        <v>30</v>
      </c>
      <c r="N4" s="34" t="s">
        <v>31</v>
      </c>
      <c r="O4" s="34" t="s">
        <v>30</v>
      </c>
      <c r="P4" s="34" t="s">
        <v>31</v>
      </c>
      <c r="Q4" s="35"/>
    </row>
    <row r="5" spans="1:17" ht="13.5" customHeight="1">
      <c r="A5" s="25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s="47" customFormat="1" ht="13.5" customHeight="1">
      <c r="A6" s="40"/>
      <c r="B6" s="41"/>
      <c r="C6" s="42"/>
      <c r="D6" s="42"/>
      <c r="E6" s="42"/>
      <c r="F6" s="44" t="s">
        <v>32</v>
      </c>
      <c r="G6" s="45"/>
      <c r="H6" s="45"/>
      <c r="I6" s="45"/>
      <c r="J6" s="45"/>
      <c r="K6" s="45"/>
      <c r="L6" s="45"/>
      <c r="M6" s="45"/>
      <c r="O6" s="40"/>
      <c r="P6" s="40"/>
      <c r="Q6" s="46"/>
    </row>
    <row r="7" spans="1:17" ht="13.5" customHeight="1">
      <c r="A7" s="48" t="s">
        <v>33</v>
      </c>
      <c r="B7" s="49">
        <v>11</v>
      </c>
      <c r="C7" s="50">
        <v>290472</v>
      </c>
      <c r="D7" s="50">
        <v>15354867</v>
      </c>
      <c r="E7" s="50">
        <v>26764</v>
      </c>
      <c r="F7" s="50">
        <v>1321778</v>
      </c>
      <c r="G7" s="50">
        <v>32174</v>
      </c>
      <c r="H7" s="50">
        <v>1415240</v>
      </c>
      <c r="I7" s="50">
        <v>91408</v>
      </c>
      <c r="J7" s="50">
        <v>4392712</v>
      </c>
      <c r="K7" s="50">
        <v>5641</v>
      </c>
      <c r="L7" s="50">
        <v>715120</v>
      </c>
      <c r="M7" s="50">
        <v>35582</v>
      </c>
      <c r="N7" s="50">
        <v>2033403</v>
      </c>
      <c r="O7" s="50">
        <v>13092</v>
      </c>
      <c r="P7" s="50">
        <v>1495652</v>
      </c>
      <c r="Q7" s="51" t="s">
        <v>34</v>
      </c>
    </row>
    <row r="8" spans="1:17" s="47" customFormat="1" ht="13.5" customHeight="1">
      <c r="A8" s="52"/>
      <c r="B8" s="49">
        <v>12</v>
      </c>
      <c r="C8" s="53">
        <v>314576</v>
      </c>
      <c r="D8" s="53">
        <v>18410515</v>
      </c>
      <c r="E8" s="53">
        <v>43524</v>
      </c>
      <c r="F8" s="53">
        <v>2147107</v>
      </c>
      <c r="G8" s="53">
        <v>33733</v>
      </c>
      <c r="H8" s="53">
        <v>1423709</v>
      </c>
      <c r="I8" s="53">
        <v>98755</v>
      </c>
      <c r="J8" s="53">
        <v>5157477</v>
      </c>
      <c r="K8" s="53">
        <v>8049</v>
      </c>
      <c r="L8" s="53">
        <v>1098475</v>
      </c>
      <c r="M8" s="53">
        <v>50034</v>
      </c>
      <c r="N8" s="53">
        <v>2676310</v>
      </c>
      <c r="O8" s="53">
        <v>22280</v>
      </c>
      <c r="P8" s="53">
        <v>1970627</v>
      </c>
      <c r="Q8" s="54">
        <v>12</v>
      </c>
    </row>
    <row r="9" spans="1:17" s="56" customFormat="1" ht="13.5" customHeight="1">
      <c r="A9" s="55"/>
      <c r="B9" s="49">
        <v>13</v>
      </c>
      <c r="C9" s="53">
        <v>303193</v>
      </c>
      <c r="D9" s="53">
        <v>16841508</v>
      </c>
      <c r="E9" s="53">
        <v>39518</v>
      </c>
      <c r="F9" s="53">
        <v>1797897</v>
      </c>
      <c r="G9" s="53">
        <v>35621</v>
      </c>
      <c r="H9" s="53">
        <v>1588142</v>
      </c>
      <c r="I9" s="53">
        <v>96853</v>
      </c>
      <c r="J9" s="53">
        <v>4910614</v>
      </c>
      <c r="K9" s="53">
        <v>5992</v>
      </c>
      <c r="L9" s="53">
        <v>964789</v>
      </c>
      <c r="M9" s="53">
        <v>45758</v>
      </c>
      <c r="N9" s="53">
        <v>2222245</v>
      </c>
      <c r="O9" s="53">
        <v>27098</v>
      </c>
      <c r="P9" s="53">
        <v>1957650</v>
      </c>
      <c r="Q9" s="54">
        <v>13</v>
      </c>
    </row>
    <row r="10" spans="1:17" s="56" customFormat="1" ht="13.5" customHeight="1">
      <c r="A10" s="55"/>
      <c r="B10" s="49">
        <v>14</v>
      </c>
      <c r="C10" s="53">
        <v>270825</v>
      </c>
      <c r="D10" s="74">
        <v>15469869</v>
      </c>
      <c r="E10" s="53">
        <v>35563</v>
      </c>
      <c r="F10" s="53">
        <v>1633067</v>
      </c>
      <c r="G10" s="53">
        <v>36503</v>
      </c>
      <c r="H10" s="53">
        <v>1401630</v>
      </c>
      <c r="I10" s="53">
        <v>85365</v>
      </c>
      <c r="J10" s="53">
        <v>4405556</v>
      </c>
      <c r="K10" s="53">
        <v>5109</v>
      </c>
      <c r="L10" s="53">
        <v>697639</v>
      </c>
      <c r="M10" s="53">
        <v>40553</v>
      </c>
      <c r="N10" s="53">
        <v>2055899</v>
      </c>
      <c r="O10" s="53">
        <v>21695</v>
      </c>
      <c r="P10" s="53">
        <v>2424993</v>
      </c>
      <c r="Q10" s="54">
        <v>14</v>
      </c>
    </row>
    <row r="11" spans="1:17" s="47" customFormat="1" ht="13.5" customHeight="1">
      <c r="A11" s="52"/>
      <c r="B11" s="75">
        <v>15</v>
      </c>
      <c r="C11" s="58">
        <v>241206</v>
      </c>
      <c r="D11" s="58">
        <v>12731421</v>
      </c>
      <c r="E11" s="58">
        <v>28831</v>
      </c>
      <c r="F11" s="58">
        <v>1215924</v>
      </c>
      <c r="G11" s="58">
        <v>26144</v>
      </c>
      <c r="H11" s="58">
        <v>1101450</v>
      </c>
      <c r="I11" s="58">
        <v>81538</v>
      </c>
      <c r="J11" s="58">
        <v>3889408</v>
      </c>
      <c r="K11" s="58">
        <v>5121</v>
      </c>
      <c r="L11" s="58">
        <v>652831</v>
      </c>
      <c r="M11" s="58">
        <v>36802</v>
      </c>
      <c r="N11" s="58">
        <v>1599943</v>
      </c>
      <c r="O11" s="58">
        <v>19581</v>
      </c>
      <c r="P11" s="58">
        <v>1721133</v>
      </c>
      <c r="Q11" s="59">
        <v>15</v>
      </c>
    </row>
    <row r="12" spans="1:17" ht="13.5" customHeight="1">
      <c r="A12" s="55"/>
      <c r="B12" s="6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39"/>
    </row>
    <row r="13" spans="1:17" s="47" customFormat="1" ht="13.5" customHeight="1">
      <c r="A13" s="52"/>
      <c r="B13" s="61"/>
      <c r="C13" s="62"/>
      <c r="D13" s="62"/>
      <c r="E13" s="62"/>
      <c r="F13" s="44" t="s">
        <v>35</v>
      </c>
      <c r="G13" s="45"/>
      <c r="H13" s="45"/>
      <c r="I13" s="45"/>
      <c r="J13" s="45"/>
      <c r="K13" s="45"/>
      <c r="L13" s="45"/>
      <c r="M13" s="45"/>
      <c r="O13" s="62"/>
      <c r="P13" s="62"/>
      <c r="Q13" s="46"/>
    </row>
    <row r="14" spans="1:17" ht="13.5" customHeight="1">
      <c r="A14" s="48" t="s">
        <v>33</v>
      </c>
      <c r="B14" s="49">
        <v>11</v>
      </c>
      <c r="C14" s="50">
        <v>3987</v>
      </c>
      <c r="D14" s="50">
        <v>182721</v>
      </c>
      <c r="E14" s="50">
        <v>394</v>
      </c>
      <c r="F14" s="50">
        <v>15333</v>
      </c>
      <c r="G14" s="50">
        <v>410</v>
      </c>
      <c r="H14" s="50">
        <v>21220</v>
      </c>
      <c r="I14" s="50">
        <v>1663</v>
      </c>
      <c r="J14" s="50">
        <v>76548</v>
      </c>
      <c r="K14" s="50">
        <v>140</v>
      </c>
      <c r="L14" s="50">
        <v>8761</v>
      </c>
      <c r="M14" s="50">
        <v>394</v>
      </c>
      <c r="N14" s="50">
        <v>19445</v>
      </c>
      <c r="O14" s="50">
        <v>143</v>
      </c>
      <c r="P14" s="50">
        <v>12582</v>
      </c>
      <c r="Q14" s="51" t="s">
        <v>34</v>
      </c>
    </row>
    <row r="15" spans="1:17" s="47" customFormat="1" ht="13.5" customHeight="1">
      <c r="A15" s="40"/>
      <c r="B15" s="49">
        <v>12</v>
      </c>
      <c r="C15" s="53">
        <v>5088</v>
      </c>
      <c r="D15" s="53">
        <v>267688</v>
      </c>
      <c r="E15" s="53">
        <v>637</v>
      </c>
      <c r="F15" s="53">
        <v>37344</v>
      </c>
      <c r="G15" s="53">
        <v>821</v>
      </c>
      <c r="H15" s="53">
        <v>31100</v>
      </c>
      <c r="I15" s="53">
        <v>1457</v>
      </c>
      <c r="J15" s="53">
        <v>83569</v>
      </c>
      <c r="K15" s="53">
        <v>120</v>
      </c>
      <c r="L15" s="53">
        <v>11690</v>
      </c>
      <c r="M15" s="53">
        <v>550</v>
      </c>
      <c r="N15" s="53">
        <v>25400</v>
      </c>
      <c r="O15" s="53">
        <v>535</v>
      </c>
      <c r="P15" s="53">
        <v>40473</v>
      </c>
      <c r="Q15" s="54">
        <v>12</v>
      </c>
    </row>
    <row r="16" spans="1:17" s="56" customFormat="1" ht="13.5" customHeight="1">
      <c r="A16" s="36"/>
      <c r="B16" s="49">
        <v>13</v>
      </c>
      <c r="C16" s="76">
        <v>6340</v>
      </c>
      <c r="D16" s="76">
        <v>300087</v>
      </c>
      <c r="E16" s="76">
        <v>1217</v>
      </c>
      <c r="F16" s="76">
        <v>44090</v>
      </c>
      <c r="G16" s="76">
        <v>908</v>
      </c>
      <c r="H16" s="76">
        <v>39380</v>
      </c>
      <c r="I16" s="76">
        <v>2367</v>
      </c>
      <c r="J16" s="76">
        <v>125188</v>
      </c>
      <c r="K16" s="76">
        <v>80</v>
      </c>
      <c r="L16" s="76">
        <v>7280</v>
      </c>
      <c r="M16" s="76">
        <v>850</v>
      </c>
      <c r="N16" s="76">
        <v>32962</v>
      </c>
      <c r="O16" s="76">
        <v>294</v>
      </c>
      <c r="P16" s="76">
        <v>16439</v>
      </c>
      <c r="Q16" s="54">
        <v>13</v>
      </c>
    </row>
    <row r="17" spans="1:17" s="56" customFormat="1" ht="13.5" customHeight="1">
      <c r="A17" s="36"/>
      <c r="B17" s="49">
        <v>14</v>
      </c>
      <c r="C17" s="76">
        <v>5358</v>
      </c>
      <c r="D17" s="76">
        <v>243080</v>
      </c>
      <c r="E17" s="76">
        <v>593</v>
      </c>
      <c r="F17" s="76">
        <v>20990</v>
      </c>
      <c r="G17" s="76">
        <v>1243</v>
      </c>
      <c r="H17" s="76">
        <v>46432</v>
      </c>
      <c r="I17" s="76">
        <v>1643</v>
      </c>
      <c r="J17" s="76">
        <v>68396</v>
      </c>
      <c r="K17" s="76">
        <v>107</v>
      </c>
      <c r="L17" s="76">
        <v>14973</v>
      </c>
      <c r="M17" s="76">
        <v>624</v>
      </c>
      <c r="N17" s="76">
        <v>19611</v>
      </c>
      <c r="O17" s="76">
        <v>189</v>
      </c>
      <c r="P17" s="76">
        <v>41141</v>
      </c>
      <c r="Q17" s="54">
        <v>14</v>
      </c>
    </row>
    <row r="18" spans="1:17" s="47" customFormat="1" ht="13.5" customHeight="1">
      <c r="A18" s="40"/>
      <c r="B18" s="75">
        <v>15</v>
      </c>
      <c r="C18" s="58">
        <v>3815</v>
      </c>
      <c r="D18" s="58">
        <v>195722</v>
      </c>
      <c r="E18" s="58">
        <v>614</v>
      </c>
      <c r="F18" s="58">
        <v>37164</v>
      </c>
      <c r="G18" s="58">
        <v>624</v>
      </c>
      <c r="H18" s="58">
        <v>27174</v>
      </c>
      <c r="I18" s="58">
        <v>1248</v>
      </c>
      <c r="J18" s="58">
        <v>59736</v>
      </c>
      <c r="K18" s="58">
        <v>81</v>
      </c>
      <c r="L18" s="58">
        <v>7416</v>
      </c>
      <c r="M18" s="58">
        <v>476</v>
      </c>
      <c r="N18" s="58">
        <v>14883</v>
      </c>
      <c r="O18" s="58">
        <v>319</v>
      </c>
      <c r="P18" s="58">
        <v>31668</v>
      </c>
      <c r="Q18" s="59">
        <v>15</v>
      </c>
    </row>
    <row r="19" spans="1:17" ht="9.75" customHeight="1">
      <c r="A19" s="77"/>
      <c r="B19" s="70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</row>
    <row r="20" spans="1:17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3.5" customHeight="1" thickBo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3.5" customHeight="1" thickTop="1">
      <c r="A22" s="27" t="s">
        <v>41</v>
      </c>
      <c r="B22" s="28"/>
      <c r="C22" s="29" t="s">
        <v>49</v>
      </c>
      <c r="D22" s="30"/>
      <c r="E22" s="29" t="s">
        <v>50</v>
      </c>
      <c r="F22" s="30"/>
      <c r="G22" s="29" t="s">
        <v>51</v>
      </c>
      <c r="H22" s="30"/>
      <c r="I22" s="29" t="s">
        <v>52</v>
      </c>
      <c r="J22" s="30"/>
      <c r="K22" s="29" t="s">
        <v>53</v>
      </c>
      <c r="L22" s="30"/>
      <c r="M22" s="29" t="s">
        <v>54</v>
      </c>
      <c r="N22" s="30"/>
      <c r="O22" s="29" t="s">
        <v>55</v>
      </c>
      <c r="P22" s="30"/>
      <c r="Q22" s="31" t="s">
        <v>29</v>
      </c>
    </row>
    <row r="23" spans="1:17" ht="13.5" customHeight="1">
      <c r="A23" s="32"/>
      <c r="B23" s="33"/>
      <c r="C23" s="34" t="s">
        <v>30</v>
      </c>
      <c r="D23" s="34" t="s">
        <v>31</v>
      </c>
      <c r="E23" s="34" t="s">
        <v>30</v>
      </c>
      <c r="F23" s="34" t="s">
        <v>31</v>
      </c>
      <c r="G23" s="34" t="s">
        <v>30</v>
      </c>
      <c r="H23" s="34" t="s">
        <v>31</v>
      </c>
      <c r="I23" s="34" t="s">
        <v>30</v>
      </c>
      <c r="J23" s="34" t="s">
        <v>31</v>
      </c>
      <c r="K23" s="34" t="s">
        <v>30</v>
      </c>
      <c r="L23" s="34" t="s">
        <v>31</v>
      </c>
      <c r="M23" s="34" t="s">
        <v>30</v>
      </c>
      <c r="N23" s="34" t="s">
        <v>31</v>
      </c>
      <c r="O23" s="34" t="s">
        <v>30</v>
      </c>
      <c r="P23" s="34" t="s">
        <v>31</v>
      </c>
      <c r="Q23" s="35"/>
    </row>
    <row r="24" spans="1:17" ht="13.5" customHeight="1">
      <c r="A24" s="25"/>
      <c r="B24" s="37"/>
      <c r="C24" s="38"/>
      <c r="D24" s="38"/>
      <c r="E24" s="79"/>
      <c r="F24" s="38"/>
      <c r="G24" s="38"/>
      <c r="H24" s="38"/>
      <c r="K24" s="38"/>
      <c r="L24" s="38"/>
      <c r="M24" s="38"/>
      <c r="N24" s="38"/>
      <c r="O24" s="38"/>
      <c r="P24" s="38"/>
      <c r="Q24" s="39"/>
    </row>
    <row r="25" spans="1:17" s="47" customFormat="1" ht="13.5" customHeight="1">
      <c r="A25" s="40"/>
      <c r="B25" s="41"/>
      <c r="C25" s="40"/>
      <c r="D25" s="40"/>
      <c r="E25" s="42"/>
      <c r="F25" s="44" t="s">
        <v>32</v>
      </c>
      <c r="G25" s="45"/>
      <c r="H25" s="45"/>
      <c r="I25" s="45"/>
      <c r="J25" s="45"/>
      <c r="K25" s="45"/>
      <c r="L25" s="45"/>
      <c r="M25" s="45"/>
      <c r="N25" s="80"/>
      <c r="O25" s="80"/>
      <c r="P25" s="80"/>
      <c r="Q25" s="46"/>
    </row>
    <row r="26" spans="1:17" ht="13.5" customHeight="1">
      <c r="A26" s="38" t="s">
        <v>33</v>
      </c>
      <c r="B26" s="49">
        <v>11</v>
      </c>
      <c r="C26" s="50">
        <v>5368</v>
      </c>
      <c r="D26" s="50">
        <v>583177</v>
      </c>
      <c r="E26" s="50">
        <v>61140</v>
      </c>
      <c r="F26" s="50">
        <v>2263987</v>
      </c>
      <c r="G26" s="50">
        <v>2647</v>
      </c>
      <c r="H26" s="50">
        <v>261444</v>
      </c>
      <c r="I26" s="50">
        <v>1549</v>
      </c>
      <c r="J26" s="50">
        <v>311826</v>
      </c>
      <c r="K26" s="50">
        <v>977</v>
      </c>
      <c r="L26" s="50">
        <v>37896</v>
      </c>
      <c r="M26" s="50">
        <v>635</v>
      </c>
      <c r="N26" s="50">
        <v>32318</v>
      </c>
      <c r="O26" s="50">
        <v>13495</v>
      </c>
      <c r="P26" s="50">
        <v>490315</v>
      </c>
      <c r="Q26" s="51" t="s">
        <v>34</v>
      </c>
    </row>
    <row r="27" spans="1:17" s="47" customFormat="1" ht="13.5" customHeight="1">
      <c r="A27" s="40"/>
      <c r="B27" s="49">
        <v>12</v>
      </c>
      <c r="C27" s="53">
        <v>9535</v>
      </c>
      <c r="D27" s="53">
        <v>724367</v>
      </c>
      <c r="E27" s="53">
        <v>19334</v>
      </c>
      <c r="F27" s="53">
        <v>1679923</v>
      </c>
      <c r="G27" s="53">
        <v>2877</v>
      </c>
      <c r="H27" s="53">
        <v>243529</v>
      </c>
      <c r="I27" s="53">
        <v>2412</v>
      </c>
      <c r="J27" s="53">
        <v>483991</v>
      </c>
      <c r="K27" s="53">
        <v>669</v>
      </c>
      <c r="L27" s="53">
        <v>50247</v>
      </c>
      <c r="M27" s="53">
        <v>1882</v>
      </c>
      <c r="N27" s="53">
        <v>56482</v>
      </c>
      <c r="O27" s="53">
        <v>21493</v>
      </c>
      <c r="P27" s="53">
        <v>698272</v>
      </c>
      <c r="Q27" s="54">
        <v>12</v>
      </c>
    </row>
    <row r="28" spans="1:17" s="56" customFormat="1" ht="13.5" customHeight="1">
      <c r="A28" s="36"/>
      <c r="B28" s="49">
        <v>13</v>
      </c>
      <c r="C28" s="53">
        <v>9000</v>
      </c>
      <c r="D28" s="53">
        <v>638423</v>
      </c>
      <c r="E28" s="53">
        <v>17633</v>
      </c>
      <c r="F28" s="53">
        <v>1383410</v>
      </c>
      <c r="G28" s="53">
        <v>2935</v>
      </c>
      <c r="H28" s="53">
        <v>147966</v>
      </c>
      <c r="I28" s="53">
        <v>2593</v>
      </c>
      <c r="J28" s="53">
        <v>497178</v>
      </c>
      <c r="K28" s="53">
        <v>956</v>
      </c>
      <c r="L28" s="53">
        <v>42518</v>
      </c>
      <c r="M28" s="53">
        <v>1982</v>
      </c>
      <c r="N28" s="53">
        <v>62735</v>
      </c>
      <c r="O28" s="53">
        <v>17256</v>
      </c>
      <c r="P28" s="53">
        <v>627941</v>
      </c>
      <c r="Q28" s="54">
        <v>13</v>
      </c>
    </row>
    <row r="29" spans="1:17" s="56" customFormat="1" ht="13.5" customHeight="1">
      <c r="A29" s="36"/>
      <c r="B29" s="49">
        <v>14</v>
      </c>
      <c r="C29" s="50">
        <v>9219</v>
      </c>
      <c r="D29" s="50">
        <v>574354</v>
      </c>
      <c r="E29" s="50">
        <v>15229</v>
      </c>
      <c r="F29" s="50">
        <v>1130412</v>
      </c>
      <c r="G29" s="50">
        <v>2197</v>
      </c>
      <c r="H29" s="50">
        <v>126716</v>
      </c>
      <c r="I29" s="50">
        <v>2163</v>
      </c>
      <c r="J29" s="50">
        <v>367757</v>
      </c>
      <c r="K29" s="50">
        <v>531</v>
      </c>
      <c r="L29" s="50">
        <v>28085</v>
      </c>
      <c r="M29" s="50">
        <v>1057</v>
      </c>
      <c r="N29" s="50">
        <v>37968</v>
      </c>
      <c r="O29" s="50">
        <v>15640</v>
      </c>
      <c r="P29" s="50">
        <v>585793</v>
      </c>
      <c r="Q29" s="54">
        <v>14</v>
      </c>
    </row>
    <row r="30" spans="1:17" s="47" customFormat="1" ht="13.5" customHeight="1">
      <c r="A30" s="40"/>
      <c r="B30" s="75">
        <v>15</v>
      </c>
      <c r="C30" s="58">
        <v>6948</v>
      </c>
      <c r="D30" s="58">
        <v>446837</v>
      </c>
      <c r="E30" s="58">
        <v>16900</v>
      </c>
      <c r="F30" s="58">
        <v>1085245</v>
      </c>
      <c r="G30" s="58">
        <v>1866</v>
      </c>
      <c r="H30" s="58">
        <v>142222</v>
      </c>
      <c r="I30" s="58">
        <v>2268</v>
      </c>
      <c r="J30" s="58">
        <v>331109</v>
      </c>
      <c r="K30" s="58">
        <v>302</v>
      </c>
      <c r="L30" s="58">
        <v>13291</v>
      </c>
      <c r="M30" s="58">
        <v>731</v>
      </c>
      <c r="N30" s="58">
        <v>15182</v>
      </c>
      <c r="O30" s="58">
        <v>14173</v>
      </c>
      <c r="P30" s="58">
        <v>516845</v>
      </c>
      <c r="Q30" s="59">
        <v>15</v>
      </c>
    </row>
    <row r="31" spans="1:17" s="56" customFormat="1" ht="13.5" customHeight="1">
      <c r="A31" s="36"/>
      <c r="B31" s="6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9"/>
    </row>
    <row r="32" spans="1:17" ht="13.5" customHeight="1">
      <c r="A32" s="36"/>
      <c r="B32" s="61"/>
      <c r="C32" s="62"/>
      <c r="D32" s="62"/>
      <c r="E32" s="62"/>
      <c r="F32" s="44" t="s">
        <v>35</v>
      </c>
      <c r="G32" s="45"/>
      <c r="H32" s="45"/>
      <c r="I32" s="45"/>
      <c r="J32" s="45"/>
      <c r="K32" s="45"/>
      <c r="L32" s="45"/>
      <c r="M32" s="45"/>
      <c r="N32" s="80"/>
      <c r="O32" s="80"/>
      <c r="P32" s="80"/>
      <c r="Q32" s="46"/>
    </row>
    <row r="33" spans="1:17" ht="13.5" customHeight="1">
      <c r="A33" s="38" t="s">
        <v>33</v>
      </c>
      <c r="B33" s="49">
        <v>11</v>
      </c>
      <c r="C33" s="50">
        <v>43</v>
      </c>
      <c r="D33" s="50">
        <v>3959</v>
      </c>
      <c r="E33" s="53">
        <v>617</v>
      </c>
      <c r="F33" s="53">
        <v>14715</v>
      </c>
      <c r="G33" s="53">
        <v>42</v>
      </c>
      <c r="H33" s="53">
        <v>5460</v>
      </c>
      <c r="I33" s="53">
        <v>2</v>
      </c>
      <c r="J33" s="53">
        <v>44</v>
      </c>
      <c r="K33" s="53">
        <v>4</v>
      </c>
      <c r="L33" s="53">
        <v>11</v>
      </c>
      <c r="M33" s="53">
        <v>6</v>
      </c>
      <c r="N33" s="53">
        <v>532</v>
      </c>
      <c r="O33" s="53">
        <v>130</v>
      </c>
      <c r="P33" s="53">
        <v>4111</v>
      </c>
      <c r="Q33" s="51" t="s">
        <v>34</v>
      </c>
    </row>
    <row r="34" spans="1:17" s="56" customFormat="1" ht="13.5" customHeight="1">
      <c r="A34" s="40"/>
      <c r="B34" s="49">
        <v>12</v>
      </c>
      <c r="C34" s="53">
        <v>140</v>
      </c>
      <c r="D34" s="53">
        <v>5996</v>
      </c>
      <c r="E34" s="53">
        <v>185</v>
      </c>
      <c r="F34" s="53">
        <v>13127</v>
      </c>
      <c r="G34" s="53">
        <v>34</v>
      </c>
      <c r="H34" s="53">
        <v>3664</v>
      </c>
      <c r="I34" s="53">
        <v>5</v>
      </c>
      <c r="J34" s="53">
        <v>83</v>
      </c>
      <c r="K34" s="53">
        <v>11</v>
      </c>
      <c r="L34" s="53">
        <v>231</v>
      </c>
      <c r="M34" s="53">
        <v>15</v>
      </c>
      <c r="N34" s="53">
        <v>262</v>
      </c>
      <c r="O34" s="53">
        <v>577</v>
      </c>
      <c r="P34" s="53">
        <v>14748</v>
      </c>
      <c r="Q34" s="54">
        <v>12</v>
      </c>
    </row>
    <row r="35" spans="1:17" s="56" customFormat="1" ht="13.5" customHeight="1">
      <c r="A35" s="36"/>
      <c r="B35" s="49">
        <v>13</v>
      </c>
      <c r="C35" s="76">
        <v>112</v>
      </c>
      <c r="D35" s="76">
        <v>4199</v>
      </c>
      <c r="E35" s="76">
        <v>161</v>
      </c>
      <c r="F35" s="76">
        <v>16247</v>
      </c>
      <c r="G35" s="76">
        <v>21</v>
      </c>
      <c r="H35" s="76">
        <v>1421</v>
      </c>
      <c r="I35" s="76">
        <v>3</v>
      </c>
      <c r="J35" s="76">
        <v>557</v>
      </c>
      <c r="K35" s="76">
        <v>3</v>
      </c>
      <c r="L35" s="76">
        <v>1</v>
      </c>
      <c r="M35" s="81">
        <v>0</v>
      </c>
      <c r="N35" s="81">
        <v>0</v>
      </c>
      <c r="O35" s="76">
        <v>326</v>
      </c>
      <c r="P35" s="76">
        <v>12323</v>
      </c>
      <c r="Q35" s="54">
        <v>13</v>
      </c>
    </row>
    <row r="36" spans="1:17" s="56" customFormat="1" ht="13.5" customHeight="1">
      <c r="A36" s="36"/>
      <c r="B36" s="49">
        <v>14</v>
      </c>
      <c r="C36" s="76">
        <v>59</v>
      </c>
      <c r="D36" s="76">
        <v>3686</v>
      </c>
      <c r="E36" s="76">
        <v>162</v>
      </c>
      <c r="F36" s="76">
        <v>9574</v>
      </c>
      <c r="G36" s="76">
        <v>49</v>
      </c>
      <c r="H36" s="76">
        <v>2446</v>
      </c>
      <c r="I36" s="76">
        <v>3</v>
      </c>
      <c r="J36" s="76">
        <v>116</v>
      </c>
      <c r="K36" s="76">
        <v>8</v>
      </c>
      <c r="L36" s="76">
        <v>163</v>
      </c>
      <c r="M36" s="76">
        <v>1</v>
      </c>
      <c r="N36" s="76">
        <v>514</v>
      </c>
      <c r="O36" s="76">
        <v>678</v>
      </c>
      <c r="P36" s="76">
        <v>15037</v>
      </c>
      <c r="Q36" s="54">
        <v>14</v>
      </c>
    </row>
    <row r="37" spans="1:17" s="47" customFormat="1" ht="13.5" customHeight="1">
      <c r="A37" s="36"/>
      <c r="B37" s="75">
        <v>15</v>
      </c>
      <c r="C37" s="58">
        <v>94</v>
      </c>
      <c r="D37" s="58">
        <v>2775</v>
      </c>
      <c r="E37" s="58">
        <v>157</v>
      </c>
      <c r="F37" s="58">
        <v>6110</v>
      </c>
      <c r="G37" s="58">
        <v>24</v>
      </c>
      <c r="H37" s="58">
        <v>1729</v>
      </c>
      <c r="I37" s="58">
        <v>6</v>
      </c>
      <c r="J37" s="58">
        <v>564</v>
      </c>
      <c r="K37" s="58">
        <v>1</v>
      </c>
      <c r="L37" s="58">
        <v>16</v>
      </c>
      <c r="M37" s="58">
        <v>3</v>
      </c>
      <c r="N37" s="58">
        <v>90</v>
      </c>
      <c r="O37" s="58">
        <v>166</v>
      </c>
      <c r="P37" s="58">
        <v>6403</v>
      </c>
      <c r="Q37" s="59">
        <v>15</v>
      </c>
    </row>
    <row r="38" spans="1:17" s="47" customFormat="1" ht="9" customHeight="1">
      <c r="A38" s="77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72"/>
    </row>
    <row r="39" spans="1:19" ht="13.5" customHeight="1">
      <c r="A39" s="25" t="s">
        <v>38</v>
      </c>
      <c r="B39" s="36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38"/>
    </row>
    <row r="40" spans="1:17" ht="13.5" customHeight="1">
      <c r="A40" s="25" t="s">
        <v>56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9" ht="13.5" customHeight="1">
      <c r="A41" s="25" t="s">
        <v>39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</sheetData>
  <mergeCells count="8">
    <mergeCell ref="A22:B23"/>
    <mergeCell ref="Q22:Q23"/>
    <mergeCell ref="F25:M25"/>
    <mergeCell ref="F32:M32"/>
    <mergeCell ref="A3:B4"/>
    <mergeCell ref="Q3:Q4"/>
    <mergeCell ref="F6:M6"/>
    <mergeCell ref="F13:M1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A1" sqref="A1:IV16384"/>
    </sheetView>
  </sheetViews>
  <sheetFormatPr defaultColWidth="9.00390625" defaultRowHeight="13.5"/>
  <cols>
    <col min="1" max="2" width="4.625" style="0" customWidth="1"/>
    <col min="3" max="3" width="11.75390625" style="0" customWidth="1"/>
    <col min="4" max="4" width="12.75390625" style="0" customWidth="1"/>
    <col min="5" max="5" width="8.625" style="0" customWidth="1"/>
    <col min="6" max="6" width="11.75390625" style="0" customWidth="1"/>
    <col min="7" max="7" width="9.75390625" style="0" customWidth="1"/>
    <col min="8" max="8" width="11.75390625" style="0" customWidth="1"/>
    <col min="9" max="9" width="9.75390625" style="0" customWidth="1"/>
    <col min="10" max="10" width="11.75390625" style="0" customWidth="1"/>
    <col min="11" max="11" width="9.75390625" style="0" customWidth="1"/>
    <col min="12" max="12" width="12.75390625" style="0" customWidth="1"/>
    <col min="13" max="13" width="9.75390625" style="0" customWidth="1"/>
    <col min="14" max="14" width="12.75390625" style="0" customWidth="1"/>
    <col min="15" max="15" width="9.75390625" style="0" customWidth="1"/>
    <col min="16" max="16" width="12.75390625" style="0" customWidth="1"/>
    <col min="17" max="17" width="9.75390625" style="0" customWidth="1"/>
    <col min="18" max="18" width="12.75390625" style="0" customWidth="1"/>
    <col min="19" max="19" width="10.75390625" style="0" customWidth="1"/>
    <col min="20" max="20" width="12.75390625" style="0" customWidth="1"/>
    <col min="21" max="22" width="8.625" style="0" customWidth="1"/>
    <col min="23" max="23" width="6.625" style="0" customWidth="1"/>
  </cols>
  <sheetData>
    <row r="1" spans="1:23" ht="13.5" customHeight="1">
      <c r="A1" s="4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/>
      <c r="U2" s="23"/>
      <c r="V2" s="23"/>
      <c r="W2" s="26" t="s">
        <v>58</v>
      </c>
    </row>
    <row r="3" spans="1:23" ht="18" customHeight="1" thickTop="1">
      <c r="A3" s="27" t="s">
        <v>59</v>
      </c>
      <c r="B3" s="28"/>
      <c r="C3" s="28" t="s">
        <v>60</v>
      </c>
      <c r="D3" s="28"/>
      <c r="E3" s="30" t="s">
        <v>61</v>
      </c>
      <c r="F3" s="30"/>
      <c r="G3" s="29"/>
      <c r="H3" s="30"/>
      <c r="I3" s="30"/>
      <c r="J3" s="30"/>
      <c r="K3" s="30"/>
      <c r="L3" s="30"/>
      <c r="M3" s="30"/>
      <c r="N3" s="30"/>
      <c r="O3" s="30" t="s">
        <v>62</v>
      </c>
      <c r="P3" s="30"/>
      <c r="Q3" s="29"/>
      <c r="R3" s="30"/>
      <c r="S3" s="30"/>
      <c r="T3" s="30"/>
      <c r="U3" s="30"/>
      <c r="V3" s="30"/>
      <c r="W3" s="31" t="s">
        <v>63</v>
      </c>
    </row>
    <row r="4" spans="1:23" ht="18" customHeight="1">
      <c r="A4" s="84"/>
      <c r="B4" s="85"/>
      <c r="C4" s="85"/>
      <c r="D4" s="85"/>
      <c r="E4" s="86" t="s">
        <v>64</v>
      </c>
      <c r="F4" s="87"/>
      <c r="G4" s="86" t="s">
        <v>65</v>
      </c>
      <c r="H4" s="87"/>
      <c r="I4" s="86" t="s">
        <v>66</v>
      </c>
      <c r="J4" s="87"/>
      <c r="K4" s="86" t="s">
        <v>67</v>
      </c>
      <c r="L4" s="87"/>
      <c r="M4" s="86" t="s">
        <v>68</v>
      </c>
      <c r="N4" s="87"/>
      <c r="O4" s="86" t="s">
        <v>69</v>
      </c>
      <c r="P4" s="87"/>
      <c r="Q4" s="86" t="s">
        <v>70</v>
      </c>
      <c r="R4" s="87"/>
      <c r="S4" s="86" t="s">
        <v>71</v>
      </c>
      <c r="T4" s="87"/>
      <c r="U4" s="86" t="s">
        <v>72</v>
      </c>
      <c r="V4" s="87"/>
      <c r="W4" s="88"/>
    </row>
    <row r="5" spans="1:23" ht="13.5" customHeight="1">
      <c r="A5" s="84"/>
      <c r="B5" s="85"/>
      <c r="C5" s="89" t="s">
        <v>73</v>
      </c>
      <c r="D5" s="89" t="s">
        <v>74</v>
      </c>
      <c r="E5" s="89" t="s">
        <v>73</v>
      </c>
      <c r="F5" s="89" t="s">
        <v>74</v>
      </c>
      <c r="G5" s="89" t="s">
        <v>73</v>
      </c>
      <c r="H5" s="89" t="s">
        <v>74</v>
      </c>
      <c r="I5" s="89" t="s">
        <v>73</v>
      </c>
      <c r="J5" s="89" t="s">
        <v>74</v>
      </c>
      <c r="K5" s="89" t="s">
        <v>73</v>
      </c>
      <c r="L5" s="89" t="s">
        <v>74</v>
      </c>
      <c r="M5" s="89" t="s">
        <v>73</v>
      </c>
      <c r="N5" s="89" t="s">
        <v>74</v>
      </c>
      <c r="O5" s="89" t="s">
        <v>73</v>
      </c>
      <c r="P5" s="89" t="s">
        <v>74</v>
      </c>
      <c r="Q5" s="89" t="s">
        <v>73</v>
      </c>
      <c r="R5" s="89" t="s">
        <v>74</v>
      </c>
      <c r="S5" s="89" t="s">
        <v>73</v>
      </c>
      <c r="T5" s="89" t="s">
        <v>74</v>
      </c>
      <c r="U5" s="89" t="s">
        <v>73</v>
      </c>
      <c r="V5" s="89" t="s">
        <v>74</v>
      </c>
      <c r="W5" s="88"/>
    </row>
    <row r="6" spans="1:23" ht="13.5" customHeight="1">
      <c r="A6" s="32"/>
      <c r="B6" s="33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35"/>
    </row>
    <row r="7" spans="1:23" ht="13.5" customHeight="1">
      <c r="A7" s="36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6"/>
      <c r="W7" s="51"/>
    </row>
    <row r="8" spans="1:23" s="47" customFormat="1" ht="13.5" customHeight="1">
      <c r="A8" s="40"/>
      <c r="B8" s="41"/>
      <c r="C8" s="40"/>
      <c r="D8" s="40"/>
      <c r="E8" s="40"/>
      <c r="F8" s="40"/>
      <c r="G8" s="44" t="s">
        <v>75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0"/>
      <c r="T8" s="40"/>
      <c r="U8" s="40"/>
      <c r="V8" s="65"/>
      <c r="W8" s="51"/>
    </row>
    <row r="9" spans="1:23" ht="13.5" customHeight="1">
      <c r="A9" s="48" t="s">
        <v>33</v>
      </c>
      <c r="B9" s="49">
        <v>11</v>
      </c>
      <c r="C9" s="91">
        <v>194278</v>
      </c>
      <c r="D9" s="91">
        <v>32049130</v>
      </c>
      <c r="E9" s="91">
        <v>3776</v>
      </c>
      <c r="F9" s="91">
        <v>860011</v>
      </c>
      <c r="G9" s="91">
        <v>4159</v>
      </c>
      <c r="H9" s="91">
        <v>959709</v>
      </c>
      <c r="I9" s="91">
        <v>9013</v>
      </c>
      <c r="J9" s="91">
        <v>2086156</v>
      </c>
      <c r="K9" s="91">
        <v>82616</v>
      </c>
      <c r="L9" s="91">
        <v>12790636</v>
      </c>
      <c r="M9" s="91">
        <v>94714</v>
      </c>
      <c r="N9" s="91">
        <v>15352618</v>
      </c>
      <c r="O9" s="91">
        <v>73310</v>
      </c>
      <c r="P9" s="91">
        <v>11683884</v>
      </c>
      <c r="Q9" s="91">
        <v>53706</v>
      </c>
      <c r="R9" s="91">
        <v>10997921</v>
      </c>
      <c r="S9" s="91">
        <v>66608</v>
      </c>
      <c r="T9" s="91">
        <v>9285258</v>
      </c>
      <c r="U9" s="91">
        <v>653</v>
      </c>
      <c r="V9" s="91">
        <v>82067</v>
      </c>
      <c r="W9" s="51" t="s">
        <v>76</v>
      </c>
    </row>
    <row r="10" spans="1:23" ht="13.5" customHeight="1">
      <c r="A10" s="55"/>
      <c r="B10" s="49">
        <v>12</v>
      </c>
      <c r="C10" s="92">
        <v>200259</v>
      </c>
      <c r="D10" s="92">
        <v>31561050</v>
      </c>
      <c r="E10" s="92">
        <v>3815</v>
      </c>
      <c r="F10" s="92">
        <v>848883</v>
      </c>
      <c r="G10" s="92">
        <v>3791</v>
      </c>
      <c r="H10" s="92">
        <v>835929</v>
      </c>
      <c r="I10" s="92">
        <v>8115</v>
      </c>
      <c r="J10" s="92">
        <v>1835502</v>
      </c>
      <c r="K10" s="92">
        <v>93494</v>
      </c>
      <c r="L10" s="92">
        <v>13358853</v>
      </c>
      <c r="M10" s="92">
        <v>91043</v>
      </c>
      <c r="N10" s="92">
        <v>14681884</v>
      </c>
      <c r="O10" s="92">
        <v>72023</v>
      </c>
      <c r="P10" s="92">
        <v>11453758</v>
      </c>
      <c r="Q10" s="92">
        <v>54809</v>
      </c>
      <c r="R10" s="92">
        <v>10384793</v>
      </c>
      <c r="S10" s="92">
        <v>72804</v>
      </c>
      <c r="T10" s="92">
        <v>9636297</v>
      </c>
      <c r="U10" s="92">
        <v>622</v>
      </c>
      <c r="V10" s="92">
        <v>86202</v>
      </c>
      <c r="W10" s="54">
        <v>12</v>
      </c>
    </row>
    <row r="11" spans="1:23" s="56" customFormat="1" ht="13.5" customHeight="1">
      <c r="A11" s="55"/>
      <c r="B11" s="49">
        <v>13</v>
      </c>
      <c r="C11" s="92">
        <v>181093</v>
      </c>
      <c r="D11" s="92">
        <v>28271281</v>
      </c>
      <c r="E11" s="92">
        <v>3290</v>
      </c>
      <c r="F11" s="92">
        <v>671415</v>
      </c>
      <c r="G11" s="92">
        <v>3215</v>
      </c>
      <c r="H11" s="92">
        <v>628813</v>
      </c>
      <c r="I11" s="92">
        <v>8017</v>
      </c>
      <c r="J11" s="92">
        <v>1707525</v>
      </c>
      <c r="K11" s="92">
        <v>86039</v>
      </c>
      <c r="L11" s="92">
        <v>12440727</v>
      </c>
      <c r="M11" s="92">
        <v>80532</v>
      </c>
      <c r="N11" s="92">
        <v>12822802</v>
      </c>
      <c r="O11" s="92">
        <v>64449</v>
      </c>
      <c r="P11" s="92">
        <v>10134333</v>
      </c>
      <c r="Q11" s="92">
        <v>50979</v>
      </c>
      <c r="R11" s="92">
        <v>9179896</v>
      </c>
      <c r="S11" s="92">
        <v>64983</v>
      </c>
      <c r="T11" s="92">
        <v>8868642</v>
      </c>
      <c r="U11" s="92">
        <v>682</v>
      </c>
      <c r="V11" s="92">
        <v>88410</v>
      </c>
      <c r="W11" s="54">
        <v>13</v>
      </c>
    </row>
    <row r="12" spans="1:23" s="56" customFormat="1" ht="13.5" customHeight="1">
      <c r="A12" s="55"/>
      <c r="B12" s="49">
        <v>14</v>
      </c>
      <c r="C12" s="92">
        <v>172344</v>
      </c>
      <c r="D12" s="92">
        <v>26781257</v>
      </c>
      <c r="E12" s="92">
        <v>3197</v>
      </c>
      <c r="F12" s="92">
        <v>713734</v>
      </c>
      <c r="G12" s="92">
        <v>2638</v>
      </c>
      <c r="H12" s="92">
        <v>585995</v>
      </c>
      <c r="I12" s="92">
        <v>7327</v>
      </c>
      <c r="J12" s="92">
        <v>1596567</v>
      </c>
      <c r="K12" s="92">
        <v>82139</v>
      </c>
      <c r="L12" s="92">
        <v>11812925</v>
      </c>
      <c r="M12" s="92">
        <v>77044</v>
      </c>
      <c r="N12" s="92">
        <v>12072036</v>
      </c>
      <c r="O12" s="92">
        <v>62053</v>
      </c>
      <c r="P12" s="92">
        <v>9535579</v>
      </c>
      <c r="Q12" s="92">
        <v>48320</v>
      </c>
      <c r="R12" s="92">
        <v>8886429</v>
      </c>
      <c r="S12" s="92">
        <v>61439</v>
      </c>
      <c r="T12" s="92">
        <v>8298051</v>
      </c>
      <c r="U12" s="92">
        <v>533</v>
      </c>
      <c r="V12" s="92">
        <v>61198</v>
      </c>
      <c r="W12" s="54">
        <v>14</v>
      </c>
    </row>
    <row r="13" spans="1:23" s="47" customFormat="1" ht="13.5" customHeight="1">
      <c r="A13" s="52"/>
      <c r="B13" s="75">
        <v>15</v>
      </c>
      <c r="C13" s="58">
        <v>173096</v>
      </c>
      <c r="D13" s="58">
        <v>26454724</v>
      </c>
      <c r="E13" s="58">
        <v>3190</v>
      </c>
      <c r="F13" s="58">
        <v>674572</v>
      </c>
      <c r="G13" s="58">
        <v>2555</v>
      </c>
      <c r="H13" s="58">
        <v>506275</v>
      </c>
      <c r="I13" s="58">
        <v>6692</v>
      </c>
      <c r="J13" s="58">
        <v>1389598</v>
      </c>
      <c r="K13" s="58">
        <v>84660</v>
      </c>
      <c r="L13" s="58">
        <v>11980524</v>
      </c>
      <c r="M13" s="58">
        <v>75998</v>
      </c>
      <c r="N13" s="58">
        <v>11903755</v>
      </c>
      <c r="O13" s="58">
        <v>63303</v>
      </c>
      <c r="P13" s="58">
        <v>9671349</v>
      </c>
      <c r="Q13" s="58">
        <v>47311</v>
      </c>
      <c r="R13" s="58">
        <v>8571237</v>
      </c>
      <c r="S13" s="58">
        <v>61895</v>
      </c>
      <c r="T13" s="58">
        <v>8137253</v>
      </c>
      <c r="U13" s="58">
        <v>587</v>
      </c>
      <c r="V13" s="58">
        <v>74885</v>
      </c>
      <c r="W13" s="59">
        <v>15</v>
      </c>
    </row>
    <row r="14" spans="1:23" ht="13.5" customHeight="1">
      <c r="A14" s="55"/>
      <c r="B14" s="37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39"/>
    </row>
    <row r="15" spans="1:23" s="47" customFormat="1" ht="13.5" customHeight="1">
      <c r="A15" s="52"/>
      <c r="B15" s="41"/>
      <c r="C15" s="93"/>
      <c r="D15" s="93"/>
      <c r="E15" s="93"/>
      <c r="F15" s="93"/>
      <c r="G15" s="64" t="s">
        <v>77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3"/>
      <c r="T15" s="93"/>
      <c r="U15" s="93"/>
      <c r="V15" s="91"/>
      <c r="W15" s="46"/>
    </row>
    <row r="16" spans="1:23" ht="13.5" customHeight="1">
      <c r="A16" s="48" t="s">
        <v>33</v>
      </c>
      <c r="B16" s="49">
        <v>11</v>
      </c>
      <c r="C16" s="91">
        <v>1142031</v>
      </c>
      <c r="D16" s="91">
        <v>19619536</v>
      </c>
      <c r="E16" s="91">
        <v>25143</v>
      </c>
      <c r="F16" s="91">
        <v>942415</v>
      </c>
      <c r="G16" s="91">
        <v>60044</v>
      </c>
      <c r="H16" s="91">
        <v>1458233</v>
      </c>
      <c r="I16" s="91">
        <v>130642</v>
      </c>
      <c r="J16" s="91">
        <v>3256192</v>
      </c>
      <c r="K16" s="91">
        <v>378947</v>
      </c>
      <c r="L16" s="91">
        <v>5524112</v>
      </c>
      <c r="M16" s="91">
        <v>547255</v>
      </c>
      <c r="N16" s="91">
        <v>8438584</v>
      </c>
      <c r="O16" s="91">
        <v>522704</v>
      </c>
      <c r="P16" s="91">
        <v>8010099</v>
      </c>
      <c r="Q16" s="91">
        <v>268802</v>
      </c>
      <c r="R16" s="91">
        <v>6555405</v>
      </c>
      <c r="S16" s="91">
        <v>348438</v>
      </c>
      <c r="T16" s="91">
        <v>5034706</v>
      </c>
      <c r="U16" s="91">
        <v>2087</v>
      </c>
      <c r="V16" s="91">
        <v>19326</v>
      </c>
      <c r="W16" s="51" t="s">
        <v>78</v>
      </c>
    </row>
    <row r="17" spans="1:23" ht="13.5" customHeight="1">
      <c r="A17" s="36"/>
      <c r="B17" s="49">
        <v>12</v>
      </c>
      <c r="C17" s="92">
        <v>1190917</v>
      </c>
      <c r="D17" s="92">
        <v>19944476</v>
      </c>
      <c r="E17" s="92">
        <v>26261</v>
      </c>
      <c r="F17" s="92">
        <v>600493</v>
      </c>
      <c r="G17" s="92">
        <v>64166</v>
      </c>
      <c r="H17" s="92">
        <v>2091144</v>
      </c>
      <c r="I17" s="92">
        <v>121532</v>
      </c>
      <c r="J17" s="92">
        <v>2644968</v>
      </c>
      <c r="K17" s="92">
        <v>393615</v>
      </c>
      <c r="L17" s="92">
        <v>5413702</v>
      </c>
      <c r="M17" s="92">
        <v>585343</v>
      </c>
      <c r="N17" s="92">
        <v>9194169</v>
      </c>
      <c r="O17" s="92">
        <v>529901</v>
      </c>
      <c r="P17" s="92">
        <v>8224836</v>
      </c>
      <c r="Q17" s="92">
        <v>279938</v>
      </c>
      <c r="R17" s="92">
        <v>6629169</v>
      </c>
      <c r="S17" s="92">
        <v>379754</v>
      </c>
      <c r="T17" s="92">
        <v>5079299</v>
      </c>
      <c r="U17" s="92">
        <v>1324</v>
      </c>
      <c r="V17" s="92">
        <v>11172</v>
      </c>
      <c r="W17" s="54">
        <v>12</v>
      </c>
    </row>
    <row r="18" spans="1:23" s="56" customFormat="1" ht="13.5" customHeight="1">
      <c r="A18" s="36"/>
      <c r="B18" s="49">
        <v>13</v>
      </c>
      <c r="C18" s="92">
        <v>951243</v>
      </c>
      <c r="D18" s="92">
        <v>15310040</v>
      </c>
      <c r="E18" s="92">
        <v>10562</v>
      </c>
      <c r="F18" s="92">
        <v>247276</v>
      </c>
      <c r="G18" s="92">
        <v>37596</v>
      </c>
      <c r="H18" s="92">
        <v>829344</v>
      </c>
      <c r="I18" s="92">
        <v>104551</v>
      </c>
      <c r="J18" s="92">
        <v>2805821</v>
      </c>
      <c r="K18" s="92">
        <v>308293</v>
      </c>
      <c r="L18" s="92">
        <v>3916086</v>
      </c>
      <c r="M18" s="92">
        <v>490241</v>
      </c>
      <c r="N18" s="92">
        <v>7511513</v>
      </c>
      <c r="O18" s="92">
        <v>459774</v>
      </c>
      <c r="P18" s="92">
        <v>7001343</v>
      </c>
      <c r="Q18" s="92">
        <v>222150</v>
      </c>
      <c r="R18" s="92">
        <v>4795078</v>
      </c>
      <c r="S18" s="92">
        <v>268158</v>
      </c>
      <c r="T18" s="92">
        <v>3503202</v>
      </c>
      <c r="U18" s="92">
        <v>1161</v>
      </c>
      <c r="V18" s="92">
        <v>10417</v>
      </c>
      <c r="W18" s="54">
        <v>13</v>
      </c>
    </row>
    <row r="19" spans="1:23" s="56" customFormat="1" ht="13.5" customHeight="1">
      <c r="A19" s="36"/>
      <c r="B19" s="49">
        <v>14</v>
      </c>
      <c r="C19" s="92">
        <v>953450</v>
      </c>
      <c r="D19" s="92">
        <v>17343064</v>
      </c>
      <c r="E19" s="92">
        <v>26121</v>
      </c>
      <c r="F19" s="92">
        <v>726181</v>
      </c>
      <c r="G19" s="92">
        <v>91444</v>
      </c>
      <c r="H19" s="92">
        <v>3184232</v>
      </c>
      <c r="I19" s="92">
        <v>129058</v>
      </c>
      <c r="J19" s="92">
        <v>3192981</v>
      </c>
      <c r="K19" s="92">
        <v>255914</v>
      </c>
      <c r="L19" s="92">
        <v>3586079</v>
      </c>
      <c r="M19" s="92">
        <v>450913</v>
      </c>
      <c r="N19" s="92">
        <v>6653591</v>
      </c>
      <c r="O19" s="92">
        <v>431644</v>
      </c>
      <c r="P19" s="92">
        <v>6586735</v>
      </c>
      <c r="Q19" s="92">
        <v>243440</v>
      </c>
      <c r="R19" s="92">
        <v>7081283</v>
      </c>
      <c r="S19" s="92">
        <v>275976</v>
      </c>
      <c r="T19" s="92">
        <v>3659498</v>
      </c>
      <c r="U19" s="92">
        <v>2390</v>
      </c>
      <c r="V19" s="92">
        <v>15548</v>
      </c>
      <c r="W19" s="54">
        <v>14</v>
      </c>
    </row>
    <row r="20" spans="1:23" s="47" customFormat="1" ht="13.5" customHeight="1">
      <c r="A20" s="40"/>
      <c r="B20" s="75">
        <v>15</v>
      </c>
      <c r="C20" s="58">
        <v>792614</v>
      </c>
      <c r="D20" s="58">
        <v>11856194</v>
      </c>
      <c r="E20" s="58">
        <v>4353</v>
      </c>
      <c r="F20" s="58">
        <v>73755</v>
      </c>
      <c r="G20" s="58">
        <v>28011</v>
      </c>
      <c r="H20" s="58">
        <v>459182</v>
      </c>
      <c r="I20" s="58">
        <v>83800</v>
      </c>
      <c r="J20" s="58">
        <v>1859930</v>
      </c>
      <c r="K20" s="58">
        <v>278854</v>
      </c>
      <c r="L20" s="58">
        <v>3596380</v>
      </c>
      <c r="M20" s="58">
        <v>397596</v>
      </c>
      <c r="N20" s="58">
        <v>5866947</v>
      </c>
      <c r="O20" s="58">
        <v>399858</v>
      </c>
      <c r="P20" s="58">
        <v>6004209</v>
      </c>
      <c r="Q20" s="58">
        <v>124648</v>
      </c>
      <c r="R20" s="58">
        <v>2597673</v>
      </c>
      <c r="S20" s="58">
        <v>266851</v>
      </c>
      <c r="T20" s="58">
        <v>3245536</v>
      </c>
      <c r="U20" s="58">
        <v>1257</v>
      </c>
      <c r="V20" s="58">
        <v>8776</v>
      </c>
      <c r="W20" s="59">
        <v>15</v>
      </c>
    </row>
    <row r="21" spans="1:23" ht="13.5" customHeight="1">
      <c r="A21" s="77"/>
      <c r="B21" s="7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8"/>
    </row>
    <row r="22" spans="1:23" ht="13.5" customHeight="1">
      <c r="A22" s="36"/>
      <c r="B22" s="3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23"/>
    </row>
  </sheetData>
  <mergeCells count="25">
    <mergeCell ref="V5:V6"/>
    <mergeCell ref="G8:R8"/>
    <mergeCell ref="G15:R15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3:B6"/>
    <mergeCell ref="C3:D4"/>
    <mergeCell ref="W3:W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G27" sqref="G27"/>
    </sheetView>
  </sheetViews>
  <sheetFormatPr defaultColWidth="9.00390625" defaultRowHeight="13.5"/>
  <cols>
    <col min="1" max="2" width="4.625" style="0" customWidth="1"/>
    <col min="3" max="3" width="10.625" style="0" customWidth="1"/>
    <col min="4" max="4" width="12.75390625" style="0" customWidth="1"/>
    <col min="5" max="5" width="10.625" style="0" customWidth="1"/>
    <col min="6" max="6" width="11.625" style="0" customWidth="1"/>
    <col min="7" max="7" width="10.625" style="0" customWidth="1"/>
    <col min="8" max="8" width="11.625" style="0" customWidth="1"/>
    <col min="9" max="9" width="10.625" style="0" customWidth="1"/>
    <col min="10" max="10" width="11.625" style="0" customWidth="1"/>
    <col min="11" max="11" width="10.625" style="0" customWidth="1"/>
    <col min="12" max="12" width="11.625" style="0" customWidth="1"/>
    <col min="13" max="13" width="10.625" style="0" customWidth="1"/>
    <col min="14" max="14" width="11.625" style="0" customWidth="1"/>
    <col min="15" max="15" width="10.625" style="0" customWidth="1"/>
    <col min="16" max="16" width="11.625" style="0" customWidth="1"/>
    <col min="17" max="17" width="10.625" style="0" customWidth="1"/>
    <col min="18" max="18" width="11.625" style="0" customWidth="1"/>
    <col min="19" max="19" width="10.625" style="0" customWidth="1"/>
    <col min="20" max="20" width="11.625" style="0" customWidth="1"/>
    <col min="21" max="21" width="6.625" style="0" customWidth="1"/>
    <col min="22" max="22" width="11.125" style="0" customWidth="1"/>
  </cols>
  <sheetData>
    <row r="1" spans="1:23" ht="13.5" customHeight="1" thickBot="1">
      <c r="A1" s="36"/>
      <c r="B1" s="3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23"/>
    </row>
    <row r="2" spans="1:23" ht="18" customHeight="1" thickTop="1">
      <c r="A2" s="27" t="s">
        <v>63</v>
      </c>
      <c r="B2" s="28"/>
      <c r="C2" s="95"/>
      <c r="D2" s="96"/>
      <c r="E2" s="97"/>
      <c r="F2" s="98"/>
      <c r="G2" s="99" t="s">
        <v>79</v>
      </c>
      <c r="H2" s="100"/>
      <c r="I2" s="100"/>
      <c r="J2" s="100"/>
      <c r="K2" s="100"/>
      <c r="L2" s="100"/>
      <c r="M2" s="100"/>
      <c r="N2" s="100"/>
      <c r="O2" s="100"/>
      <c r="P2" s="101"/>
      <c r="Q2" s="97"/>
      <c r="R2" s="97"/>
      <c r="S2" s="97"/>
      <c r="T2" s="102"/>
      <c r="U2" s="31" t="s">
        <v>63</v>
      </c>
      <c r="V2" s="36"/>
      <c r="W2" s="23"/>
    </row>
    <row r="3" spans="1:23" ht="18" customHeight="1">
      <c r="A3" s="84"/>
      <c r="B3" s="85"/>
      <c r="C3" s="86" t="s">
        <v>80</v>
      </c>
      <c r="D3" s="87"/>
      <c r="E3" s="86" t="s">
        <v>81</v>
      </c>
      <c r="F3" s="87"/>
      <c r="G3" s="86" t="s">
        <v>82</v>
      </c>
      <c r="H3" s="87"/>
      <c r="I3" s="86" t="s">
        <v>83</v>
      </c>
      <c r="J3" s="87"/>
      <c r="K3" s="86" t="s">
        <v>84</v>
      </c>
      <c r="L3" s="87"/>
      <c r="M3" s="86" t="s">
        <v>85</v>
      </c>
      <c r="N3" s="87"/>
      <c r="O3" s="86" t="s">
        <v>86</v>
      </c>
      <c r="P3" s="87"/>
      <c r="Q3" s="86" t="s">
        <v>87</v>
      </c>
      <c r="R3" s="87"/>
      <c r="S3" s="103" t="s">
        <v>88</v>
      </c>
      <c r="T3" s="104"/>
      <c r="U3" s="88"/>
      <c r="V3" s="38"/>
      <c r="W3" s="23"/>
    </row>
    <row r="4" spans="1:23" ht="13.5" customHeight="1">
      <c r="A4" s="84"/>
      <c r="B4" s="85"/>
      <c r="C4" s="89" t="s">
        <v>73</v>
      </c>
      <c r="D4" s="89" t="s">
        <v>74</v>
      </c>
      <c r="E4" s="89" t="s">
        <v>73</v>
      </c>
      <c r="F4" s="89" t="s">
        <v>74</v>
      </c>
      <c r="G4" s="89" t="s">
        <v>73</v>
      </c>
      <c r="H4" s="89" t="s">
        <v>74</v>
      </c>
      <c r="I4" s="89" t="s">
        <v>73</v>
      </c>
      <c r="J4" s="89" t="s">
        <v>74</v>
      </c>
      <c r="K4" s="89" t="s">
        <v>73</v>
      </c>
      <c r="L4" s="89" t="s">
        <v>74</v>
      </c>
      <c r="M4" s="89" t="s">
        <v>73</v>
      </c>
      <c r="N4" s="89" t="s">
        <v>74</v>
      </c>
      <c r="O4" s="89" t="s">
        <v>73</v>
      </c>
      <c r="P4" s="89" t="s">
        <v>74</v>
      </c>
      <c r="Q4" s="89" t="s">
        <v>73</v>
      </c>
      <c r="R4" s="89" t="s">
        <v>74</v>
      </c>
      <c r="S4" s="89" t="s">
        <v>73</v>
      </c>
      <c r="T4" s="89" t="s">
        <v>74</v>
      </c>
      <c r="U4" s="88"/>
      <c r="V4" s="36"/>
      <c r="W4" s="23"/>
    </row>
    <row r="5" spans="1:23" ht="13.5" customHeight="1">
      <c r="A5" s="32"/>
      <c r="B5" s="33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35"/>
      <c r="V5" s="36"/>
      <c r="W5" s="23"/>
    </row>
    <row r="6" spans="1:23" ht="13.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36"/>
      <c r="W6" s="23"/>
    </row>
    <row r="7" spans="1:23" s="47" customFormat="1" ht="13.5" customHeight="1">
      <c r="A7" s="40"/>
      <c r="B7" s="41"/>
      <c r="C7" s="40"/>
      <c r="D7" s="40"/>
      <c r="E7" s="40"/>
      <c r="F7" s="40"/>
      <c r="G7" s="40"/>
      <c r="H7" s="43" t="s">
        <v>89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6"/>
      <c r="V7" s="40"/>
      <c r="W7" s="105"/>
    </row>
    <row r="8" spans="1:23" ht="13.5" customHeight="1">
      <c r="A8" s="38" t="s">
        <v>33</v>
      </c>
      <c r="B8" s="49">
        <v>11</v>
      </c>
      <c r="C8" s="91">
        <v>116502</v>
      </c>
      <c r="D8" s="91">
        <v>19300053</v>
      </c>
      <c r="E8" s="91">
        <v>8906</v>
      </c>
      <c r="F8" s="91">
        <v>1608160</v>
      </c>
      <c r="G8" s="91">
        <v>3535</v>
      </c>
      <c r="H8" s="91">
        <v>242838</v>
      </c>
      <c r="I8" s="91">
        <v>11598</v>
      </c>
      <c r="J8" s="91">
        <v>1221984</v>
      </c>
      <c r="K8" s="91">
        <v>20265</v>
      </c>
      <c r="L8" s="91">
        <v>2634886</v>
      </c>
      <c r="M8" s="91">
        <v>4867</v>
      </c>
      <c r="N8" s="91">
        <v>902411</v>
      </c>
      <c r="O8" s="91">
        <v>13560</v>
      </c>
      <c r="P8" s="91">
        <v>2713758</v>
      </c>
      <c r="Q8" s="91">
        <v>14823</v>
      </c>
      <c r="R8" s="91">
        <v>3391571</v>
      </c>
      <c r="S8" s="91">
        <v>221</v>
      </c>
      <c r="T8" s="91">
        <v>33469</v>
      </c>
      <c r="U8" s="51" t="s">
        <v>76</v>
      </c>
      <c r="V8" s="38"/>
      <c r="W8" s="23"/>
    </row>
    <row r="9" spans="1:23" ht="13.5" customHeight="1">
      <c r="A9" s="36"/>
      <c r="B9" s="49">
        <v>12</v>
      </c>
      <c r="C9" s="92">
        <v>119345</v>
      </c>
      <c r="D9" s="92">
        <v>19416464</v>
      </c>
      <c r="E9" s="92">
        <v>7731</v>
      </c>
      <c r="F9" s="92">
        <v>1353532</v>
      </c>
      <c r="G9" s="92">
        <v>3267</v>
      </c>
      <c r="H9" s="92">
        <v>223424</v>
      </c>
      <c r="I9" s="92">
        <v>15504</v>
      </c>
      <c r="J9" s="92">
        <v>1620731</v>
      </c>
      <c r="K9" s="92">
        <v>21850</v>
      </c>
      <c r="L9" s="92">
        <v>2593225</v>
      </c>
      <c r="M9" s="92">
        <v>4419</v>
      </c>
      <c r="N9" s="92">
        <v>629003</v>
      </c>
      <c r="O9" s="92">
        <v>14362</v>
      </c>
      <c r="P9" s="92">
        <v>2662362</v>
      </c>
      <c r="Q9" s="92">
        <v>13584</v>
      </c>
      <c r="R9" s="92">
        <v>3033032</v>
      </c>
      <c r="S9" s="92">
        <v>196</v>
      </c>
      <c r="T9" s="92">
        <v>29276</v>
      </c>
      <c r="U9" s="54">
        <v>12</v>
      </c>
      <c r="V9" s="38"/>
      <c r="W9" s="23"/>
    </row>
    <row r="10" spans="1:23" s="56" customFormat="1" ht="13.5" customHeight="1">
      <c r="A10" s="36"/>
      <c r="B10" s="49">
        <v>13</v>
      </c>
      <c r="C10" s="92">
        <v>109867</v>
      </c>
      <c r="D10" s="92">
        <v>17586877</v>
      </c>
      <c r="E10" s="92">
        <v>7067</v>
      </c>
      <c r="F10" s="92">
        <v>1182184</v>
      </c>
      <c r="G10" s="92">
        <v>3411</v>
      </c>
      <c r="H10" s="92">
        <v>218156</v>
      </c>
      <c r="I10" s="92">
        <v>13756</v>
      </c>
      <c r="J10" s="92">
        <v>1367920</v>
      </c>
      <c r="K10" s="92">
        <v>15118</v>
      </c>
      <c r="L10" s="92">
        <v>1983054</v>
      </c>
      <c r="M10" s="92">
        <v>4902</v>
      </c>
      <c r="N10" s="92">
        <v>850926</v>
      </c>
      <c r="O10" s="92">
        <v>12926</v>
      </c>
      <c r="P10" s="92">
        <v>2154422</v>
      </c>
      <c r="Q10" s="92">
        <v>13764</v>
      </c>
      <c r="R10" s="92">
        <v>2888517</v>
      </c>
      <c r="S10" s="92">
        <v>283</v>
      </c>
      <c r="T10" s="92">
        <v>39226</v>
      </c>
      <c r="U10" s="54">
        <v>13</v>
      </c>
      <c r="V10" s="79"/>
      <c r="W10" s="23"/>
    </row>
    <row r="11" spans="1:23" s="56" customFormat="1" ht="13.5" customHeight="1">
      <c r="A11" s="36"/>
      <c r="B11" s="49">
        <v>14</v>
      </c>
      <c r="C11" s="92">
        <v>104815</v>
      </c>
      <c r="D11" s="92">
        <v>16707267</v>
      </c>
      <c r="E11" s="92">
        <v>6736</v>
      </c>
      <c r="F11" s="92">
        <v>1124577</v>
      </c>
      <c r="G11" s="92">
        <v>3235</v>
      </c>
      <c r="H11" s="92">
        <v>196198</v>
      </c>
      <c r="I11" s="92">
        <v>10423</v>
      </c>
      <c r="J11" s="92">
        <v>1032933</v>
      </c>
      <c r="K11" s="92">
        <v>15974</v>
      </c>
      <c r="L11" s="92">
        <v>1902402</v>
      </c>
      <c r="M11" s="92">
        <v>3963</v>
      </c>
      <c r="N11" s="92">
        <v>568188</v>
      </c>
      <c r="O11" s="92">
        <v>13028</v>
      </c>
      <c r="P11" s="92">
        <v>2251024</v>
      </c>
      <c r="Q11" s="92">
        <v>13851</v>
      </c>
      <c r="R11" s="92">
        <v>2954868</v>
      </c>
      <c r="S11" s="92">
        <v>320</v>
      </c>
      <c r="T11" s="92">
        <v>43801</v>
      </c>
      <c r="U11" s="54">
        <v>14</v>
      </c>
      <c r="V11" s="79"/>
      <c r="W11" s="23"/>
    </row>
    <row r="12" spans="1:23" s="47" customFormat="1" ht="13.5" customHeight="1">
      <c r="A12" s="40"/>
      <c r="B12" s="75">
        <v>15</v>
      </c>
      <c r="C12" s="58">
        <v>104429</v>
      </c>
      <c r="D12" s="58">
        <v>16726659</v>
      </c>
      <c r="E12" s="58">
        <v>6257</v>
      </c>
      <c r="F12" s="58">
        <v>1061596</v>
      </c>
      <c r="G12" s="58">
        <v>3362</v>
      </c>
      <c r="H12" s="58">
        <v>195051</v>
      </c>
      <c r="I12" s="58">
        <v>11035</v>
      </c>
      <c r="J12" s="58">
        <v>1130449</v>
      </c>
      <c r="K12" s="58">
        <v>15182</v>
      </c>
      <c r="L12" s="58">
        <v>1626554</v>
      </c>
      <c r="M12" s="58">
        <v>3933</v>
      </c>
      <c r="N12" s="58">
        <v>422634</v>
      </c>
      <c r="O12" s="58">
        <v>12782</v>
      </c>
      <c r="P12" s="58">
        <v>2062963</v>
      </c>
      <c r="Q12" s="58">
        <v>14976</v>
      </c>
      <c r="R12" s="58">
        <v>3025528</v>
      </c>
      <c r="S12" s="58">
        <v>1138</v>
      </c>
      <c r="T12" s="58">
        <v>203290</v>
      </c>
      <c r="U12" s="59">
        <v>15</v>
      </c>
      <c r="V12" s="106"/>
      <c r="W12" s="105"/>
    </row>
    <row r="13" spans="1:23" ht="13.5" customHeight="1">
      <c r="A13" s="36"/>
      <c r="B13" s="37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39"/>
      <c r="V13" s="36"/>
      <c r="W13" s="23"/>
    </row>
    <row r="14" spans="1:23" s="47" customFormat="1" ht="13.5" customHeight="1">
      <c r="A14" s="40"/>
      <c r="B14" s="41"/>
      <c r="C14" s="107"/>
      <c r="D14" s="107"/>
      <c r="E14" s="93"/>
      <c r="F14" s="93"/>
      <c r="G14" s="93"/>
      <c r="H14" s="108" t="s">
        <v>90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46"/>
      <c r="V14" s="40"/>
      <c r="W14" s="105"/>
    </row>
    <row r="15" spans="1:23" ht="13.5" customHeight="1">
      <c r="A15" s="38" t="s">
        <v>33</v>
      </c>
      <c r="B15" s="49">
        <v>11</v>
      </c>
      <c r="C15" s="91">
        <v>582503</v>
      </c>
      <c r="D15" s="91">
        <v>9500637</v>
      </c>
      <c r="E15" s="91">
        <v>31440</v>
      </c>
      <c r="F15" s="91">
        <v>482144</v>
      </c>
      <c r="G15" s="91">
        <v>42738</v>
      </c>
      <c r="H15" s="91">
        <v>290504</v>
      </c>
      <c r="I15" s="91">
        <v>71520</v>
      </c>
      <c r="J15" s="91">
        <v>680713</v>
      </c>
      <c r="K15" s="91">
        <v>97978</v>
      </c>
      <c r="L15" s="91">
        <v>1039319</v>
      </c>
      <c r="M15" s="91">
        <v>31065</v>
      </c>
      <c r="N15" s="91">
        <v>579656</v>
      </c>
      <c r="O15" s="91">
        <v>84828</v>
      </c>
      <c r="P15" s="91">
        <v>2055604</v>
      </c>
      <c r="Q15" s="91">
        <v>198770</v>
      </c>
      <c r="R15" s="91">
        <v>4974577</v>
      </c>
      <c r="S15" s="91">
        <v>1189</v>
      </c>
      <c r="T15" s="91">
        <v>16382</v>
      </c>
      <c r="U15" s="51" t="s">
        <v>76</v>
      </c>
      <c r="V15" s="38"/>
      <c r="W15" s="23"/>
    </row>
    <row r="16" spans="1:23" ht="13.5" customHeight="1">
      <c r="A16" s="36"/>
      <c r="B16" s="49">
        <v>12</v>
      </c>
      <c r="C16" s="92">
        <v>623671</v>
      </c>
      <c r="D16" s="92">
        <v>10098355</v>
      </c>
      <c r="E16" s="92">
        <v>32611</v>
      </c>
      <c r="F16" s="92">
        <v>548876</v>
      </c>
      <c r="G16" s="92">
        <v>25692</v>
      </c>
      <c r="H16" s="92">
        <v>205603</v>
      </c>
      <c r="I16" s="92">
        <v>105731</v>
      </c>
      <c r="J16" s="92">
        <v>1337588</v>
      </c>
      <c r="K16" s="92">
        <v>84935</v>
      </c>
      <c r="L16" s="92">
        <v>865298</v>
      </c>
      <c r="M16" s="92">
        <v>32626</v>
      </c>
      <c r="N16" s="92">
        <v>636666</v>
      </c>
      <c r="O16" s="92">
        <v>120620</v>
      </c>
      <c r="P16" s="92">
        <v>1908524</v>
      </c>
      <c r="Q16" s="92">
        <v>161715</v>
      </c>
      <c r="R16" s="92">
        <v>4270720</v>
      </c>
      <c r="S16" s="92">
        <v>3316</v>
      </c>
      <c r="T16" s="92">
        <v>72846</v>
      </c>
      <c r="U16" s="54">
        <v>12</v>
      </c>
      <c r="V16" s="38"/>
      <c r="W16" s="23"/>
    </row>
    <row r="17" spans="1:23" s="56" customFormat="1" ht="13.5" customHeight="1">
      <c r="A17" s="36"/>
      <c r="B17" s="49">
        <v>13</v>
      </c>
      <c r="C17" s="92">
        <v>560474</v>
      </c>
      <c r="D17" s="92">
        <v>8901806</v>
      </c>
      <c r="E17" s="92">
        <v>32877</v>
      </c>
      <c r="F17" s="92">
        <v>511172</v>
      </c>
      <c r="G17" s="92">
        <v>35783</v>
      </c>
      <c r="H17" s="92">
        <v>196391</v>
      </c>
      <c r="I17" s="92">
        <v>40611</v>
      </c>
      <c r="J17" s="92">
        <v>325883</v>
      </c>
      <c r="K17" s="92">
        <v>68231</v>
      </c>
      <c r="L17" s="92">
        <v>648995</v>
      </c>
      <c r="M17" s="92">
        <v>11134</v>
      </c>
      <c r="N17" s="92">
        <v>200516</v>
      </c>
      <c r="O17" s="92">
        <v>86896</v>
      </c>
      <c r="P17" s="92">
        <v>2089880</v>
      </c>
      <c r="Q17" s="92">
        <v>114797</v>
      </c>
      <c r="R17" s="92">
        <v>2428065</v>
      </c>
      <c r="S17" s="92">
        <v>440</v>
      </c>
      <c r="T17" s="92">
        <v>7332</v>
      </c>
      <c r="U17" s="54">
        <v>13</v>
      </c>
      <c r="V17" s="79"/>
      <c r="W17" s="23"/>
    </row>
    <row r="18" spans="1:23" s="56" customFormat="1" ht="13.5" customHeight="1">
      <c r="A18" s="36"/>
      <c r="B18" s="49">
        <v>14</v>
      </c>
      <c r="C18" s="92">
        <v>468090</v>
      </c>
      <c r="D18" s="92">
        <v>7363273</v>
      </c>
      <c r="E18" s="92">
        <v>25295</v>
      </c>
      <c r="F18" s="92">
        <v>390943</v>
      </c>
      <c r="G18" s="92">
        <v>43195</v>
      </c>
      <c r="H18" s="92">
        <v>256001</v>
      </c>
      <c r="I18" s="92">
        <v>53214</v>
      </c>
      <c r="J18" s="92">
        <v>529418</v>
      </c>
      <c r="K18" s="92">
        <v>50616</v>
      </c>
      <c r="L18" s="92">
        <v>555689</v>
      </c>
      <c r="M18" s="92">
        <v>23441</v>
      </c>
      <c r="N18" s="92">
        <v>410282</v>
      </c>
      <c r="O18" s="92">
        <v>112696</v>
      </c>
      <c r="P18" s="92">
        <v>2790158</v>
      </c>
      <c r="Q18" s="92">
        <v>176685</v>
      </c>
      <c r="R18" s="92">
        <v>5044257</v>
      </c>
      <c r="S18" s="92">
        <v>218</v>
      </c>
      <c r="T18" s="92">
        <v>3043</v>
      </c>
      <c r="U18" s="54">
        <v>14</v>
      </c>
      <c r="V18" s="79"/>
      <c r="W18" s="23"/>
    </row>
    <row r="19" spans="1:23" s="47" customFormat="1" ht="13.5" customHeight="1">
      <c r="A19" s="40"/>
      <c r="B19" s="75">
        <v>15</v>
      </c>
      <c r="C19" s="58">
        <v>418766</v>
      </c>
      <c r="D19" s="58">
        <v>6513537</v>
      </c>
      <c r="E19" s="58">
        <v>12368</v>
      </c>
      <c r="F19" s="58">
        <v>177415</v>
      </c>
      <c r="G19" s="58">
        <v>25964</v>
      </c>
      <c r="H19" s="58">
        <v>158335</v>
      </c>
      <c r="I19" s="58">
        <v>30907</v>
      </c>
      <c r="J19" s="58">
        <v>235402</v>
      </c>
      <c r="K19" s="58">
        <v>67618</v>
      </c>
      <c r="L19" s="58">
        <v>690520</v>
      </c>
      <c r="M19" s="58">
        <v>11742</v>
      </c>
      <c r="N19" s="58">
        <v>140811</v>
      </c>
      <c r="O19" s="58">
        <v>80840</v>
      </c>
      <c r="P19" s="58">
        <v>1084213</v>
      </c>
      <c r="Q19" s="58">
        <v>127136</v>
      </c>
      <c r="R19" s="58">
        <v>2451895</v>
      </c>
      <c r="S19" s="58">
        <v>17273</v>
      </c>
      <c r="T19" s="58">
        <v>404066</v>
      </c>
      <c r="U19" s="59">
        <v>15</v>
      </c>
      <c r="V19" s="106"/>
      <c r="W19" s="105"/>
    </row>
    <row r="20" spans="1:23" ht="13.5" customHeight="1">
      <c r="A20" s="77"/>
      <c r="B20" s="109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72"/>
      <c r="V20" s="38"/>
      <c r="W20" s="23"/>
    </row>
    <row r="21" spans="1:23" ht="13.5" customHeight="1">
      <c r="A21" s="25" t="s">
        <v>91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23"/>
    </row>
  </sheetData>
  <mergeCells count="21">
    <mergeCell ref="R4:R5"/>
    <mergeCell ref="S4:S5"/>
    <mergeCell ref="T4:T5"/>
    <mergeCell ref="N4:N5"/>
    <mergeCell ref="O4:O5"/>
    <mergeCell ref="P4:P5"/>
    <mergeCell ref="Q4:Q5"/>
    <mergeCell ref="J4:J5"/>
    <mergeCell ref="K4:K5"/>
    <mergeCell ref="L4:L5"/>
    <mergeCell ref="M4:M5"/>
    <mergeCell ref="A2:B5"/>
    <mergeCell ref="G2:P2"/>
    <mergeCell ref="U2:U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G21" sqref="G21"/>
    </sheetView>
  </sheetViews>
  <sheetFormatPr defaultColWidth="9.00390625" defaultRowHeight="13.5"/>
  <cols>
    <col min="1" max="2" width="4.625" style="0" customWidth="1"/>
    <col min="3" max="3" width="7.625" style="0" customWidth="1"/>
    <col min="4" max="4" width="10.00390625" style="0" customWidth="1"/>
    <col min="5" max="5" width="7.625" style="0" customWidth="1"/>
    <col min="6" max="6" width="10.25390625" style="0" customWidth="1"/>
    <col min="7" max="7" width="7.625" style="0" customWidth="1"/>
    <col min="8" max="8" width="9.625" style="0" customWidth="1"/>
    <col min="9" max="9" width="7.625" style="0" customWidth="1"/>
    <col min="10" max="10" width="9.625" style="0" customWidth="1"/>
    <col min="11" max="11" width="7.625" style="0" customWidth="1"/>
    <col min="12" max="12" width="9.625" style="0" customWidth="1"/>
    <col min="13" max="13" width="7.625" style="0" customWidth="1"/>
    <col min="14" max="14" width="9.625" style="0" customWidth="1"/>
    <col min="15" max="15" width="7.625" style="0" customWidth="1"/>
    <col min="16" max="16" width="10.25390625" style="0" customWidth="1"/>
    <col min="17" max="17" width="7.625" style="0" customWidth="1"/>
    <col min="18" max="18" width="9.625" style="0" customWidth="1"/>
    <col min="19" max="19" width="7.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4" max="24" width="9.625" style="0" customWidth="1"/>
    <col min="25" max="25" width="6.625" style="0" customWidth="1"/>
  </cols>
  <sheetData>
    <row r="1" spans="1:25" ht="13.5" customHeight="1">
      <c r="A1" s="4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5"/>
      <c r="W2" s="23"/>
      <c r="X2" s="23"/>
      <c r="Y2" s="48" t="s">
        <v>93</v>
      </c>
    </row>
    <row r="3" spans="1:25" ht="13.5" customHeight="1" thickTop="1">
      <c r="A3" s="27" t="s">
        <v>59</v>
      </c>
      <c r="B3" s="28"/>
      <c r="C3" s="28" t="s">
        <v>94</v>
      </c>
      <c r="D3" s="28"/>
      <c r="E3" s="30" t="s">
        <v>95</v>
      </c>
      <c r="F3" s="29"/>
      <c r="G3" s="30"/>
      <c r="H3" s="30"/>
      <c r="I3" s="30"/>
      <c r="J3" s="30"/>
      <c r="K3" s="30"/>
      <c r="L3" s="30"/>
      <c r="M3" s="30" t="s">
        <v>96</v>
      </c>
      <c r="N3" s="30"/>
      <c r="O3" s="29"/>
      <c r="P3" s="30"/>
      <c r="Q3" s="30"/>
      <c r="R3" s="30"/>
      <c r="S3" s="30"/>
      <c r="T3" s="30"/>
      <c r="U3" s="30"/>
      <c r="V3" s="30"/>
      <c r="W3" s="30"/>
      <c r="X3" s="30"/>
      <c r="Y3" s="110" t="s">
        <v>63</v>
      </c>
    </row>
    <row r="4" spans="1:25" ht="13.5" customHeight="1">
      <c r="A4" s="84"/>
      <c r="B4" s="85"/>
      <c r="C4" s="85"/>
      <c r="D4" s="85"/>
      <c r="E4" s="85" t="s">
        <v>97</v>
      </c>
      <c r="F4" s="85"/>
      <c r="G4" s="85" t="s">
        <v>98</v>
      </c>
      <c r="H4" s="85"/>
      <c r="I4" s="85" t="s">
        <v>99</v>
      </c>
      <c r="J4" s="85"/>
      <c r="K4" s="85" t="s">
        <v>100</v>
      </c>
      <c r="L4" s="85"/>
      <c r="M4" s="87" t="s">
        <v>101</v>
      </c>
      <c r="N4" s="86"/>
      <c r="O4" s="87"/>
      <c r="P4" s="87"/>
      <c r="Q4" s="87" t="s">
        <v>102</v>
      </c>
      <c r="R4" s="86"/>
      <c r="S4" s="87"/>
      <c r="T4" s="87"/>
      <c r="U4" s="87" t="s">
        <v>103</v>
      </c>
      <c r="V4" s="86"/>
      <c r="W4" s="87"/>
      <c r="X4" s="87"/>
      <c r="Y4" s="111"/>
    </row>
    <row r="5" spans="1:25" ht="13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 t="s">
        <v>104</v>
      </c>
      <c r="N5" s="87"/>
      <c r="O5" s="86" t="s">
        <v>105</v>
      </c>
      <c r="P5" s="87"/>
      <c r="Q5" s="86" t="s">
        <v>104</v>
      </c>
      <c r="R5" s="87"/>
      <c r="S5" s="86" t="s">
        <v>105</v>
      </c>
      <c r="T5" s="87"/>
      <c r="U5" s="86" t="s">
        <v>104</v>
      </c>
      <c r="V5" s="87"/>
      <c r="W5" s="86" t="s">
        <v>105</v>
      </c>
      <c r="X5" s="87"/>
      <c r="Y5" s="111"/>
    </row>
    <row r="6" spans="1:25" ht="13.5" customHeight="1">
      <c r="A6" s="84"/>
      <c r="B6" s="85"/>
      <c r="C6" s="85" t="s">
        <v>106</v>
      </c>
      <c r="D6" s="89" t="s">
        <v>107</v>
      </c>
      <c r="E6" s="85" t="s">
        <v>106</v>
      </c>
      <c r="F6" s="89" t="s">
        <v>107</v>
      </c>
      <c r="G6" s="85" t="s">
        <v>106</v>
      </c>
      <c r="H6" s="89" t="s">
        <v>107</v>
      </c>
      <c r="I6" s="85" t="s">
        <v>106</v>
      </c>
      <c r="J6" s="89" t="s">
        <v>107</v>
      </c>
      <c r="K6" s="85" t="s">
        <v>106</v>
      </c>
      <c r="L6" s="89" t="s">
        <v>107</v>
      </c>
      <c r="M6" s="85" t="s">
        <v>106</v>
      </c>
      <c r="N6" s="89" t="s">
        <v>107</v>
      </c>
      <c r="O6" s="85" t="s">
        <v>106</v>
      </c>
      <c r="P6" s="89" t="s">
        <v>107</v>
      </c>
      <c r="Q6" s="85" t="s">
        <v>106</v>
      </c>
      <c r="R6" s="89" t="s">
        <v>107</v>
      </c>
      <c r="S6" s="85" t="s">
        <v>106</v>
      </c>
      <c r="T6" s="89" t="s">
        <v>107</v>
      </c>
      <c r="U6" s="85" t="s">
        <v>106</v>
      </c>
      <c r="V6" s="89" t="s">
        <v>107</v>
      </c>
      <c r="W6" s="85" t="s">
        <v>106</v>
      </c>
      <c r="X6" s="89" t="s">
        <v>107</v>
      </c>
      <c r="Y6" s="111"/>
    </row>
    <row r="7" spans="1:25" ht="13.5" customHeight="1">
      <c r="A7" s="32"/>
      <c r="B7" s="33"/>
      <c r="C7" s="33"/>
      <c r="D7" s="90"/>
      <c r="E7" s="33"/>
      <c r="F7" s="90"/>
      <c r="G7" s="33"/>
      <c r="H7" s="90"/>
      <c r="I7" s="33"/>
      <c r="J7" s="90"/>
      <c r="K7" s="33"/>
      <c r="L7" s="90"/>
      <c r="M7" s="33"/>
      <c r="N7" s="90"/>
      <c r="O7" s="33"/>
      <c r="P7" s="90"/>
      <c r="Q7" s="33"/>
      <c r="R7" s="90"/>
      <c r="S7" s="33"/>
      <c r="T7" s="90"/>
      <c r="U7" s="33"/>
      <c r="V7" s="90"/>
      <c r="W7" s="33"/>
      <c r="X7" s="90"/>
      <c r="Y7" s="112"/>
    </row>
    <row r="8" spans="1:25" ht="13.5" customHeight="1">
      <c r="A8" s="36"/>
      <c r="B8" s="37"/>
      <c r="C8" s="36"/>
      <c r="D8" s="38"/>
      <c r="E8" s="36"/>
      <c r="F8" s="38"/>
      <c r="G8" s="36"/>
      <c r="H8" s="38"/>
      <c r="I8" s="36"/>
      <c r="J8" s="38"/>
      <c r="K8" s="36"/>
      <c r="L8" s="38"/>
      <c r="M8" s="36"/>
      <c r="N8" s="38"/>
      <c r="O8" s="36"/>
      <c r="P8" s="38"/>
      <c r="Q8" s="36"/>
      <c r="R8" s="38"/>
      <c r="S8" s="36"/>
      <c r="T8" s="38"/>
      <c r="U8" s="36"/>
      <c r="V8" s="38"/>
      <c r="W8" s="36"/>
      <c r="X8" s="38"/>
      <c r="Y8" s="39"/>
    </row>
    <row r="9" spans="1:25" s="47" customFormat="1" ht="13.5" customHeight="1">
      <c r="A9" s="40"/>
      <c r="B9" s="41"/>
      <c r="C9" s="42"/>
      <c r="D9" s="42"/>
      <c r="E9" s="42"/>
      <c r="F9" s="42"/>
      <c r="G9" s="44" t="s">
        <v>75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2"/>
      <c r="V9" s="42"/>
      <c r="W9" s="42"/>
      <c r="X9" s="42"/>
      <c r="Y9" s="46"/>
    </row>
    <row r="10" spans="1:25" ht="13.5" customHeight="1">
      <c r="A10" s="48" t="s">
        <v>33</v>
      </c>
      <c r="B10" s="113">
        <v>11</v>
      </c>
      <c r="C10" s="53">
        <v>1215</v>
      </c>
      <c r="D10" s="53">
        <v>117934</v>
      </c>
      <c r="E10" s="53">
        <v>475</v>
      </c>
      <c r="F10" s="114">
        <v>66149</v>
      </c>
      <c r="G10" s="53">
        <v>424</v>
      </c>
      <c r="H10" s="53">
        <v>22255</v>
      </c>
      <c r="I10" s="53">
        <v>13</v>
      </c>
      <c r="J10" s="53">
        <v>881</v>
      </c>
      <c r="K10" s="53">
        <v>303</v>
      </c>
      <c r="L10" s="53">
        <v>28650</v>
      </c>
      <c r="M10" s="53">
        <v>552</v>
      </c>
      <c r="N10" s="53">
        <v>35372</v>
      </c>
      <c r="O10" s="53">
        <v>615</v>
      </c>
      <c r="P10" s="53">
        <v>78278</v>
      </c>
      <c r="Q10" s="53">
        <v>27</v>
      </c>
      <c r="R10" s="53">
        <v>1448</v>
      </c>
      <c r="S10" s="53">
        <v>20</v>
      </c>
      <c r="T10" s="53">
        <v>2825</v>
      </c>
      <c r="U10" s="115">
        <v>0</v>
      </c>
      <c r="V10" s="53">
        <v>4</v>
      </c>
      <c r="W10" s="115">
        <v>0</v>
      </c>
      <c r="X10" s="53">
        <v>9</v>
      </c>
      <c r="Y10" s="51" t="s">
        <v>76</v>
      </c>
    </row>
    <row r="11" spans="1:25" ht="13.5" customHeight="1">
      <c r="A11" s="55"/>
      <c r="B11" s="113">
        <v>12</v>
      </c>
      <c r="C11" s="53">
        <v>1230</v>
      </c>
      <c r="D11" s="53">
        <v>119879</v>
      </c>
      <c r="E11" s="53">
        <v>452</v>
      </c>
      <c r="F11" s="53">
        <v>63009</v>
      </c>
      <c r="G11" s="53">
        <v>421</v>
      </c>
      <c r="H11" s="53">
        <v>22526</v>
      </c>
      <c r="I11" s="53">
        <v>12</v>
      </c>
      <c r="J11" s="53">
        <v>823</v>
      </c>
      <c r="K11" s="53">
        <v>345</v>
      </c>
      <c r="L11" s="53">
        <v>33520</v>
      </c>
      <c r="M11" s="53">
        <v>573</v>
      </c>
      <c r="N11" s="53">
        <v>38627</v>
      </c>
      <c r="O11" s="53">
        <v>608</v>
      </c>
      <c r="P11" s="53">
        <v>76870</v>
      </c>
      <c r="Q11" s="53">
        <v>30</v>
      </c>
      <c r="R11" s="53">
        <v>1737</v>
      </c>
      <c r="S11" s="53">
        <v>19</v>
      </c>
      <c r="T11" s="53">
        <v>2627</v>
      </c>
      <c r="U11" s="116">
        <v>0</v>
      </c>
      <c r="V11" s="53">
        <v>12</v>
      </c>
      <c r="W11" s="116">
        <v>0</v>
      </c>
      <c r="X11" s="53">
        <v>5</v>
      </c>
      <c r="Y11" s="54">
        <v>12</v>
      </c>
    </row>
    <row r="12" spans="1:25" s="53" customFormat="1" ht="13.5" customHeight="1">
      <c r="A12" s="117"/>
      <c r="B12" s="113">
        <v>13</v>
      </c>
      <c r="C12" s="53">
        <v>1174</v>
      </c>
      <c r="D12" s="53">
        <v>109836</v>
      </c>
      <c r="E12" s="53">
        <v>387</v>
      </c>
      <c r="F12" s="53">
        <v>53090</v>
      </c>
      <c r="G12" s="53">
        <v>438</v>
      </c>
      <c r="H12" s="53">
        <v>22745</v>
      </c>
      <c r="I12" s="53">
        <v>10</v>
      </c>
      <c r="J12" s="53">
        <v>705</v>
      </c>
      <c r="K12" s="53">
        <v>339</v>
      </c>
      <c r="L12" s="53">
        <v>33296</v>
      </c>
      <c r="M12" s="53">
        <v>587</v>
      </c>
      <c r="N12" s="53">
        <v>39168</v>
      </c>
      <c r="O12" s="53">
        <v>544</v>
      </c>
      <c r="P12" s="53">
        <v>66930</v>
      </c>
      <c r="Q12" s="53">
        <v>26</v>
      </c>
      <c r="R12" s="53">
        <v>1486</v>
      </c>
      <c r="S12" s="53">
        <v>16</v>
      </c>
      <c r="T12" s="53">
        <v>2230</v>
      </c>
      <c r="U12" s="116">
        <v>0</v>
      </c>
      <c r="V12" s="53">
        <v>14</v>
      </c>
      <c r="W12" s="116">
        <v>0</v>
      </c>
      <c r="X12" s="53">
        <v>8</v>
      </c>
      <c r="Y12" s="54">
        <v>13</v>
      </c>
    </row>
    <row r="13" spans="1:25" s="53" customFormat="1" ht="13.5" customHeight="1">
      <c r="A13" s="117"/>
      <c r="B13" s="113">
        <v>14</v>
      </c>
      <c r="C13" s="53">
        <v>1151</v>
      </c>
      <c r="D13" s="53">
        <v>104763</v>
      </c>
      <c r="E13" s="53">
        <v>368</v>
      </c>
      <c r="F13" s="53">
        <v>50104</v>
      </c>
      <c r="G13" s="53">
        <v>450</v>
      </c>
      <c r="H13" s="53">
        <v>22678</v>
      </c>
      <c r="I13" s="53">
        <v>9</v>
      </c>
      <c r="J13" s="53">
        <v>632</v>
      </c>
      <c r="K13" s="53">
        <v>324</v>
      </c>
      <c r="L13" s="53">
        <v>31348</v>
      </c>
      <c r="M13" s="53">
        <v>595</v>
      </c>
      <c r="N13" s="53">
        <v>38105</v>
      </c>
      <c r="O13" s="53">
        <v>524</v>
      </c>
      <c r="P13" s="53">
        <v>63676</v>
      </c>
      <c r="Q13" s="53">
        <v>17</v>
      </c>
      <c r="R13" s="53">
        <v>1043</v>
      </c>
      <c r="S13" s="53">
        <v>14</v>
      </c>
      <c r="T13" s="53">
        <v>1916</v>
      </c>
      <c r="U13" s="116">
        <v>0</v>
      </c>
      <c r="V13" s="53">
        <v>14</v>
      </c>
      <c r="W13" s="116">
        <v>0</v>
      </c>
      <c r="X13" s="53">
        <v>8</v>
      </c>
      <c r="Y13" s="54">
        <v>14</v>
      </c>
    </row>
    <row r="14" spans="1:25" s="58" customFormat="1" ht="13.5" customHeight="1">
      <c r="A14" s="118"/>
      <c r="B14" s="119">
        <v>15</v>
      </c>
      <c r="C14" s="120">
        <v>1160</v>
      </c>
      <c r="D14" s="120">
        <v>104038</v>
      </c>
      <c r="E14" s="120">
        <v>373</v>
      </c>
      <c r="F14" s="120">
        <v>50307</v>
      </c>
      <c r="G14" s="120">
        <v>452</v>
      </c>
      <c r="H14" s="120">
        <v>22024</v>
      </c>
      <c r="I14" s="120">
        <v>9</v>
      </c>
      <c r="J14" s="120">
        <v>649</v>
      </c>
      <c r="K14" s="120">
        <v>327</v>
      </c>
      <c r="L14" s="120">
        <v>31057</v>
      </c>
      <c r="M14" s="120">
        <v>574</v>
      </c>
      <c r="N14" s="120">
        <v>35833</v>
      </c>
      <c r="O14" s="120">
        <v>556</v>
      </c>
      <c r="P14" s="120">
        <v>65605</v>
      </c>
      <c r="Q14" s="120">
        <v>17</v>
      </c>
      <c r="R14" s="120">
        <v>1014</v>
      </c>
      <c r="S14" s="120">
        <v>12</v>
      </c>
      <c r="T14" s="120">
        <v>1567</v>
      </c>
      <c r="U14" s="120">
        <v>0</v>
      </c>
      <c r="V14" s="120">
        <v>12</v>
      </c>
      <c r="W14" s="120">
        <v>0</v>
      </c>
      <c r="X14" s="120">
        <v>7</v>
      </c>
      <c r="Y14" s="59">
        <v>15</v>
      </c>
    </row>
    <row r="15" spans="1:25" ht="13.5" customHeight="1">
      <c r="A15" s="55"/>
      <c r="B15" s="121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9"/>
    </row>
    <row r="16" spans="1:25" s="47" customFormat="1" ht="13.5" customHeight="1">
      <c r="A16" s="52"/>
      <c r="B16" s="122"/>
      <c r="C16" s="62"/>
      <c r="D16" s="62"/>
      <c r="E16" s="62"/>
      <c r="F16" s="62"/>
      <c r="G16" s="64" t="s">
        <v>108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62"/>
      <c r="V16" s="62"/>
      <c r="W16" s="62"/>
      <c r="X16" s="62"/>
      <c r="Y16" s="46"/>
    </row>
    <row r="17" spans="1:25" ht="13.5" customHeight="1">
      <c r="A17" s="48" t="s">
        <v>33</v>
      </c>
      <c r="B17" s="113">
        <v>11</v>
      </c>
      <c r="C17" s="53">
        <v>5122</v>
      </c>
      <c r="D17" s="53">
        <v>538322</v>
      </c>
      <c r="E17" s="50">
        <v>2553</v>
      </c>
      <c r="F17" s="50">
        <v>386906</v>
      </c>
      <c r="G17" s="50">
        <v>1935</v>
      </c>
      <c r="H17" s="50">
        <v>88566</v>
      </c>
      <c r="I17" s="50">
        <v>144</v>
      </c>
      <c r="J17" s="50">
        <v>9968</v>
      </c>
      <c r="K17" s="50">
        <v>490</v>
      </c>
      <c r="L17" s="50">
        <v>52882</v>
      </c>
      <c r="M17" s="50">
        <v>2072</v>
      </c>
      <c r="N17" s="50">
        <v>106041</v>
      </c>
      <c r="O17" s="50">
        <v>2924</v>
      </c>
      <c r="P17" s="50">
        <v>416547</v>
      </c>
      <c r="Q17" s="50">
        <v>14</v>
      </c>
      <c r="R17" s="50">
        <v>736</v>
      </c>
      <c r="S17" s="50">
        <v>112</v>
      </c>
      <c r="T17" s="50">
        <v>14998</v>
      </c>
      <c r="U17" s="123" t="s">
        <v>109</v>
      </c>
      <c r="V17" s="123" t="s">
        <v>109</v>
      </c>
      <c r="W17" s="124" t="s">
        <v>109</v>
      </c>
      <c r="X17" s="124" t="s">
        <v>109</v>
      </c>
      <c r="Y17" s="51" t="s">
        <v>76</v>
      </c>
    </row>
    <row r="18" spans="1:25" ht="13.5" customHeight="1">
      <c r="A18" s="36"/>
      <c r="B18" s="113">
        <v>12</v>
      </c>
      <c r="C18" s="53">
        <v>5968</v>
      </c>
      <c r="D18" s="53">
        <v>588818</v>
      </c>
      <c r="E18" s="53">
        <v>2581</v>
      </c>
      <c r="F18" s="53">
        <v>391212</v>
      </c>
      <c r="G18" s="53">
        <v>2644</v>
      </c>
      <c r="H18" s="53">
        <v>128097</v>
      </c>
      <c r="I18" s="53">
        <v>151</v>
      </c>
      <c r="J18" s="53">
        <v>8461</v>
      </c>
      <c r="K18" s="53">
        <v>592</v>
      </c>
      <c r="L18" s="53">
        <v>61048</v>
      </c>
      <c r="M18" s="53">
        <v>2819</v>
      </c>
      <c r="N18" s="53">
        <v>152586</v>
      </c>
      <c r="O18" s="53">
        <v>2956</v>
      </c>
      <c r="P18" s="53">
        <v>419914</v>
      </c>
      <c r="Q18" s="53">
        <v>89</v>
      </c>
      <c r="R18" s="53">
        <v>4482</v>
      </c>
      <c r="S18" s="53">
        <v>104</v>
      </c>
      <c r="T18" s="53">
        <v>11836</v>
      </c>
      <c r="U18" s="123" t="s">
        <v>109</v>
      </c>
      <c r="V18" s="123" t="s">
        <v>109</v>
      </c>
      <c r="W18" s="123" t="s">
        <v>109</v>
      </c>
      <c r="X18" s="123" t="s">
        <v>109</v>
      </c>
      <c r="Y18" s="54">
        <v>12</v>
      </c>
    </row>
    <row r="19" spans="1:25" s="53" customFormat="1" ht="13.5" customHeight="1">
      <c r="A19" s="125"/>
      <c r="B19" s="113">
        <v>13</v>
      </c>
      <c r="C19" s="53">
        <v>5310</v>
      </c>
      <c r="D19" s="53">
        <v>535931</v>
      </c>
      <c r="E19" s="53">
        <v>2192</v>
      </c>
      <c r="F19" s="53">
        <v>329745</v>
      </c>
      <c r="G19" s="53">
        <v>2256</v>
      </c>
      <c r="H19" s="53">
        <v>120270</v>
      </c>
      <c r="I19" s="53">
        <v>63</v>
      </c>
      <c r="J19" s="53">
        <v>4163</v>
      </c>
      <c r="K19" s="53">
        <v>799</v>
      </c>
      <c r="L19" s="53">
        <v>81753</v>
      </c>
      <c r="M19" s="53">
        <v>2509</v>
      </c>
      <c r="N19" s="53">
        <v>151744</v>
      </c>
      <c r="O19" s="53">
        <v>2666</v>
      </c>
      <c r="P19" s="53">
        <v>368247</v>
      </c>
      <c r="Q19" s="53">
        <v>49</v>
      </c>
      <c r="R19" s="53">
        <v>2223</v>
      </c>
      <c r="S19" s="53">
        <v>85</v>
      </c>
      <c r="T19" s="53">
        <v>13717</v>
      </c>
      <c r="U19" s="123" t="s">
        <v>109</v>
      </c>
      <c r="V19" s="123" t="s">
        <v>109</v>
      </c>
      <c r="W19" s="123" t="s">
        <v>109</v>
      </c>
      <c r="X19" s="123" t="s">
        <v>109</v>
      </c>
      <c r="Y19" s="54">
        <v>13</v>
      </c>
    </row>
    <row r="20" spans="1:25" s="53" customFormat="1" ht="13.5" customHeight="1">
      <c r="A20" s="125"/>
      <c r="B20" s="113">
        <v>14</v>
      </c>
      <c r="C20" s="53">
        <v>4182</v>
      </c>
      <c r="D20" s="53">
        <v>432492</v>
      </c>
      <c r="E20" s="53">
        <v>1917</v>
      </c>
      <c r="F20" s="53">
        <v>287025</v>
      </c>
      <c r="G20" s="53">
        <v>1685</v>
      </c>
      <c r="H20" s="53">
        <v>86819</v>
      </c>
      <c r="I20" s="53">
        <v>162</v>
      </c>
      <c r="J20" s="53">
        <v>9951</v>
      </c>
      <c r="K20" s="53">
        <v>418</v>
      </c>
      <c r="L20" s="53">
        <v>48697</v>
      </c>
      <c r="M20" s="53">
        <v>1626</v>
      </c>
      <c r="N20" s="53">
        <v>91384</v>
      </c>
      <c r="O20" s="53">
        <v>2407</v>
      </c>
      <c r="P20" s="53">
        <v>326639</v>
      </c>
      <c r="Q20" s="53">
        <v>70</v>
      </c>
      <c r="R20" s="53">
        <v>2977</v>
      </c>
      <c r="S20" s="53">
        <v>79</v>
      </c>
      <c r="T20" s="53">
        <v>11492</v>
      </c>
      <c r="U20" s="126" t="s">
        <v>109</v>
      </c>
      <c r="V20" s="126" t="s">
        <v>109</v>
      </c>
      <c r="W20" s="126" t="s">
        <v>109</v>
      </c>
      <c r="X20" s="126" t="s">
        <v>109</v>
      </c>
      <c r="Y20" s="54">
        <v>14</v>
      </c>
    </row>
    <row r="21" spans="1:25" s="58" customFormat="1" ht="13.5" customHeight="1">
      <c r="A21" s="127"/>
      <c r="B21" s="119">
        <v>15</v>
      </c>
      <c r="C21" s="120">
        <v>3443</v>
      </c>
      <c r="D21" s="120">
        <v>380089</v>
      </c>
      <c r="E21" s="120">
        <v>1802</v>
      </c>
      <c r="F21" s="120">
        <v>265016</v>
      </c>
      <c r="G21" s="120">
        <v>1140</v>
      </c>
      <c r="H21" s="120">
        <v>61786</v>
      </c>
      <c r="I21" s="120">
        <v>53</v>
      </c>
      <c r="J21" s="120">
        <v>4292</v>
      </c>
      <c r="K21" s="120">
        <v>448</v>
      </c>
      <c r="L21" s="120">
        <v>48995</v>
      </c>
      <c r="M21" s="120">
        <v>1144</v>
      </c>
      <c r="N21" s="120">
        <v>73115</v>
      </c>
      <c r="O21" s="120">
        <v>2259</v>
      </c>
      <c r="P21" s="120">
        <v>302270</v>
      </c>
      <c r="Q21" s="120">
        <v>7</v>
      </c>
      <c r="R21" s="120">
        <v>122</v>
      </c>
      <c r="S21" s="120">
        <v>33</v>
      </c>
      <c r="T21" s="120">
        <v>4582</v>
      </c>
      <c r="U21" s="120">
        <v>0</v>
      </c>
      <c r="V21" s="120">
        <v>0</v>
      </c>
      <c r="W21" s="120">
        <v>0</v>
      </c>
      <c r="X21" s="120">
        <v>0</v>
      </c>
      <c r="Y21" s="59">
        <v>15</v>
      </c>
    </row>
    <row r="22" spans="1:25" ht="13.5" customHeight="1">
      <c r="A22" s="77"/>
      <c r="B22" s="128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129"/>
      <c r="V22" s="129"/>
      <c r="W22" s="129"/>
      <c r="X22" s="129"/>
      <c r="Y22" s="78"/>
    </row>
    <row r="23" spans="1:25" ht="13.5" customHeight="1">
      <c r="A23" s="25" t="s">
        <v>110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</sheetData>
  <mergeCells count="31">
    <mergeCell ref="G16:T16"/>
    <mergeCell ref="V6:V7"/>
    <mergeCell ref="W6:W7"/>
    <mergeCell ref="X6:X7"/>
    <mergeCell ref="G9:T9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A3:B7"/>
    <mergeCell ref="C3:D5"/>
    <mergeCell ref="Y3:Y7"/>
    <mergeCell ref="E4:F5"/>
    <mergeCell ref="G4:H5"/>
    <mergeCell ref="I4:J5"/>
    <mergeCell ref="K4:L5"/>
    <mergeCell ref="C6:C7"/>
    <mergeCell ref="D6:D7"/>
    <mergeCell ref="E6:E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25" sqref="E25"/>
    </sheetView>
  </sheetViews>
  <sheetFormatPr defaultColWidth="9.00390625" defaultRowHeight="13.5"/>
  <cols>
    <col min="1" max="1" width="4.625" style="0" customWidth="1"/>
    <col min="2" max="2" width="8.625" style="0" customWidth="1"/>
    <col min="3" max="9" width="9.625" style="0" customWidth="1"/>
    <col min="10" max="10" width="9.625" style="180" customWidth="1"/>
    <col min="11" max="12" width="9.625" style="0" customWidth="1"/>
  </cols>
  <sheetData>
    <row r="1" spans="1:12" ht="13.5" customHeight="1">
      <c r="A1" s="43" t="s">
        <v>111</v>
      </c>
      <c r="B1" s="23"/>
      <c r="C1" s="23"/>
      <c r="D1" s="23"/>
      <c r="E1" s="23"/>
      <c r="F1" s="23"/>
      <c r="G1" s="23"/>
      <c r="H1" s="23"/>
      <c r="I1" s="23"/>
      <c r="J1" s="130"/>
      <c r="K1" s="23"/>
      <c r="L1" s="23"/>
    </row>
    <row r="2" spans="1:12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130"/>
      <c r="K2" s="23"/>
      <c r="L2" s="131" t="s">
        <v>112</v>
      </c>
    </row>
    <row r="3" spans="1:12" ht="13.5" customHeight="1" thickTop="1">
      <c r="A3" s="132" t="s">
        <v>113</v>
      </c>
      <c r="B3" s="133"/>
      <c r="C3" s="134" t="s">
        <v>114</v>
      </c>
      <c r="D3" s="135" t="s">
        <v>115</v>
      </c>
      <c r="E3" s="135"/>
      <c r="F3" s="136"/>
      <c r="G3" s="136"/>
      <c r="H3" s="136"/>
      <c r="I3" s="136"/>
      <c r="J3" s="137"/>
      <c r="K3" s="30"/>
      <c r="L3" s="138" t="s">
        <v>116</v>
      </c>
    </row>
    <row r="4" spans="1:12" ht="12.75" customHeight="1">
      <c r="A4" s="139"/>
      <c r="B4" s="140"/>
      <c r="C4" s="141"/>
      <c r="D4" s="142" t="s">
        <v>117</v>
      </c>
      <c r="E4" s="142" t="s">
        <v>118</v>
      </c>
      <c r="F4" s="143" t="s">
        <v>119</v>
      </c>
      <c r="G4" s="144" t="s">
        <v>120</v>
      </c>
      <c r="H4" s="142" t="s">
        <v>121</v>
      </c>
      <c r="I4" s="142" t="s">
        <v>122</v>
      </c>
      <c r="J4" s="145" t="s">
        <v>123</v>
      </c>
      <c r="K4" s="143" t="s">
        <v>124</v>
      </c>
      <c r="L4" s="146"/>
    </row>
    <row r="5" spans="1:12" ht="12.75" customHeight="1">
      <c r="A5" s="147"/>
      <c r="B5" s="148"/>
      <c r="C5" s="149"/>
      <c r="D5" s="150"/>
      <c r="E5" s="150"/>
      <c r="F5" s="151"/>
      <c r="G5" s="152"/>
      <c r="H5" s="150"/>
      <c r="I5" s="150"/>
      <c r="J5" s="153"/>
      <c r="K5" s="152"/>
      <c r="L5" s="154"/>
    </row>
    <row r="6" spans="1:12" ht="13.5" customHeight="1">
      <c r="A6" s="36"/>
      <c r="B6" s="37"/>
      <c r="C6" s="155"/>
      <c r="D6" s="155"/>
      <c r="E6" s="155"/>
      <c r="F6" s="155"/>
      <c r="G6" s="155"/>
      <c r="H6" s="155"/>
      <c r="I6" s="155"/>
      <c r="J6" s="156"/>
      <c r="K6" s="157" t="s">
        <v>125</v>
      </c>
      <c r="L6" s="155"/>
    </row>
    <row r="7" spans="1:12" ht="13.5" customHeight="1">
      <c r="A7" s="66" t="s">
        <v>126</v>
      </c>
      <c r="B7" s="67"/>
      <c r="C7" s="158">
        <v>225720</v>
      </c>
      <c r="D7" s="158">
        <v>220276</v>
      </c>
      <c r="E7" s="158">
        <v>168636</v>
      </c>
      <c r="F7" s="158">
        <v>10334</v>
      </c>
      <c r="G7" s="158">
        <v>27104</v>
      </c>
      <c r="H7" s="158">
        <v>9819</v>
      </c>
      <c r="I7" s="158">
        <v>4383</v>
      </c>
      <c r="J7" s="159" t="s">
        <v>127</v>
      </c>
      <c r="K7" s="159" t="s">
        <v>127</v>
      </c>
      <c r="L7" s="158">
        <v>5444</v>
      </c>
    </row>
    <row r="8" spans="1:12" ht="13.5" customHeight="1">
      <c r="A8" s="160" t="s">
        <v>128</v>
      </c>
      <c r="B8" s="161"/>
      <c r="C8" s="158">
        <v>231795</v>
      </c>
      <c r="D8" s="158">
        <v>226647</v>
      </c>
      <c r="E8" s="158">
        <v>172583</v>
      </c>
      <c r="F8" s="158">
        <v>12580</v>
      </c>
      <c r="G8" s="158">
        <v>28519</v>
      </c>
      <c r="H8" s="158">
        <v>10121</v>
      </c>
      <c r="I8" s="158">
        <v>2844</v>
      </c>
      <c r="J8" s="159" t="s">
        <v>127</v>
      </c>
      <c r="K8" s="68">
        <v>10.2</v>
      </c>
      <c r="L8" s="158">
        <v>5148</v>
      </c>
    </row>
    <row r="9" spans="1:12" ht="13.5" customHeight="1">
      <c r="A9" s="66" t="s">
        <v>129</v>
      </c>
      <c r="B9" s="67"/>
      <c r="C9" s="158">
        <v>235014</v>
      </c>
      <c r="D9" s="158">
        <v>230958</v>
      </c>
      <c r="E9" s="158">
        <v>175994</v>
      </c>
      <c r="F9" s="158">
        <v>12874</v>
      </c>
      <c r="G9" s="158">
        <v>30543</v>
      </c>
      <c r="H9" s="158">
        <v>9803</v>
      </c>
      <c r="I9" s="158">
        <v>1744</v>
      </c>
      <c r="J9" s="162">
        <v>110.9</v>
      </c>
      <c r="K9" s="68">
        <v>33.7</v>
      </c>
      <c r="L9" s="158">
        <v>4056</v>
      </c>
    </row>
    <row r="10" spans="1:12" s="56" customFormat="1" ht="13.5" customHeight="1">
      <c r="A10" s="160" t="s">
        <v>130</v>
      </c>
      <c r="B10" s="161"/>
      <c r="C10" s="158">
        <v>244996</v>
      </c>
      <c r="D10" s="158">
        <v>241373</v>
      </c>
      <c r="E10" s="158">
        <v>178778</v>
      </c>
      <c r="F10" s="158">
        <v>14619</v>
      </c>
      <c r="G10" s="158">
        <v>35442</v>
      </c>
      <c r="H10" s="158">
        <v>10714</v>
      </c>
      <c r="I10" s="158">
        <v>1820</v>
      </c>
      <c r="J10" s="162">
        <v>115.3</v>
      </c>
      <c r="K10" s="68">
        <v>37.1</v>
      </c>
      <c r="L10" s="158">
        <v>3623</v>
      </c>
    </row>
    <row r="11" spans="1:12" s="47" customFormat="1" ht="13.5" customHeight="1">
      <c r="A11" s="163" t="s">
        <v>131</v>
      </c>
      <c r="B11" s="164"/>
      <c r="C11" s="165">
        <v>256508</v>
      </c>
      <c r="D11" s="165">
        <v>251968</v>
      </c>
      <c r="E11" s="165">
        <v>182435</v>
      </c>
      <c r="F11" s="165">
        <f>13389+2341</f>
        <v>15730</v>
      </c>
      <c r="G11" s="165">
        <v>40077</v>
      </c>
      <c r="H11" s="165">
        <v>11178</v>
      </c>
      <c r="I11" s="165">
        <v>2548</v>
      </c>
      <c r="J11" s="166">
        <v>122.3</v>
      </c>
      <c r="K11" s="167">
        <v>41.8</v>
      </c>
      <c r="L11" s="165">
        <v>4540</v>
      </c>
    </row>
    <row r="12" spans="1:12" ht="7.5" customHeight="1">
      <c r="A12" s="168"/>
      <c r="B12" s="37"/>
      <c r="C12" s="158"/>
      <c r="D12" s="158"/>
      <c r="E12" s="158"/>
      <c r="F12" s="158"/>
      <c r="G12" s="158"/>
      <c r="H12" s="158"/>
      <c r="I12" s="158"/>
      <c r="J12" s="162"/>
      <c r="K12" s="68"/>
      <c r="L12" s="158"/>
    </row>
    <row r="13" spans="1:12" ht="13.5" customHeight="1">
      <c r="A13" s="169">
        <v>201</v>
      </c>
      <c r="B13" s="49" t="s">
        <v>132</v>
      </c>
      <c r="C13" s="158">
        <f>SUM(D13,L13)</f>
        <v>58490</v>
      </c>
      <c r="D13" s="158">
        <f>SUM(E13:I13)</f>
        <v>57685</v>
      </c>
      <c r="E13" s="158">
        <v>30100</v>
      </c>
      <c r="F13" s="158">
        <v>3929</v>
      </c>
      <c r="G13" s="158">
        <v>19222</v>
      </c>
      <c r="H13" s="158">
        <v>3656</v>
      </c>
      <c r="I13" s="158">
        <v>778</v>
      </c>
      <c r="J13" s="162">
        <v>92.5</v>
      </c>
      <c r="K13" s="68">
        <v>36.3</v>
      </c>
      <c r="L13" s="158">
        <v>805</v>
      </c>
    </row>
    <row r="14" spans="1:12" ht="13.5" customHeight="1">
      <c r="A14" s="169">
        <v>202</v>
      </c>
      <c r="B14" s="49" t="s">
        <v>133</v>
      </c>
      <c r="C14" s="158">
        <f aca="true" t="shared" si="0" ref="C14:C20">SUM(D14,L14)</f>
        <v>18108</v>
      </c>
      <c r="D14" s="158">
        <f aca="true" t="shared" si="1" ref="D14:D20">SUM(E14:I14)</f>
        <v>17634</v>
      </c>
      <c r="E14" s="158">
        <v>11446</v>
      </c>
      <c r="F14" s="158">
        <v>1377</v>
      </c>
      <c r="G14" s="158">
        <v>3243</v>
      </c>
      <c r="H14" s="158">
        <v>1261</v>
      </c>
      <c r="I14" s="158">
        <v>307</v>
      </c>
      <c r="J14" s="162">
        <v>104</v>
      </c>
      <c r="K14" s="68">
        <v>40.4</v>
      </c>
      <c r="L14" s="158">
        <v>474</v>
      </c>
    </row>
    <row r="15" spans="1:12" ht="13.5" customHeight="1">
      <c r="A15" s="169">
        <v>203</v>
      </c>
      <c r="B15" s="49" t="s">
        <v>134</v>
      </c>
      <c r="C15" s="158">
        <f t="shared" si="0"/>
        <v>28626</v>
      </c>
      <c r="D15" s="158">
        <f t="shared" si="1"/>
        <v>28161</v>
      </c>
      <c r="E15" s="158">
        <v>17678</v>
      </c>
      <c r="F15" s="158">
        <v>1502</v>
      </c>
      <c r="G15" s="158">
        <v>6724</v>
      </c>
      <c r="H15" s="158">
        <v>1760</v>
      </c>
      <c r="I15" s="158">
        <v>497</v>
      </c>
      <c r="J15" s="162">
        <v>126.1</v>
      </c>
      <c r="K15" s="68">
        <v>41.7</v>
      </c>
      <c r="L15" s="158">
        <v>465</v>
      </c>
    </row>
    <row r="16" spans="1:12" ht="13.5" customHeight="1">
      <c r="A16" s="169">
        <v>204</v>
      </c>
      <c r="B16" s="49" t="s">
        <v>135</v>
      </c>
      <c r="C16" s="158">
        <f t="shared" si="0"/>
        <v>17620</v>
      </c>
      <c r="D16" s="158">
        <f t="shared" si="1"/>
        <v>17365</v>
      </c>
      <c r="E16" s="158">
        <v>12654</v>
      </c>
      <c r="F16" s="158">
        <v>1160</v>
      </c>
      <c r="G16" s="158">
        <v>2689</v>
      </c>
      <c r="H16" s="158">
        <v>724</v>
      </c>
      <c r="I16" s="158">
        <v>138</v>
      </c>
      <c r="J16" s="162">
        <v>116</v>
      </c>
      <c r="K16" s="68">
        <v>41.3</v>
      </c>
      <c r="L16" s="158">
        <v>255</v>
      </c>
    </row>
    <row r="17" spans="1:12" ht="13.5" customHeight="1">
      <c r="A17" s="169">
        <v>205</v>
      </c>
      <c r="B17" s="49" t="s">
        <v>136</v>
      </c>
      <c r="C17" s="158">
        <f t="shared" si="0"/>
        <v>11470</v>
      </c>
      <c r="D17" s="158">
        <f t="shared" si="1"/>
        <v>11363</v>
      </c>
      <c r="E17" s="158">
        <v>9327</v>
      </c>
      <c r="F17" s="158">
        <v>359</v>
      </c>
      <c r="G17" s="158">
        <v>1257</v>
      </c>
      <c r="H17" s="158">
        <v>352</v>
      </c>
      <c r="I17" s="158">
        <v>68</v>
      </c>
      <c r="J17" s="162">
        <v>127.3</v>
      </c>
      <c r="K17" s="68">
        <v>44.2</v>
      </c>
      <c r="L17" s="158">
        <v>107</v>
      </c>
    </row>
    <row r="18" spans="1:12" ht="13.5" customHeight="1">
      <c r="A18" s="169">
        <v>206</v>
      </c>
      <c r="B18" s="49" t="s">
        <v>137</v>
      </c>
      <c r="C18" s="158">
        <f t="shared" si="0"/>
        <v>8752</v>
      </c>
      <c r="D18" s="158">
        <f t="shared" si="1"/>
        <v>8518</v>
      </c>
      <c r="E18" s="158">
        <v>6738</v>
      </c>
      <c r="F18" s="158">
        <v>522</v>
      </c>
      <c r="G18" s="158">
        <v>901</v>
      </c>
      <c r="H18" s="158">
        <v>298</v>
      </c>
      <c r="I18" s="158">
        <v>59</v>
      </c>
      <c r="J18" s="162">
        <v>139.6</v>
      </c>
      <c r="K18" s="68">
        <v>40.2</v>
      </c>
      <c r="L18" s="158">
        <v>234</v>
      </c>
    </row>
    <row r="19" spans="1:12" ht="13.5" customHeight="1">
      <c r="A19" s="169">
        <v>207</v>
      </c>
      <c r="B19" s="49" t="s">
        <v>138</v>
      </c>
      <c r="C19" s="158">
        <f t="shared" si="0"/>
        <v>9652</v>
      </c>
      <c r="D19" s="158">
        <f t="shared" si="1"/>
        <v>9541</v>
      </c>
      <c r="E19" s="158">
        <v>7291</v>
      </c>
      <c r="F19" s="158">
        <v>630</v>
      </c>
      <c r="G19" s="158">
        <v>1176</v>
      </c>
      <c r="H19" s="158">
        <v>362</v>
      </c>
      <c r="I19" s="158">
        <v>82</v>
      </c>
      <c r="J19" s="162">
        <v>118.2</v>
      </c>
      <c r="K19" s="68">
        <v>45.7</v>
      </c>
      <c r="L19" s="158">
        <v>111</v>
      </c>
    </row>
    <row r="20" spans="1:12" ht="13.5" customHeight="1">
      <c r="A20" s="169">
        <v>208</v>
      </c>
      <c r="B20" s="49" t="s">
        <v>139</v>
      </c>
      <c r="C20" s="158">
        <f t="shared" si="0"/>
        <v>7798</v>
      </c>
      <c r="D20" s="158">
        <f t="shared" si="1"/>
        <v>7753</v>
      </c>
      <c r="E20" s="158">
        <v>6763</v>
      </c>
      <c r="F20" s="158">
        <v>506</v>
      </c>
      <c r="G20" s="158">
        <v>381</v>
      </c>
      <c r="H20" s="158">
        <v>59</v>
      </c>
      <c r="I20" s="158">
        <v>44</v>
      </c>
      <c r="J20" s="162">
        <v>158.1</v>
      </c>
      <c r="K20" s="68">
        <v>42.8</v>
      </c>
      <c r="L20" s="158">
        <v>45</v>
      </c>
    </row>
    <row r="21" spans="1:12" ht="7.5" customHeight="1">
      <c r="A21" s="169"/>
      <c r="B21" s="37"/>
      <c r="C21" s="158"/>
      <c r="D21" s="158"/>
      <c r="E21" s="158"/>
      <c r="F21" s="158"/>
      <c r="G21" s="158"/>
      <c r="H21" s="158"/>
      <c r="I21" s="158"/>
      <c r="J21" s="162"/>
      <c r="K21" s="68"/>
      <c r="L21" s="158"/>
    </row>
    <row r="22" spans="1:12" ht="13.5" customHeight="1">
      <c r="A22" s="169">
        <v>301</v>
      </c>
      <c r="B22" s="49" t="s">
        <v>140</v>
      </c>
      <c r="C22" s="158">
        <f aca="true" t="shared" si="2" ref="C22:C28">SUM(D22,L22)</f>
        <v>2463</v>
      </c>
      <c r="D22" s="158">
        <f aca="true" t="shared" si="3" ref="D22:D29">SUM(E22:I22)</f>
        <v>2291</v>
      </c>
      <c r="E22" s="158">
        <v>2090</v>
      </c>
      <c r="F22" s="115" t="s">
        <v>141</v>
      </c>
      <c r="G22" s="158">
        <v>50</v>
      </c>
      <c r="H22" s="158">
        <v>136</v>
      </c>
      <c r="I22" s="158">
        <v>15</v>
      </c>
      <c r="J22" s="162">
        <v>140.8</v>
      </c>
      <c r="K22" s="68">
        <v>39.8</v>
      </c>
      <c r="L22" s="158">
        <v>172</v>
      </c>
    </row>
    <row r="23" spans="1:12" ht="13.5" customHeight="1">
      <c r="A23" s="169">
        <v>302</v>
      </c>
      <c r="B23" s="49" t="s">
        <v>142</v>
      </c>
      <c r="C23" s="158">
        <f t="shared" si="2"/>
        <v>1151</v>
      </c>
      <c r="D23" s="158">
        <f t="shared" si="3"/>
        <v>1145</v>
      </c>
      <c r="E23" s="158">
        <v>1102</v>
      </c>
      <c r="F23" s="170">
        <v>12</v>
      </c>
      <c r="G23" s="158">
        <v>20</v>
      </c>
      <c r="H23" s="158">
        <v>4</v>
      </c>
      <c r="I23" s="158">
        <v>7</v>
      </c>
      <c r="J23" s="162">
        <v>155</v>
      </c>
      <c r="K23" s="68">
        <v>41.7</v>
      </c>
      <c r="L23" s="158">
        <v>6</v>
      </c>
    </row>
    <row r="24" spans="1:12" ht="13.5" customHeight="1">
      <c r="A24" s="169">
        <v>303</v>
      </c>
      <c r="B24" s="49" t="s">
        <v>143</v>
      </c>
      <c r="C24" s="158">
        <f t="shared" si="2"/>
        <v>1934</v>
      </c>
      <c r="D24" s="158">
        <f t="shared" si="3"/>
        <v>1928</v>
      </c>
      <c r="E24" s="158">
        <v>1858</v>
      </c>
      <c r="F24" s="115" t="s">
        <v>141</v>
      </c>
      <c r="G24" s="158">
        <v>45</v>
      </c>
      <c r="H24" s="158">
        <v>10</v>
      </c>
      <c r="I24" s="158">
        <v>15</v>
      </c>
      <c r="J24" s="162">
        <v>147.9</v>
      </c>
      <c r="K24" s="68">
        <v>42.9</v>
      </c>
      <c r="L24" s="158">
        <v>6</v>
      </c>
    </row>
    <row r="25" spans="1:12" ht="13.5" customHeight="1">
      <c r="A25" s="169">
        <v>304</v>
      </c>
      <c r="B25" s="49" t="s">
        <v>144</v>
      </c>
      <c r="C25" s="158">
        <f t="shared" si="2"/>
        <v>3739</v>
      </c>
      <c r="D25" s="158">
        <f t="shared" si="3"/>
        <v>3598</v>
      </c>
      <c r="E25" s="158">
        <v>2880</v>
      </c>
      <c r="F25" s="158">
        <v>358</v>
      </c>
      <c r="G25" s="158">
        <v>280</v>
      </c>
      <c r="H25" s="158">
        <v>59</v>
      </c>
      <c r="I25" s="158">
        <v>21</v>
      </c>
      <c r="J25" s="162">
        <v>132.6</v>
      </c>
      <c r="K25" s="68">
        <v>39.9</v>
      </c>
      <c r="L25" s="158">
        <v>141</v>
      </c>
    </row>
    <row r="26" spans="1:12" ht="13.5" customHeight="1">
      <c r="A26" s="169">
        <v>305</v>
      </c>
      <c r="B26" s="49" t="s">
        <v>145</v>
      </c>
      <c r="C26" s="158">
        <f t="shared" si="2"/>
        <v>1927</v>
      </c>
      <c r="D26" s="158">
        <f t="shared" si="3"/>
        <v>1907</v>
      </c>
      <c r="E26" s="158">
        <v>1808</v>
      </c>
      <c r="F26" s="158">
        <v>18</v>
      </c>
      <c r="G26" s="158">
        <v>56</v>
      </c>
      <c r="H26" s="158">
        <v>12</v>
      </c>
      <c r="I26" s="158">
        <v>13</v>
      </c>
      <c r="J26" s="162">
        <v>136.9</v>
      </c>
      <c r="K26" s="68">
        <v>38.6</v>
      </c>
      <c r="L26" s="158">
        <v>20</v>
      </c>
    </row>
    <row r="27" spans="1:12" ht="13.5" customHeight="1">
      <c r="A27" s="169">
        <v>306</v>
      </c>
      <c r="B27" s="49" t="s">
        <v>146</v>
      </c>
      <c r="C27" s="158">
        <f t="shared" si="2"/>
        <v>2018</v>
      </c>
      <c r="D27" s="158">
        <f t="shared" si="3"/>
        <v>1744</v>
      </c>
      <c r="E27" s="158">
        <v>1345</v>
      </c>
      <c r="F27" s="158">
        <v>59</v>
      </c>
      <c r="G27" s="158">
        <v>293</v>
      </c>
      <c r="H27" s="158">
        <v>23</v>
      </c>
      <c r="I27" s="158">
        <v>24</v>
      </c>
      <c r="J27" s="162">
        <v>133.3</v>
      </c>
      <c r="K27" s="68">
        <v>40.9</v>
      </c>
      <c r="L27" s="158">
        <v>274</v>
      </c>
    </row>
    <row r="28" spans="1:12" ht="13.5" customHeight="1">
      <c r="A28" s="169">
        <v>307</v>
      </c>
      <c r="B28" s="49" t="s">
        <v>147</v>
      </c>
      <c r="C28" s="158">
        <f t="shared" si="2"/>
        <v>2570</v>
      </c>
      <c r="D28" s="158">
        <f t="shared" si="3"/>
        <v>2496</v>
      </c>
      <c r="E28" s="158">
        <v>2274</v>
      </c>
      <c r="F28" s="158">
        <v>72</v>
      </c>
      <c r="G28" s="158">
        <v>107</v>
      </c>
      <c r="H28" s="158">
        <v>31</v>
      </c>
      <c r="I28" s="158">
        <v>12</v>
      </c>
      <c r="J28" s="162">
        <v>157.4</v>
      </c>
      <c r="K28" s="68">
        <v>42.9</v>
      </c>
      <c r="L28" s="158">
        <v>74</v>
      </c>
    </row>
    <row r="29" spans="1:12" ht="13.5" customHeight="1">
      <c r="A29" s="169">
        <v>308</v>
      </c>
      <c r="B29" s="49" t="s">
        <v>148</v>
      </c>
      <c r="C29" s="158">
        <f>SUM(D29,L29)</f>
        <v>1322</v>
      </c>
      <c r="D29" s="158">
        <f t="shared" si="3"/>
        <v>1289</v>
      </c>
      <c r="E29" s="158">
        <v>1209</v>
      </c>
      <c r="F29" s="170">
        <v>57</v>
      </c>
      <c r="G29" s="158">
        <v>18</v>
      </c>
      <c r="H29" s="158">
        <v>2</v>
      </c>
      <c r="I29" s="158">
        <v>3</v>
      </c>
      <c r="J29" s="162">
        <v>129.8</v>
      </c>
      <c r="K29" s="68">
        <v>37.7</v>
      </c>
      <c r="L29" s="170">
        <v>33</v>
      </c>
    </row>
    <row r="30" spans="1:12" ht="7.5" customHeight="1">
      <c r="A30" s="169"/>
      <c r="B30" s="37"/>
      <c r="C30" s="158"/>
      <c r="D30" s="158"/>
      <c r="E30" s="158"/>
      <c r="F30" s="170"/>
      <c r="G30" s="158"/>
      <c r="H30" s="158"/>
      <c r="I30" s="158"/>
      <c r="J30" s="162"/>
      <c r="K30" s="68"/>
      <c r="L30" s="170"/>
    </row>
    <row r="31" spans="1:12" ht="13.5" customHeight="1">
      <c r="A31" s="169">
        <v>321</v>
      </c>
      <c r="B31" s="49" t="s">
        <v>149</v>
      </c>
      <c r="C31" s="158">
        <f>SUM(D31,L31)</f>
        <v>2584</v>
      </c>
      <c r="D31" s="158">
        <f>SUM(E31:I31)</f>
        <v>2582</v>
      </c>
      <c r="E31" s="158">
        <v>2311</v>
      </c>
      <c r="F31" s="158">
        <v>110</v>
      </c>
      <c r="G31" s="158">
        <v>102</v>
      </c>
      <c r="H31" s="158">
        <v>51</v>
      </c>
      <c r="I31" s="158">
        <v>8</v>
      </c>
      <c r="J31" s="162">
        <v>150.4</v>
      </c>
      <c r="K31" s="68">
        <v>42.9</v>
      </c>
      <c r="L31" s="158">
        <v>2</v>
      </c>
    </row>
    <row r="32" spans="1:12" ht="13.5" customHeight="1">
      <c r="A32" s="169">
        <v>322</v>
      </c>
      <c r="B32" s="49" t="s">
        <v>150</v>
      </c>
      <c r="C32" s="158">
        <f>SUM(D32,L32)</f>
        <v>1425</v>
      </c>
      <c r="D32" s="158">
        <f>SUM(E32:I32)</f>
        <v>1421</v>
      </c>
      <c r="E32" s="158">
        <v>1332</v>
      </c>
      <c r="F32" s="158">
        <v>73</v>
      </c>
      <c r="G32" s="158">
        <v>6</v>
      </c>
      <c r="H32" s="158">
        <v>9</v>
      </c>
      <c r="I32" s="158">
        <v>1</v>
      </c>
      <c r="J32" s="162">
        <v>154.9</v>
      </c>
      <c r="K32" s="68">
        <v>40.7</v>
      </c>
      <c r="L32" s="170">
        <v>4</v>
      </c>
    </row>
    <row r="33" spans="1:12" ht="8.25" customHeight="1">
      <c r="A33" s="169"/>
      <c r="B33" s="37"/>
      <c r="C33" s="158"/>
      <c r="D33" s="158"/>
      <c r="E33" s="158"/>
      <c r="F33" s="158"/>
      <c r="G33" s="158"/>
      <c r="H33" s="158"/>
      <c r="I33" s="158"/>
      <c r="J33" s="162"/>
      <c r="K33" s="68"/>
      <c r="L33" s="170"/>
    </row>
    <row r="34" spans="1:12" ht="13.5" customHeight="1">
      <c r="A34" s="169">
        <v>341</v>
      </c>
      <c r="B34" s="49" t="s">
        <v>151</v>
      </c>
      <c r="C34" s="158">
        <f>SUM(D34,L34)</f>
        <v>2551</v>
      </c>
      <c r="D34" s="158">
        <f>SUM(E34:I34)</f>
        <v>2536</v>
      </c>
      <c r="E34" s="158">
        <v>2111</v>
      </c>
      <c r="F34" s="158">
        <v>310</v>
      </c>
      <c r="G34" s="158">
        <v>36</v>
      </c>
      <c r="H34" s="158">
        <v>60</v>
      </c>
      <c r="I34" s="158">
        <v>19</v>
      </c>
      <c r="J34" s="162">
        <v>150.2</v>
      </c>
      <c r="K34" s="68">
        <v>44.8</v>
      </c>
      <c r="L34" s="170">
        <v>15</v>
      </c>
    </row>
    <row r="35" spans="1:12" ht="13.5" customHeight="1">
      <c r="A35" s="169">
        <v>342</v>
      </c>
      <c r="B35" s="49" t="s">
        <v>152</v>
      </c>
      <c r="C35" s="158">
        <f>SUM(D35,L35)</f>
        <v>2308</v>
      </c>
      <c r="D35" s="158">
        <f>SUM(E35:I35)</f>
        <v>2292</v>
      </c>
      <c r="E35" s="158">
        <v>2025</v>
      </c>
      <c r="F35" s="158">
        <v>98</v>
      </c>
      <c r="G35" s="158">
        <v>111</v>
      </c>
      <c r="H35" s="158">
        <v>46</v>
      </c>
      <c r="I35" s="158">
        <v>12</v>
      </c>
      <c r="J35" s="162">
        <v>156.5</v>
      </c>
      <c r="K35" s="68">
        <v>45.7</v>
      </c>
      <c r="L35" s="158">
        <v>16</v>
      </c>
    </row>
    <row r="36" spans="1:12" ht="7.5" customHeight="1">
      <c r="A36" s="169"/>
      <c r="B36" s="37"/>
      <c r="C36" s="158"/>
      <c r="D36" s="158"/>
      <c r="E36" s="158"/>
      <c r="F36" s="158"/>
      <c r="G36" s="158"/>
      <c r="H36" s="158"/>
      <c r="I36" s="158"/>
      <c r="J36" s="162"/>
      <c r="K36" s="68"/>
      <c r="L36" s="158"/>
    </row>
    <row r="37" spans="1:12" ht="13.5" customHeight="1">
      <c r="A37" s="169">
        <v>361</v>
      </c>
      <c r="B37" s="49" t="s">
        <v>153</v>
      </c>
      <c r="C37" s="158">
        <f>SUM(D37,L37)</f>
        <v>3845</v>
      </c>
      <c r="D37" s="158">
        <f>SUM(E37:I37)</f>
        <v>3819</v>
      </c>
      <c r="E37" s="158">
        <v>3497</v>
      </c>
      <c r="F37" s="158">
        <v>149</v>
      </c>
      <c r="G37" s="158">
        <v>110</v>
      </c>
      <c r="H37" s="158">
        <v>54</v>
      </c>
      <c r="I37" s="158">
        <v>9</v>
      </c>
      <c r="J37" s="162">
        <v>157.1</v>
      </c>
      <c r="K37" s="68">
        <v>41.6</v>
      </c>
      <c r="L37" s="170">
        <v>26</v>
      </c>
    </row>
    <row r="38" spans="1:12" ht="13.5" customHeight="1">
      <c r="A38" s="169">
        <v>362</v>
      </c>
      <c r="B38" s="49" t="s">
        <v>154</v>
      </c>
      <c r="C38" s="158">
        <f>SUM(D38,L38)</f>
        <v>1792</v>
      </c>
      <c r="D38" s="158">
        <f>SUM(E38:I38)</f>
        <v>1712</v>
      </c>
      <c r="E38" s="158">
        <v>1526</v>
      </c>
      <c r="F38" s="158">
        <v>132</v>
      </c>
      <c r="G38" s="158">
        <v>40</v>
      </c>
      <c r="H38" s="158">
        <v>3</v>
      </c>
      <c r="I38" s="158">
        <v>11</v>
      </c>
      <c r="J38" s="162">
        <v>157.2</v>
      </c>
      <c r="K38" s="68">
        <v>41.3</v>
      </c>
      <c r="L38" s="158">
        <v>80</v>
      </c>
    </row>
    <row r="39" spans="1:12" ht="13.5" customHeight="1">
      <c r="A39" s="169">
        <v>363</v>
      </c>
      <c r="B39" s="49" t="s">
        <v>155</v>
      </c>
      <c r="C39" s="158">
        <f>SUM(D39,L39)</f>
        <v>2975</v>
      </c>
      <c r="D39" s="158">
        <f>SUM(E39:I39)</f>
        <v>2914</v>
      </c>
      <c r="E39" s="158">
        <v>2361</v>
      </c>
      <c r="F39" s="158">
        <v>284</v>
      </c>
      <c r="G39" s="158">
        <v>144</v>
      </c>
      <c r="H39" s="158">
        <v>111</v>
      </c>
      <c r="I39" s="158">
        <v>14</v>
      </c>
      <c r="J39" s="162">
        <v>145.6</v>
      </c>
      <c r="K39" s="68">
        <v>43.2</v>
      </c>
      <c r="L39" s="158">
        <v>61</v>
      </c>
    </row>
    <row r="40" spans="1:12" ht="7.5" customHeight="1">
      <c r="A40" s="169"/>
      <c r="B40" s="49"/>
      <c r="C40" s="158"/>
      <c r="D40" s="158"/>
      <c r="E40" s="158"/>
      <c r="F40" s="158"/>
      <c r="G40" s="158"/>
      <c r="H40" s="158"/>
      <c r="I40" s="158"/>
      <c r="J40" s="162"/>
      <c r="K40" s="68"/>
      <c r="L40" s="158"/>
    </row>
    <row r="41" spans="1:12" ht="13.5" customHeight="1">
      <c r="A41" s="169">
        <v>381</v>
      </c>
      <c r="B41" s="49" t="s">
        <v>156</v>
      </c>
      <c r="C41" s="158">
        <f>SUM(D41,L41)</f>
        <v>2411</v>
      </c>
      <c r="D41" s="158">
        <f>SUM(E41:I41)</f>
        <v>2327</v>
      </c>
      <c r="E41" s="158">
        <v>2013</v>
      </c>
      <c r="F41" s="158">
        <v>168</v>
      </c>
      <c r="G41" s="158">
        <v>84</v>
      </c>
      <c r="H41" s="158">
        <v>34</v>
      </c>
      <c r="I41" s="158">
        <v>28</v>
      </c>
      <c r="J41" s="162">
        <v>151.9</v>
      </c>
      <c r="K41" s="68">
        <v>42.9</v>
      </c>
      <c r="L41" s="158">
        <v>84</v>
      </c>
    </row>
    <row r="42" spans="1:12" ht="13.5" customHeight="1">
      <c r="A42" s="169">
        <v>382</v>
      </c>
      <c r="B42" s="49" t="s">
        <v>157</v>
      </c>
      <c r="C42" s="158">
        <f>SUM(D42,L42)</f>
        <v>703</v>
      </c>
      <c r="D42" s="158">
        <f>SUM(E42:I42)</f>
        <v>698</v>
      </c>
      <c r="E42" s="158">
        <v>632</v>
      </c>
      <c r="F42" s="158">
        <v>42</v>
      </c>
      <c r="G42" s="158">
        <v>10</v>
      </c>
      <c r="H42" s="158">
        <v>11</v>
      </c>
      <c r="I42" s="170">
        <v>3</v>
      </c>
      <c r="J42" s="162">
        <v>149.9</v>
      </c>
      <c r="K42" s="68">
        <v>43.2</v>
      </c>
      <c r="L42" s="170">
        <v>5</v>
      </c>
    </row>
    <row r="43" spans="1:12" ht="13.5" customHeight="1">
      <c r="A43" s="169">
        <v>383</v>
      </c>
      <c r="B43" s="49" t="s">
        <v>158</v>
      </c>
      <c r="C43" s="158">
        <f>SUM(D43,L43)</f>
        <v>1177</v>
      </c>
      <c r="D43" s="158">
        <f>SUM(E43:I43)</f>
        <v>1165</v>
      </c>
      <c r="E43" s="158">
        <v>1009</v>
      </c>
      <c r="F43" s="158">
        <v>92</v>
      </c>
      <c r="G43" s="158">
        <v>18</v>
      </c>
      <c r="H43" s="158">
        <v>39</v>
      </c>
      <c r="I43" s="158">
        <v>7</v>
      </c>
      <c r="J43" s="162">
        <v>146.5</v>
      </c>
      <c r="K43" s="68">
        <v>46.2</v>
      </c>
      <c r="L43" s="158">
        <v>12</v>
      </c>
    </row>
    <row r="44" spans="1:12" ht="13.5" customHeight="1">
      <c r="A44" s="169">
        <v>384</v>
      </c>
      <c r="B44" s="49" t="s">
        <v>159</v>
      </c>
      <c r="C44" s="158">
        <f>SUM(D44,L44)</f>
        <v>895</v>
      </c>
      <c r="D44" s="158">
        <f>SUM(E44:I44)</f>
        <v>888</v>
      </c>
      <c r="E44" s="158">
        <v>774</v>
      </c>
      <c r="F44" s="158">
        <v>61</v>
      </c>
      <c r="G44" s="158">
        <v>14</v>
      </c>
      <c r="H44" s="158">
        <v>33</v>
      </c>
      <c r="I44" s="158">
        <v>6</v>
      </c>
      <c r="J44" s="162">
        <v>155.6</v>
      </c>
      <c r="K44" s="68">
        <v>48.6</v>
      </c>
      <c r="L44" s="158">
        <v>7</v>
      </c>
    </row>
    <row r="45" spans="1:12" ht="13.5" customHeight="1">
      <c r="A45" s="169">
        <v>385</v>
      </c>
      <c r="B45" s="49" t="s">
        <v>160</v>
      </c>
      <c r="C45" s="158">
        <f>SUM(D45,L45)</f>
        <v>1142</v>
      </c>
      <c r="D45" s="158">
        <f>SUM(E45:I45)</f>
        <v>1123</v>
      </c>
      <c r="E45" s="158">
        <v>992</v>
      </c>
      <c r="F45" s="158">
        <v>61</v>
      </c>
      <c r="G45" s="158">
        <v>19</v>
      </c>
      <c r="H45" s="158">
        <v>47</v>
      </c>
      <c r="I45" s="158">
        <v>4</v>
      </c>
      <c r="J45" s="162">
        <v>150.1</v>
      </c>
      <c r="K45" s="68">
        <v>50.2</v>
      </c>
      <c r="L45" s="158">
        <v>19</v>
      </c>
    </row>
    <row r="46" spans="1:12" ht="7.5" customHeight="1">
      <c r="A46" s="171"/>
      <c r="B46" s="109"/>
      <c r="C46" s="172"/>
      <c r="D46" s="172"/>
      <c r="E46" s="172"/>
      <c r="F46" s="172"/>
      <c r="G46" s="172"/>
      <c r="H46" s="172"/>
      <c r="I46" s="172"/>
      <c r="J46" s="173"/>
      <c r="K46" s="172"/>
      <c r="L46" s="172"/>
    </row>
    <row r="47" spans="1:12" ht="13.5" customHeight="1">
      <c r="A47" s="25" t="s">
        <v>161</v>
      </c>
      <c r="C47" s="36"/>
      <c r="D47" s="36"/>
      <c r="E47" s="174"/>
      <c r="F47" s="174"/>
      <c r="G47" s="174"/>
      <c r="H47" s="174"/>
      <c r="I47" s="174"/>
      <c r="J47" s="156"/>
      <c r="K47" s="36"/>
      <c r="L47" s="36"/>
    </row>
    <row r="48" spans="1:12" ht="13.5">
      <c r="A48" s="175"/>
      <c r="B48" s="176"/>
      <c r="C48" s="175"/>
      <c r="D48" s="175"/>
      <c r="E48" s="177"/>
      <c r="F48" s="177"/>
      <c r="G48" s="177"/>
      <c r="H48" s="177"/>
      <c r="I48" s="177"/>
      <c r="J48" s="178"/>
      <c r="K48" s="175"/>
      <c r="L48" s="175"/>
    </row>
    <row r="49" spans="5:9" ht="13.5">
      <c r="E49" s="179"/>
      <c r="F49" s="179"/>
      <c r="G49" s="179"/>
      <c r="H49" s="179"/>
      <c r="I49" s="179"/>
    </row>
    <row r="50" spans="5:9" ht="13.5">
      <c r="E50" s="179"/>
      <c r="F50" s="179"/>
      <c r="G50" s="179"/>
      <c r="H50" s="179"/>
      <c r="I50" s="179"/>
    </row>
    <row r="51" spans="5:9" ht="13.5">
      <c r="E51" s="179"/>
      <c r="F51" s="179"/>
      <c r="G51" s="179"/>
      <c r="H51" s="179"/>
      <c r="I51" s="179"/>
    </row>
    <row r="52" spans="5:9" ht="13.5">
      <c r="E52" s="179"/>
      <c r="F52" s="179"/>
      <c r="G52" s="179"/>
      <c r="H52" s="179"/>
      <c r="I52" s="179"/>
    </row>
    <row r="53" spans="5:9" ht="13.5">
      <c r="E53" s="179"/>
      <c r="F53" s="179"/>
      <c r="G53" s="179"/>
      <c r="H53" s="179"/>
      <c r="I53" s="179"/>
    </row>
    <row r="54" spans="5:9" ht="13.5">
      <c r="E54" s="179"/>
      <c r="F54" s="179"/>
      <c r="G54" s="179"/>
      <c r="H54" s="179"/>
      <c r="I54" s="179"/>
    </row>
    <row r="55" spans="5:9" ht="13.5">
      <c r="E55" s="179"/>
      <c r="F55" s="179"/>
      <c r="G55" s="179"/>
      <c r="H55" s="179"/>
      <c r="I55" s="179"/>
    </row>
  </sheetData>
  <mergeCells count="16">
    <mergeCell ref="A10:B10"/>
    <mergeCell ref="A11:B11"/>
    <mergeCell ref="K4:K5"/>
    <mergeCell ref="A7:B7"/>
    <mergeCell ref="A8:B8"/>
    <mergeCell ref="A9:B9"/>
    <mergeCell ref="A3:B5"/>
    <mergeCell ref="C3:C5"/>
    <mergeCell ref="L3:L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G26" sqref="G26"/>
    </sheetView>
  </sheetViews>
  <sheetFormatPr defaultColWidth="9.00390625" defaultRowHeight="13.5"/>
  <cols>
    <col min="1" max="1" width="4.625" style="0" customWidth="1"/>
    <col min="2" max="2" width="8.625" style="0" customWidth="1"/>
    <col min="3" max="9" width="9.625" style="0" customWidth="1"/>
    <col min="10" max="10" width="9.625" style="180" customWidth="1"/>
    <col min="11" max="12" width="9.625" style="0" customWidth="1"/>
  </cols>
  <sheetData>
    <row r="1" spans="1:12" ht="13.5" customHeight="1">
      <c r="A1" s="43"/>
      <c r="B1" s="23"/>
      <c r="C1" s="23"/>
      <c r="D1" s="23"/>
      <c r="E1" s="23"/>
      <c r="F1" s="23"/>
      <c r="G1" s="23"/>
      <c r="H1" s="23"/>
      <c r="I1" s="23"/>
      <c r="J1" s="130"/>
      <c r="K1" s="23"/>
      <c r="L1" s="23"/>
    </row>
    <row r="2" spans="1:12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130"/>
      <c r="K2" s="23"/>
      <c r="L2" s="131" t="s">
        <v>162</v>
      </c>
    </row>
    <row r="3" spans="1:12" ht="13.5" customHeight="1" thickTop="1">
      <c r="A3" s="132" t="s">
        <v>163</v>
      </c>
      <c r="B3" s="133"/>
      <c r="C3" s="181" t="s">
        <v>164</v>
      </c>
      <c r="D3" s="135" t="s">
        <v>115</v>
      </c>
      <c r="E3" s="135"/>
      <c r="F3" s="136"/>
      <c r="G3" s="136"/>
      <c r="H3" s="136"/>
      <c r="I3" s="136"/>
      <c r="J3" s="182"/>
      <c r="K3" s="135"/>
      <c r="L3" s="138" t="s">
        <v>165</v>
      </c>
    </row>
    <row r="4" spans="1:12" ht="13.5" customHeight="1">
      <c r="A4" s="139"/>
      <c r="B4" s="140"/>
      <c r="C4" s="183"/>
      <c r="D4" s="142" t="s">
        <v>166</v>
      </c>
      <c r="E4" s="142" t="s">
        <v>167</v>
      </c>
      <c r="F4" s="143" t="s">
        <v>168</v>
      </c>
      <c r="G4" s="144" t="s">
        <v>169</v>
      </c>
      <c r="H4" s="142" t="s">
        <v>121</v>
      </c>
      <c r="I4" s="142" t="s">
        <v>122</v>
      </c>
      <c r="J4" s="145" t="s">
        <v>170</v>
      </c>
      <c r="K4" s="143" t="s">
        <v>171</v>
      </c>
      <c r="L4" s="146"/>
    </row>
    <row r="5" spans="1:12" ht="13.5" customHeight="1">
      <c r="A5" s="147"/>
      <c r="B5" s="148"/>
      <c r="C5" s="184"/>
      <c r="D5" s="150"/>
      <c r="E5" s="150"/>
      <c r="F5" s="152"/>
      <c r="G5" s="152"/>
      <c r="H5" s="150"/>
      <c r="I5" s="150"/>
      <c r="J5" s="153"/>
      <c r="K5" s="152"/>
      <c r="L5" s="154"/>
    </row>
    <row r="6" spans="1:12" ht="13.5" customHeight="1">
      <c r="A6" s="36"/>
      <c r="B6" s="37"/>
      <c r="C6" s="155"/>
      <c r="D6" s="155"/>
      <c r="E6" s="155"/>
      <c r="F6" s="155"/>
      <c r="G6" s="155"/>
      <c r="H6" s="155"/>
      <c r="I6" s="155"/>
      <c r="J6" s="156"/>
      <c r="K6" s="157" t="s">
        <v>125</v>
      </c>
      <c r="L6" s="155"/>
    </row>
    <row r="7" spans="1:12" ht="13.5" customHeight="1">
      <c r="A7" s="169">
        <v>401</v>
      </c>
      <c r="B7" s="49" t="s">
        <v>172</v>
      </c>
      <c r="C7" s="158">
        <f>SUM(D7,L7)</f>
        <v>7079</v>
      </c>
      <c r="D7" s="158">
        <f>SUM(E7:I7)</f>
        <v>6964</v>
      </c>
      <c r="E7" s="158">
        <v>5896</v>
      </c>
      <c r="F7" s="158">
        <v>411</v>
      </c>
      <c r="G7" s="158">
        <v>524</v>
      </c>
      <c r="H7" s="158">
        <v>106</v>
      </c>
      <c r="I7" s="158">
        <v>27</v>
      </c>
      <c r="J7" s="162">
        <v>170.5</v>
      </c>
      <c r="K7" s="68">
        <v>45</v>
      </c>
      <c r="L7" s="158">
        <v>115</v>
      </c>
    </row>
    <row r="8" spans="1:12" ht="13.5" customHeight="1">
      <c r="A8" s="169">
        <v>402</v>
      </c>
      <c r="B8" s="49" t="s">
        <v>173</v>
      </c>
      <c r="C8" s="158">
        <f>SUM(D8,L8)</f>
        <v>1231</v>
      </c>
      <c r="D8" s="158">
        <f>SUM(E8:I8)</f>
        <v>1211</v>
      </c>
      <c r="E8" s="158">
        <v>1161</v>
      </c>
      <c r="F8" s="158">
        <v>27</v>
      </c>
      <c r="G8" s="158">
        <v>19</v>
      </c>
      <c r="H8" s="158">
        <v>2</v>
      </c>
      <c r="I8" s="158">
        <v>2</v>
      </c>
      <c r="J8" s="162">
        <v>159.6</v>
      </c>
      <c r="K8" s="68">
        <v>43</v>
      </c>
      <c r="L8" s="170">
        <v>20</v>
      </c>
    </row>
    <row r="9" spans="1:12" ht="13.5" customHeight="1">
      <c r="A9" s="169">
        <v>403</v>
      </c>
      <c r="B9" s="49" t="s">
        <v>174</v>
      </c>
      <c r="C9" s="158">
        <f>SUM(D9,L9)</f>
        <v>1276</v>
      </c>
      <c r="D9" s="158">
        <f>SUM(E9:I9)</f>
        <v>1262</v>
      </c>
      <c r="E9" s="158">
        <v>1087</v>
      </c>
      <c r="F9" s="158">
        <v>149</v>
      </c>
      <c r="G9" s="158">
        <v>14</v>
      </c>
      <c r="H9" s="158">
        <v>9</v>
      </c>
      <c r="I9" s="158">
        <v>3</v>
      </c>
      <c r="J9" s="162">
        <v>147.4</v>
      </c>
      <c r="K9" s="68">
        <v>45.1</v>
      </c>
      <c r="L9" s="158">
        <v>14</v>
      </c>
    </row>
    <row r="10" spans="1:12" ht="13.5" customHeight="1">
      <c r="A10" s="169">
        <v>404</v>
      </c>
      <c r="B10" s="49" t="s">
        <v>175</v>
      </c>
      <c r="C10" s="158">
        <f>SUM(D10,L10)</f>
        <v>1709</v>
      </c>
      <c r="D10" s="158">
        <f>SUM(E10:I10)</f>
        <v>1703</v>
      </c>
      <c r="E10" s="158">
        <v>1500</v>
      </c>
      <c r="F10" s="158">
        <v>93</v>
      </c>
      <c r="G10" s="158">
        <v>75</v>
      </c>
      <c r="H10" s="158">
        <v>23</v>
      </c>
      <c r="I10" s="158">
        <v>12</v>
      </c>
      <c r="J10" s="162">
        <v>147.3</v>
      </c>
      <c r="K10" s="68">
        <v>45.8</v>
      </c>
      <c r="L10" s="170">
        <v>6</v>
      </c>
    </row>
    <row r="11" spans="1:12" ht="13.5" customHeight="1">
      <c r="A11" s="169">
        <v>405</v>
      </c>
      <c r="B11" s="49" t="s">
        <v>176</v>
      </c>
      <c r="C11" s="158">
        <f>SUM(D11,L11)</f>
        <v>4829</v>
      </c>
      <c r="D11" s="158">
        <f>SUM(E11:I11)</f>
        <v>4794</v>
      </c>
      <c r="E11" s="158">
        <v>4257</v>
      </c>
      <c r="F11" s="158">
        <v>103</v>
      </c>
      <c r="G11" s="158">
        <v>247</v>
      </c>
      <c r="H11" s="158">
        <v>161</v>
      </c>
      <c r="I11" s="158">
        <v>26</v>
      </c>
      <c r="J11" s="162">
        <v>154</v>
      </c>
      <c r="K11" s="68">
        <v>46.7</v>
      </c>
      <c r="L11" s="158">
        <v>35</v>
      </c>
    </row>
    <row r="12" spans="1:12" ht="7.5" customHeight="1">
      <c r="A12" s="169"/>
      <c r="B12" s="37"/>
      <c r="C12" s="158"/>
      <c r="D12" s="158"/>
      <c r="E12" s="158"/>
      <c r="F12" s="158"/>
      <c r="G12" s="158"/>
      <c r="H12" s="158"/>
      <c r="I12" s="158"/>
      <c r="J12" s="162"/>
      <c r="K12" s="68"/>
      <c r="L12" s="158"/>
    </row>
    <row r="13" spans="1:12" ht="13.5" customHeight="1">
      <c r="A13" s="169">
        <v>421</v>
      </c>
      <c r="B13" s="49" t="s">
        <v>177</v>
      </c>
      <c r="C13" s="158">
        <f>SUM(D13,L13)</f>
        <v>1617</v>
      </c>
      <c r="D13" s="158">
        <f>SUM(E13:I13)</f>
        <v>1604</v>
      </c>
      <c r="E13" s="158">
        <v>1381</v>
      </c>
      <c r="F13" s="158">
        <v>51</v>
      </c>
      <c r="G13" s="158">
        <v>93</v>
      </c>
      <c r="H13" s="158">
        <v>55</v>
      </c>
      <c r="I13" s="158">
        <v>24</v>
      </c>
      <c r="J13" s="162">
        <v>120.3</v>
      </c>
      <c r="K13" s="68">
        <v>48.4</v>
      </c>
      <c r="L13" s="158">
        <v>13</v>
      </c>
    </row>
    <row r="14" spans="1:12" ht="13.5" customHeight="1">
      <c r="A14" s="169">
        <v>422</v>
      </c>
      <c r="B14" s="49" t="s">
        <v>178</v>
      </c>
      <c r="C14" s="158">
        <f>SUM(D14,L14)</f>
        <v>1858</v>
      </c>
      <c r="D14" s="158">
        <f>SUM(E14:I14)</f>
        <v>1825</v>
      </c>
      <c r="E14" s="158">
        <v>1625</v>
      </c>
      <c r="F14" s="158">
        <v>64</v>
      </c>
      <c r="G14" s="158">
        <v>94</v>
      </c>
      <c r="H14" s="158">
        <v>24</v>
      </c>
      <c r="I14" s="158">
        <v>18</v>
      </c>
      <c r="J14" s="162">
        <v>131.8</v>
      </c>
      <c r="K14" s="68">
        <v>50.1</v>
      </c>
      <c r="L14" s="170">
        <v>33</v>
      </c>
    </row>
    <row r="15" spans="1:12" ht="7.5" customHeight="1">
      <c r="A15" s="169"/>
      <c r="B15" s="37"/>
      <c r="C15" s="158"/>
      <c r="D15" s="158"/>
      <c r="E15" s="158"/>
      <c r="F15" s="158"/>
      <c r="G15" s="158"/>
      <c r="H15" s="158"/>
      <c r="I15" s="158"/>
      <c r="J15" s="162"/>
      <c r="K15" s="68"/>
      <c r="L15" s="170"/>
    </row>
    <row r="16" spans="1:12" ht="13.5" customHeight="1">
      <c r="A16" s="169">
        <v>441</v>
      </c>
      <c r="B16" s="49" t="s">
        <v>179</v>
      </c>
      <c r="C16" s="158">
        <f aca="true" t="shared" si="0" ref="C16:C22">SUM(D16,L16)</f>
        <v>1918</v>
      </c>
      <c r="D16" s="158">
        <f aca="true" t="shared" si="1" ref="D16:D22">SUM(E16:I16)</f>
        <v>1850</v>
      </c>
      <c r="E16" s="158">
        <v>1269</v>
      </c>
      <c r="F16" s="158">
        <v>269</v>
      </c>
      <c r="G16" s="158">
        <v>93</v>
      </c>
      <c r="H16" s="158">
        <v>202</v>
      </c>
      <c r="I16" s="158">
        <v>17</v>
      </c>
      <c r="J16" s="162">
        <v>111.9</v>
      </c>
      <c r="K16" s="68">
        <v>46</v>
      </c>
      <c r="L16" s="158">
        <v>68</v>
      </c>
    </row>
    <row r="17" spans="1:12" ht="13.5" customHeight="1">
      <c r="A17" s="169">
        <v>442</v>
      </c>
      <c r="B17" s="49" t="s">
        <v>180</v>
      </c>
      <c r="C17" s="158">
        <f t="shared" si="0"/>
        <v>1809</v>
      </c>
      <c r="D17" s="158">
        <f t="shared" si="1"/>
        <v>1752</v>
      </c>
      <c r="E17" s="158">
        <v>1522</v>
      </c>
      <c r="F17" s="158">
        <v>137</v>
      </c>
      <c r="G17" s="158">
        <v>51</v>
      </c>
      <c r="H17" s="158">
        <v>36</v>
      </c>
      <c r="I17" s="158">
        <v>6</v>
      </c>
      <c r="J17" s="162">
        <v>127.8</v>
      </c>
      <c r="K17" s="68">
        <v>50.5</v>
      </c>
      <c r="L17" s="158">
        <v>57</v>
      </c>
    </row>
    <row r="18" spans="1:12" ht="13.5" customHeight="1">
      <c r="A18" s="169">
        <v>443</v>
      </c>
      <c r="B18" s="49" t="s">
        <v>181</v>
      </c>
      <c r="C18" s="158">
        <f t="shared" si="0"/>
        <v>719</v>
      </c>
      <c r="D18" s="158">
        <f t="shared" si="1"/>
        <v>715</v>
      </c>
      <c r="E18" s="158">
        <v>625</v>
      </c>
      <c r="F18" s="158">
        <v>60</v>
      </c>
      <c r="G18" s="158">
        <v>4</v>
      </c>
      <c r="H18" s="158">
        <v>22</v>
      </c>
      <c r="I18" s="158">
        <v>4</v>
      </c>
      <c r="J18" s="162">
        <v>128.1</v>
      </c>
      <c r="K18" s="68">
        <v>47.6</v>
      </c>
      <c r="L18" s="158">
        <v>4</v>
      </c>
    </row>
    <row r="19" spans="1:12" ht="13.5" customHeight="1">
      <c r="A19" s="169">
        <v>444</v>
      </c>
      <c r="B19" s="49" t="s">
        <v>182</v>
      </c>
      <c r="C19" s="158">
        <f t="shared" si="0"/>
        <v>836</v>
      </c>
      <c r="D19" s="158">
        <f t="shared" si="1"/>
        <v>833</v>
      </c>
      <c r="E19" s="158">
        <v>783</v>
      </c>
      <c r="F19" s="158">
        <v>30</v>
      </c>
      <c r="G19" s="158">
        <v>7</v>
      </c>
      <c r="H19" s="158">
        <v>9</v>
      </c>
      <c r="I19" s="158">
        <v>4</v>
      </c>
      <c r="J19" s="162">
        <v>132.4</v>
      </c>
      <c r="K19" s="68">
        <v>54.2</v>
      </c>
      <c r="L19" s="170">
        <v>3</v>
      </c>
    </row>
    <row r="20" spans="1:12" ht="13.5" customHeight="1">
      <c r="A20" s="169">
        <v>445</v>
      </c>
      <c r="B20" s="49" t="s">
        <v>183</v>
      </c>
      <c r="C20" s="158">
        <f t="shared" si="0"/>
        <v>1852</v>
      </c>
      <c r="D20" s="158">
        <f t="shared" si="1"/>
        <v>1803</v>
      </c>
      <c r="E20" s="158">
        <v>1534</v>
      </c>
      <c r="F20" s="158">
        <v>215</v>
      </c>
      <c r="G20" s="158">
        <v>26</v>
      </c>
      <c r="H20" s="158">
        <v>20</v>
      </c>
      <c r="I20" s="158">
        <v>8</v>
      </c>
      <c r="J20" s="162">
        <v>137.2</v>
      </c>
      <c r="K20" s="68">
        <v>50.1</v>
      </c>
      <c r="L20" s="158">
        <v>49</v>
      </c>
    </row>
    <row r="21" spans="1:12" ht="13.5" customHeight="1">
      <c r="A21" s="169">
        <v>446</v>
      </c>
      <c r="B21" s="49" t="s">
        <v>184</v>
      </c>
      <c r="C21" s="158">
        <f t="shared" si="0"/>
        <v>2043</v>
      </c>
      <c r="D21" s="158">
        <f t="shared" si="1"/>
        <v>2012</v>
      </c>
      <c r="E21" s="158">
        <v>1686</v>
      </c>
      <c r="F21" s="158">
        <v>184</v>
      </c>
      <c r="G21" s="158">
        <v>54</v>
      </c>
      <c r="H21" s="158">
        <v>74</v>
      </c>
      <c r="I21" s="158">
        <v>14</v>
      </c>
      <c r="J21" s="162">
        <v>129.4</v>
      </c>
      <c r="K21" s="68">
        <v>43.6</v>
      </c>
      <c r="L21" s="158">
        <v>31</v>
      </c>
    </row>
    <row r="22" spans="1:12" ht="13.5" customHeight="1">
      <c r="A22" s="169">
        <v>447</v>
      </c>
      <c r="B22" s="49" t="s">
        <v>185</v>
      </c>
      <c r="C22" s="158">
        <f t="shared" si="0"/>
        <v>1295</v>
      </c>
      <c r="D22" s="158">
        <f t="shared" si="1"/>
        <v>1284</v>
      </c>
      <c r="E22" s="158">
        <v>1118</v>
      </c>
      <c r="F22" s="158">
        <v>106</v>
      </c>
      <c r="G22" s="158">
        <v>28</v>
      </c>
      <c r="H22" s="158">
        <v>27</v>
      </c>
      <c r="I22" s="158">
        <v>5</v>
      </c>
      <c r="J22" s="162">
        <v>127.3</v>
      </c>
      <c r="K22" s="68">
        <v>46.5</v>
      </c>
      <c r="L22" s="158">
        <v>11</v>
      </c>
    </row>
    <row r="23" spans="1:12" ht="7.5" customHeight="1">
      <c r="A23" s="169"/>
      <c r="B23" s="37"/>
      <c r="C23" s="158"/>
      <c r="D23" s="158"/>
      <c r="E23" s="158"/>
      <c r="F23" s="158"/>
      <c r="G23" s="158"/>
      <c r="H23" s="158"/>
      <c r="I23" s="158"/>
      <c r="J23" s="162"/>
      <c r="K23" s="68"/>
      <c r="L23" s="158"/>
    </row>
    <row r="24" spans="1:12" ht="13.5" customHeight="1">
      <c r="A24" s="169">
        <v>462</v>
      </c>
      <c r="B24" s="49" t="s">
        <v>186</v>
      </c>
      <c r="C24" s="158">
        <f>SUM(D24,L24)</f>
        <v>1650</v>
      </c>
      <c r="D24" s="158">
        <f>SUM(E24:I24)</f>
        <v>1643</v>
      </c>
      <c r="E24" s="158">
        <v>1448</v>
      </c>
      <c r="F24" s="158">
        <v>100</v>
      </c>
      <c r="G24" s="158">
        <v>65</v>
      </c>
      <c r="H24" s="158">
        <v>21</v>
      </c>
      <c r="I24" s="158">
        <v>9</v>
      </c>
      <c r="J24" s="162">
        <v>127.6</v>
      </c>
      <c r="K24" s="68">
        <v>41.6</v>
      </c>
      <c r="L24" s="158">
        <v>7</v>
      </c>
    </row>
    <row r="25" spans="1:12" ht="13.5" customHeight="1">
      <c r="A25" s="169">
        <v>463</v>
      </c>
      <c r="B25" s="49" t="s">
        <v>187</v>
      </c>
      <c r="C25" s="158">
        <f>SUM(D25,L25)</f>
        <v>1167</v>
      </c>
      <c r="D25" s="158">
        <f>SUM(E25:I25)</f>
        <v>1154</v>
      </c>
      <c r="E25" s="158">
        <v>1050</v>
      </c>
      <c r="F25" s="158">
        <v>53</v>
      </c>
      <c r="G25" s="158">
        <v>28</v>
      </c>
      <c r="H25" s="158">
        <v>16</v>
      </c>
      <c r="I25" s="158">
        <v>7</v>
      </c>
      <c r="J25" s="162">
        <v>139.3</v>
      </c>
      <c r="K25" s="68">
        <v>52</v>
      </c>
      <c r="L25" s="158">
        <v>13</v>
      </c>
    </row>
    <row r="26" spans="1:12" ht="13.5" customHeight="1">
      <c r="A26" s="169">
        <v>464</v>
      </c>
      <c r="B26" s="49" t="s">
        <v>188</v>
      </c>
      <c r="C26" s="158">
        <f>SUM(D26,L26)</f>
        <v>663</v>
      </c>
      <c r="D26" s="158">
        <f>SUM(E26:I26)</f>
        <v>652</v>
      </c>
      <c r="E26" s="158">
        <v>560</v>
      </c>
      <c r="F26" s="158">
        <v>66</v>
      </c>
      <c r="G26" s="158">
        <v>14</v>
      </c>
      <c r="H26" s="158">
        <v>8</v>
      </c>
      <c r="I26" s="158">
        <v>4</v>
      </c>
      <c r="J26" s="162">
        <v>112.2</v>
      </c>
      <c r="K26" s="68">
        <v>44.1</v>
      </c>
      <c r="L26" s="158">
        <v>11</v>
      </c>
    </row>
    <row r="27" spans="1:12" ht="13.5" customHeight="1">
      <c r="A27" s="169">
        <v>465</v>
      </c>
      <c r="B27" s="49" t="s">
        <v>189</v>
      </c>
      <c r="C27" s="158">
        <f>SUM(D27,L27)</f>
        <v>3022</v>
      </c>
      <c r="D27" s="158">
        <f>SUM(E27:I27)</f>
        <v>2967</v>
      </c>
      <c r="E27" s="158">
        <v>2380</v>
      </c>
      <c r="F27" s="158">
        <v>91</v>
      </c>
      <c r="G27" s="158">
        <v>335</v>
      </c>
      <c r="H27" s="158">
        <v>150</v>
      </c>
      <c r="I27" s="158">
        <v>11</v>
      </c>
      <c r="J27" s="162">
        <v>121.2</v>
      </c>
      <c r="K27" s="68">
        <v>45.7</v>
      </c>
      <c r="L27" s="158">
        <v>55</v>
      </c>
    </row>
    <row r="28" spans="1:12" ht="7.5" customHeight="1">
      <c r="A28" s="169"/>
      <c r="B28" s="37"/>
      <c r="C28" s="158"/>
      <c r="D28" s="158"/>
      <c r="E28" s="158"/>
      <c r="F28" s="158"/>
      <c r="G28" s="158"/>
      <c r="H28" s="158"/>
      <c r="I28" s="158"/>
      <c r="J28" s="162"/>
      <c r="K28" s="68"/>
      <c r="L28" s="158"/>
    </row>
    <row r="29" spans="1:12" ht="13.5" customHeight="1">
      <c r="A29" s="169">
        <v>481</v>
      </c>
      <c r="B29" s="49" t="s">
        <v>190</v>
      </c>
      <c r="C29" s="158">
        <f>SUM(D29,L29)</f>
        <v>949</v>
      </c>
      <c r="D29" s="158">
        <f>SUM(E29:I29)</f>
        <v>942</v>
      </c>
      <c r="E29" s="158">
        <v>792</v>
      </c>
      <c r="F29" s="158">
        <v>120</v>
      </c>
      <c r="G29" s="158">
        <v>10</v>
      </c>
      <c r="H29" s="158">
        <v>17</v>
      </c>
      <c r="I29" s="158">
        <v>3</v>
      </c>
      <c r="J29" s="162">
        <v>121.7</v>
      </c>
      <c r="K29" s="68">
        <v>44</v>
      </c>
      <c r="L29" s="158">
        <v>7</v>
      </c>
    </row>
    <row r="30" spans="1:12" ht="13.5" customHeight="1">
      <c r="A30" s="169">
        <v>482</v>
      </c>
      <c r="B30" s="49" t="s">
        <v>191</v>
      </c>
      <c r="C30" s="158">
        <f>SUM(D30,L30)</f>
        <v>805</v>
      </c>
      <c r="D30" s="158">
        <f>SUM(E30:I30)</f>
        <v>798</v>
      </c>
      <c r="E30" s="158">
        <v>664</v>
      </c>
      <c r="F30" s="158">
        <v>76</v>
      </c>
      <c r="G30" s="158">
        <v>20</v>
      </c>
      <c r="H30" s="158">
        <v>33</v>
      </c>
      <c r="I30" s="158">
        <v>5</v>
      </c>
      <c r="J30" s="162">
        <v>104.5</v>
      </c>
      <c r="K30" s="68">
        <v>46.6</v>
      </c>
      <c r="L30" s="158">
        <v>7</v>
      </c>
    </row>
    <row r="31" spans="1:12" ht="7.5" customHeight="1">
      <c r="A31" s="169"/>
      <c r="B31" s="37"/>
      <c r="C31" s="158"/>
      <c r="D31" s="158"/>
      <c r="E31" s="158"/>
      <c r="F31" s="158"/>
      <c r="G31" s="158"/>
      <c r="H31" s="158"/>
      <c r="I31" s="158"/>
      <c r="J31" s="162"/>
      <c r="K31" s="68"/>
      <c r="L31" s="158"/>
    </row>
    <row r="32" spans="1:12" ht="13.5" customHeight="1">
      <c r="A32" s="169">
        <v>501</v>
      </c>
      <c r="B32" s="49" t="s">
        <v>192</v>
      </c>
      <c r="C32" s="158">
        <f>SUM(D32,L32)</f>
        <v>2292</v>
      </c>
      <c r="D32" s="158">
        <f>SUM(E32:I32)</f>
        <v>2250</v>
      </c>
      <c r="E32" s="158">
        <v>1778</v>
      </c>
      <c r="F32" s="158">
        <v>195</v>
      </c>
      <c r="G32" s="158">
        <v>162</v>
      </c>
      <c r="H32" s="158">
        <v>102</v>
      </c>
      <c r="I32" s="158">
        <v>13</v>
      </c>
      <c r="J32" s="162">
        <v>117.8</v>
      </c>
      <c r="K32" s="68">
        <v>44.8</v>
      </c>
      <c r="L32" s="158">
        <v>42</v>
      </c>
    </row>
    <row r="33" spans="1:12" ht="13.5" customHeight="1">
      <c r="A33" s="169">
        <v>502</v>
      </c>
      <c r="B33" s="49" t="s">
        <v>193</v>
      </c>
      <c r="C33" s="158">
        <f>SUM(D33,L33)</f>
        <v>1507</v>
      </c>
      <c r="D33" s="158">
        <f>SUM(E33:I33)</f>
        <v>1496</v>
      </c>
      <c r="E33" s="158">
        <v>1276</v>
      </c>
      <c r="F33" s="158">
        <v>108</v>
      </c>
      <c r="G33" s="158">
        <v>63</v>
      </c>
      <c r="H33" s="158">
        <v>43</v>
      </c>
      <c r="I33" s="158">
        <v>6</v>
      </c>
      <c r="J33" s="162">
        <v>128</v>
      </c>
      <c r="K33" s="68">
        <v>43.6</v>
      </c>
      <c r="L33" s="158">
        <v>11</v>
      </c>
    </row>
    <row r="34" spans="1:12" ht="13.5" customHeight="1">
      <c r="A34" s="169">
        <v>503</v>
      </c>
      <c r="B34" s="49" t="s">
        <v>194</v>
      </c>
      <c r="C34" s="158">
        <f>SUM(D34,L34)</f>
        <v>636</v>
      </c>
      <c r="D34" s="158">
        <f>SUM(E34:I34)</f>
        <v>629</v>
      </c>
      <c r="E34" s="158">
        <v>540</v>
      </c>
      <c r="F34" s="158">
        <v>55</v>
      </c>
      <c r="G34" s="158">
        <v>10</v>
      </c>
      <c r="H34" s="158">
        <v>21</v>
      </c>
      <c r="I34" s="158">
        <v>3</v>
      </c>
      <c r="J34" s="162">
        <v>130.5</v>
      </c>
      <c r="K34" s="68">
        <v>45.4</v>
      </c>
      <c r="L34" s="158">
        <v>7</v>
      </c>
    </row>
    <row r="35" spans="1:12" ht="13.5" customHeight="1">
      <c r="A35" s="169">
        <v>504</v>
      </c>
      <c r="B35" s="49" t="s">
        <v>195</v>
      </c>
      <c r="C35" s="158">
        <f>SUM(D35,L35)</f>
        <v>2273</v>
      </c>
      <c r="D35" s="158">
        <f>SUM(E35:I35)</f>
        <v>2222</v>
      </c>
      <c r="E35" s="158">
        <v>1838</v>
      </c>
      <c r="F35" s="158">
        <v>161</v>
      </c>
      <c r="G35" s="158">
        <v>100</v>
      </c>
      <c r="H35" s="158">
        <v>99</v>
      </c>
      <c r="I35" s="158">
        <v>24</v>
      </c>
      <c r="J35" s="162">
        <v>118</v>
      </c>
      <c r="K35" s="68">
        <v>46.1</v>
      </c>
      <c r="L35" s="158">
        <v>51</v>
      </c>
    </row>
    <row r="36" spans="1:12" ht="6.75" customHeight="1">
      <c r="A36" s="169"/>
      <c r="B36" s="37"/>
      <c r="C36" s="158"/>
      <c r="D36" s="158"/>
      <c r="E36" s="158"/>
      <c r="F36" s="158"/>
      <c r="G36" s="158"/>
      <c r="H36" s="158"/>
      <c r="I36" s="158"/>
      <c r="J36" s="162"/>
      <c r="K36" s="68"/>
      <c r="L36" s="158"/>
    </row>
    <row r="37" spans="1:12" ht="13.5" customHeight="1">
      <c r="A37" s="169">
        <v>521</v>
      </c>
      <c r="B37" s="49" t="s">
        <v>196</v>
      </c>
      <c r="C37" s="158">
        <f aca="true" t="shared" si="2" ref="C37:C43">SUM(D37,L37)</f>
        <v>5129</v>
      </c>
      <c r="D37" s="158">
        <f aca="true" t="shared" si="3" ref="D37:D43">SUM(E37:I37)</f>
        <v>4929</v>
      </c>
      <c r="E37" s="158">
        <v>3647</v>
      </c>
      <c r="F37" s="158">
        <v>220</v>
      </c>
      <c r="G37" s="158">
        <v>523</v>
      </c>
      <c r="H37" s="158">
        <v>494</v>
      </c>
      <c r="I37" s="158">
        <v>45</v>
      </c>
      <c r="J37" s="162">
        <v>112</v>
      </c>
      <c r="K37" s="68">
        <v>43.8</v>
      </c>
      <c r="L37" s="158">
        <v>200</v>
      </c>
    </row>
    <row r="38" spans="1:12" ht="13.5" customHeight="1">
      <c r="A38" s="169">
        <v>522</v>
      </c>
      <c r="B38" s="49" t="s">
        <v>197</v>
      </c>
      <c r="C38" s="158">
        <f t="shared" si="2"/>
        <v>228</v>
      </c>
      <c r="D38" s="158">
        <f t="shared" si="3"/>
        <v>219</v>
      </c>
      <c r="E38" s="158">
        <v>177</v>
      </c>
      <c r="F38" s="158">
        <v>27</v>
      </c>
      <c r="G38" s="158">
        <v>4</v>
      </c>
      <c r="H38" s="158">
        <v>8</v>
      </c>
      <c r="I38" s="170">
        <v>3</v>
      </c>
      <c r="J38" s="162">
        <v>118.7</v>
      </c>
      <c r="K38" s="68">
        <v>51.6</v>
      </c>
      <c r="L38" s="158">
        <v>9</v>
      </c>
    </row>
    <row r="39" spans="1:12" ht="13.5" customHeight="1">
      <c r="A39" s="169">
        <v>523</v>
      </c>
      <c r="B39" s="49" t="s">
        <v>198</v>
      </c>
      <c r="C39" s="158">
        <f t="shared" si="2"/>
        <v>791</v>
      </c>
      <c r="D39" s="158">
        <f t="shared" si="3"/>
        <v>765</v>
      </c>
      <c r="E39" s="158">
        <v>668</v>
      </c>
      <c r="F39" s="158">
        <v>51</v>
      </c>
      <c r="G39" s="158">
        <v>34</v>
      </c>
      <c r="H39" s="158">
        <v>9</v>
      </c>
      <c r="I39" s="158">
        <v>3</v>
      </c>
      <c r="J39" s="162">
        <v>131.5</v>
      </c>
      <c r="K39" s="68">
        <v>48.9</v>
      </c>
      <c r="L39" s="170">
        <v>26</v>
      </c>
    </row>
    <row r="40" spans="1:12" ht="13.5" customHeight="1">
      <c r="A40" s="169">
        <v>524</v>
      </c>
      <c r="B40" s="49" t="s">
        <v>199</v>
      </c>
      <c r="C40" s="158">
        <f t="shared" si="2"/>
        <v>787</v>
      </c>
      <c r="D40" s="158">
        <f t="shared" si="3"/>
        <v>773</v>
      </c>
      <c r="E40" s="158">
        <v>676</v>
      </c>
      <c r="F40" s="158">
        <v>61</v>
      </c>
      <c r="G40" s="158">
        <v>26</v>
      </c>
      <c r="H40" s="158">
        <v>7</v>
      </c>
      <c r="I40" s="158">
        <v>3</v>
      </c>
      <c r="J40" s="162">
        <v>127.5</v>
      </c>
      <c r="K40" s="68">
        <v>48.7</v>
      </c>
      <c r="L40" s="158">
        <v>14</v>
      </c>
    </row>
    <row r="41" spans="1:12" ht="13.5" customHeight="1">
      <c r="A41" s="169">
        <v>525</v>
      </c>
      <c r="B41" s="49" t="s">
        <v>200</v>
      </c>
      <c r="C41" s="158">
        <f t="shared" si="2"/>
        <v>1088</v>
      </c>
      <c r="D41" s="158">
        <f t="shared" si="3"/>
        <v>1076</v>
      </c>
      <c r="E41" s="158">
        <v>883</v>
      </c>
      <c r="F41" s="158">
        <v>70</v>
      </c>
      <c r="G41" s="158">
        <v>64</v>
      </c>
      <c r="H41" s="158">
        <v>48</v>
      </c>
      <c r="I41" s="158">
        <v>11</v>
      </c>
      <c r="J41" s="162">
        <v>123.7</v>
      </c>
      <c r="K41" s="68">
        <v>51.2</v>
      </c>
      <c r="L41" s="158">
        <v>12</v>
      </c>
    </row>
    <row r="42" spans="1:12" ht="13.5" customHeight="1">
      <c r="A42" s="169">
        <v>526</v>
      </c>
      <c r="B42" s="49" t="s">
        <v>201</v>
      </c>
      <c r="C42" s="158">
        <f t="shared" si="2"/>
        <v>1632</v>
      </c>
      <c r="D42" s="158">
        <f t="shared" si="3"/>
        <v>1589</v>
      </c>
      <c r="E42" s="158">
        <v>1171</v>
      </c>
      <c r="F42" s="158">
        <v>202</v>
      </c>
      <c r="G42" s="158">
        <v>118</v>
      </c>
      <c r="H42" s="158">
        <v>77</v>
      </c>
      <c r="I42" s="158">
        <v>21</v>
      </c>
      <c r="J42" s="162">
        <v>104.3</v>
      </c>
      <c r="K42" s="68">
        <v>45.3</v>
      </c>
      <c r="L42" s="158">
        <v>43</v>
      </c>
    </row>
    <row r="43" spans="1:12" ht="13.5" customHeight="1">
      <c r="A43" s="169">
        <v>527</v>
      </c>
      <c r="B43" s="49" t="s">
        <v>202</v>
      </c>
      <c r="C43" s="158">
        <f t="shared" si="2"/>
        <v>370</v>
      </c>
      <c r="D43" s="158">
        <f t="shared" si="3"/>
        <v>357</v>
      </c>
      <c r="E43" s="158">
        <v>297</v>
      </c>
      <c r="F43" s="158">
        <v>34</v>
      </c>
      <c r="G43" s="158">
        <v>16</v>
      </c>
      <c r="H43" s="158">
        <v>8</v>
      </c>
      <c r="I43" s="158">
        <v>2</v>
      </c>
      <c r="J43" s="162">
        <v>108.6</v>
      </c>
      <c r="K43" s="68">
        <v>55</v>
      </c>
      <c r="L43" s="158">
        <v>13</v>
      </c>
    </row>
    <row r="44" spans="1:12" ht="7.5" customHeight="1">
      <c r="A44" s="171"/>
      <c r="B44" s="109"/>
      <c r="C44" s="172"/>
      <c r="D44" s="172"/>
      <c r="E44" s="172"/>
      <c r="F44" s="172"/>
      <c r="G44" s="172"/>
      <c r="H44" s="172"/>
      <c r="I44" s="172"/>
      <c r="J44" s="173"/>
      <c r="K44" s="172"/>
      <c r="L44" s="172"/>
    </row>
    <row r="45" spans="1:12" ht="13.5" customHeight="1">
      <c r="A45" s="25"/>
      <c r="C45" s="36"/>
      <c r="D45" s="36"/>
      <c r="E45" s="174"/>
      <c r="F45" s="174"/>
      <c r="G45" s="174"/>
      <c r="H45" s="174"/>
      <c r="I45" s="174"/>
      <c r="J45" s="156"/>
      <c r="K45" s="36"/>
      <c r="L45" s="36"/>
    </row>
    <row r="46" spans="1:12" ht="13.5" customHeight="1">
      <c r="A46" s="25"/>
      <c r="C46" s="36"/>
      <c r="D46" s="36"/>
      <c r="E46" s="174"/>
      <c r="F46" s="174"/>
      <c r="G46" s="174"/>
      <c r="H46" s="174"/>
      <c r="I46" s="174"/>
      <c r="J46" s="156"/>
      <c r="K46" s="36"/>
      <c r="L46" s="36"/>
    </row>
    <row r="47" spans="1:12" ht="13.5">
      <c r="A47" s="175"/>
      <c r="B47" s="176"/>
      <c r="C47" s="175"/>
      <c r="D47" s="175"/>
      <c r="E47" s="177"/>
      <c r="F47" s="177"/>
      <c r="G47" s="177"/>
      <c r="H47" s="177"/>
      <c r="I47" s="177"/>
      <c r="J47" s="178"/>
      <c r="K47" s="175"/>
      <c r="L47" s="175"/>
    </row>
    <row r="48" spans="5:9" ht="13.5">
      <c r="E48" s="179"/>
      <c r="F48" s="179"/>
      <c r="G48" s="179"/>
      <c r="H48" s="179"/>
      <c r="I48" s="179"/>
    </row>
    <row r="49" spans="5:9" ht="13.5">
      <c r="E49" s="179"/>
      <c r="F49" s="179"/>
      <c r="G49" s="179"/>
      <c r="H49" s="179"/>
      <c r="I49" s="179"/>
    </row>
    <row r="50" spans="5:9" ht="13.5">
      <c r="E50" s="179"/>
      <c r="F50" s="179"/>
      <c r="G50" s="179"/>
      <c r="H50" s="179"/>
      <c r="I50" s="179"/>
    </row>
    <row r="51" spans="5:9" ht="13.5">
      <c r="E51" s="179"/>
      <c r="F51" s="179"/>
      <c r="G51" s="179"/>
      <c r="H51" s="179"/>
      <c r="I51" s="179"/>
    </row>
    <row r="52" spans="5:9" ht="13.5">
      <c r="E52" s="179"/>
      <c r="F52" s="179"/>
      <c r="G52" s="179"/>
      <c r="H52" s="179"/>
      <c r="I52" s="179"/>
    </row>
    <row r="53" spans="5:9" ht="13.5">
      <c r="E53" s="179"/>
      <c r="F53" s="179"/>
      <c r="G53" s="179"/>
      <c r="H53" s="179"/>
      <c r="I53" s="179"/>
    </row>
    <row r="54" spans="5:9" ht="13.5">
      <c r="E54" s="179"/>
      <c r="F54" s="179"/>
      <c r="G54" s="179"/>
      <c r="H54" s="179"/>
      <c r="I54" s="179"/>
    </row>
  </sheetData>
  <mergeCells count="11">
    <mergeCell ref="K4:K5"/>
    <mergeCell ref="A3:B5"/>
    <mergeCell ref="C3:C5"/>
    <mergeCell ref="L3:L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26" sqref="E26"/>
    </sheetView>
  </sheetViews>
  <sheetFormatPr defaultColWidth="9.00390625" defaultRowHeight="13.5"/>
  <cols>
    <col min="1" max="1" width="4.625" style="0" customWidth="1"/>
    <col min="2" max="2" width="8.625" style="0" customWidth="1"/>
    <col min="3" max="10" width="10.625" style="0" customWidth="1"/>
  </cols>
  <sheetData>
    <row r="1" spans="1:10" ht="13.5" customHeight="1">
      <c r="A1" s="43" t="s">
        <v>203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48" t="s">
        <v>204</v>
      </c>
    </row>
    <row r="3" spans="1:10" ht="13.5" customHeight="1" thickTop="1">
      <c r="A3" s="185" t="s">
        <v>205</v>
      </c>
      <c r="B3" s="186"/>
      <c r="C3" s="30" t="s">
        <v>206</v>
      </c>
      <c r="D3" s="29"/>
      <c r="E3" s="30"/>
      <c r="F3" s="30"/>
      <c r="G3" s="30"/>
      <c r="H3" s="30"/>
      <c r="I3" s="30"/>
      <c r="J3" s="187" t="s">
        <v>207</v>
      </c>
    </row>
    <row r="4" spans="1:10" ht="13.5" customHeight="1">
      <c r="A4" s="188"/>
      <c r="B4" s="189"/>
      <c r="C4" s="85" t="s">
        <v>208</v>
      </c>
      <c r="D4" s="89" t="s">
        <v>209</v>
      </c>
      <c r="E4" s="88" t="s">
        <v>210</v>
      </c>
      <c r="F4" s="190"/>
      <c r="G4" s="190"/>
      <c r="H4" s="190"/>
      <c r="I4" s="191"/>
      <c r="J4" s="111"/>
    </row>
    <row r="5" spans="1:10" ht="13.5" customHeight="1">
      <c r="A5" s="188"/>
      <c r="B5" s="189"/>
      <c r="C5" s="85"/>
      <c r="D5" s="192"/>
      <c r="E5" s="193" t="s">
        <v>208</v>
      </c>
      <c r="F5" s="194" t="s">
        <v>211</v>
      </c>
      <c r="G5" s="195" t="s">
        <v>212</v>
      </c>
      <c r="H5" s="196"/>
      <c r="I5" s="193" t="s">
        <v>213</v>
      </c>
      <c r="J5" s="111"/>
    </row>
    <row r="6" spans="1:10" ht="13.5" customHeight="1">
      <c r="A6" s="188"/>
      <c r="B6" s="189"/>
      <c r="C6" s="85"/>
      <c r="D6" s="192"/>
      <c r="E6" s="197"/>
      <c r="F6" s="192"/>
      <c r="G6" s="192"/>
      <c r="H6" s="89" t="s">
        <v>214</v>
      </c>
      <c r="I6" s="197"/>
      <c r="J6" s="111"/>
    </row>
    <row r="7" spans="1:10" ht="13.5" customHeight="1">
      <c r="A7" s="198"/>
      <c r="B7" s="199"/>
      <c r="C7" s="33"/>
      <c r="D7" s="90"/>
      <c r="E7" s="200"/>
      <c r="F7" s="90"/>
      <c r="G7" s="90"/>
      <c r="H7" s="90"/>
      <c r="I7" s="200"/>
      <c r="J7" s="112"/>
    </row>
    <row r="8" spans="1:10" ht="13.5" customHeight="1">
      <c r="A8" s="36"/>
      <c r="B8" s="37"/>
      <c r="C8" s="36"/>
      <c r="D8" s="36"/>
      <c r="E8" s="36"/>
      <c r="F8" s="36"/>
      <c r="G8" s="36"/>
      <c r="H8" s="36"/>
      <c r="I8" s="36"/>
      <c r="J8" s="36"/>
    </row>
    <row r="9" spans="1:10" ht="13.5" customHeight="1">
      <c r="A9" s="36" t="s">
        <v>215</v>
      </c>
      <c r="B9" s="201" t="s">
        <v>216</v>
      </c>
      <c r="C9" s="50">
        <v>233300</v>
      </c>
      <c r="D9" s="50">
        <v>214900</v>
      </c>
      <c r="E9" s="50">
        <v>18500</v>
      </c>
      <c r="F9" s="50">
        <v>1500</v>
      </c>
      <c r="G9" s="50">
        <v>16100</v>
      </c>
      <c r="H9" s="50">
        <v>500</v>
      </c>
      <c r="I9" s="50">
        <v>900</v>
      </c>
      <c r="J9" s="50">
        <v>2100</v>
      </c>
    </row>
    <row r="10" spans="1:10" ht="13.5" customHeight="1">
      <c r="A10" s="36"/>
      <c r="B10" s="201" t="s">
        <v>217</v>
      </c>
      <c r="C10" s="50">
        <v>245800</v>
      </c>
      <c r="D10" s="50">
        <v>225000</v>
      </c>
      <c r="E10" s="50">
        <v>20800</v>
      </c>
      <c r="F10" s="50">
        <v>900</v>
      </c>
      <c r="G10" s="50">
        <v>19200</v>
      </c>
      <c r="H10" s="50">
        <v>900</v>
      </c>
      <c r="I10" s="50">
        <v>700</v>
      </c>
      <c r="J10" s="50">
        <v>1300</v>
      </c>
    </row>
    <row r="11" spans="1:10" ht="13.5" customHeight="1">
      <c r="A11" s="202" t="s">
        <v>33</v>
      </c>
      <c r="B11" s="203" t="s">
        <v>218</v>
      </c>
      <c r="C11" s="50">
        <v>254300</v>
      </c>
      <c r="D11" s="50">
        <v>229800</v>
      </c>
      <c r="E11" s="50">
        <v>24500</v>
      </c>
      <c r="F11" s="50">
        <v>1400</v>
      </c>
      <c r="G11" s="50">
        <v>22600</v>
      </c>
      <c r="H11" s="50">
        <v>1200</v>
      </c>
      <c r="I11" s="50">
        <v>500</v>
      </c>
      <c r="J11" s="50">
        <v>1200</v>
      </c>
    </row>
    <row r="12" spans="1:10" s="56" customFormat="1" ht="13.5" customHeight="1">
      <c r="A12" s="204"/>
      <c r="B12" s="203" t="s">
        <v>219</v>
      </c>
      <c r="C12" s="50">
        <v>277400</v>
      </c>
      <c r="D12" s="50">
        <v>247500</v>
      </c>
      <c r="E12" s="50">
        <v>29900</v>
      </c>
      <c r="F12" s="50">
        <v>1200</v>
      </c>
      <c r="G12" s="50">
        <v>28100</v>
      </c>
      <c r="H12" s="50">
        <v>1400</v>
      </c>
      <c r="I12" s="50">
        <v>600</v>
      </c>
      <c r="J12" s="50">
        <v>900</v>
      </c>
    </row>
    <row r="13" spans="2:10" s="47" customFormat="1" ht="13.5" customHeight="1">
      <c r="B13" s="47" t="s">
        <v>220</v>
      </c>
      <c r="C13" s="58">
        <v>283500</v>
      </c>
      <c r="D13" s="58">
        <v>249500</v>
      </c>
      <c r="E13" s="58">
        <v>34000</v>
      </c>
      <c r="F13" s="58">
        <v>1800</v>
      </c>
      <c r="G13" s="58">
        <v>31500</v>
      </c>
      <c r="H13" s="58">
        <v>1800</v>
      </c>
      <c r="I13" s="58">
        <v>700</v>
      </c>
      <c r="J13" s="58">
        <v>700</v>
      </c>
    </row>
    <row r="14" spans="1:10" ht="13.5" customHeight="1">
      <c r="A14" s="77"/>
      <c r="B14" s="70"/>
      <c r="C14" s="83"/>
      <c r="D14" s="83"/>
      <c r="E14" s="83"/>
      <c r="F14" s="83"/>
      <c r="G14" s="83"/>
      <c r="H14" s="83"/>
      <c r="I14" s="83"/>
      <c r="J14" s="83"/>
    </row>
    <row r="15" spans="1:10" ht="13.5" customHeight="1">
      <c r="A15" s="205" t="s">
        <v>221</v>
      </c>
      <c r="B15" s="205"/>
      <c r="C15" s="36"/>
      <c r="D15" s="36"/>
      <c r="E15" s="36"/>
      <c r="F15" s="36"/>
      <c r="G15" s="36"/>
      <c r="H15" s="36"/>
      <c r="I15" s="36"/>
      <c r="J15" s="36"/>
    </row>
    <row r="16" spans="1:10" ht="13.5" customHeight="1">
      <c r="A16" s="205" t="s">
        <v>222</v>
      </c>
      <c r="B16" s="205"/>
      <c r="C16" s="36"/>
      <c r="D16" s="36"/>
      <c r="E16" s="36"/>
      <c r="F16" s="36"/>
      <c r="G16" s="36"/>
      <c r="H16" s="36"/>
      <c r="I16" s="36"/>
      <c r="J16" s="36"/>
    </row>
    <row r="17" spans="1:10" ht="13.5" customHeight="1">
      <c r="A17" s="205" t="s">
        <v>223</v>
      </c>
      <c r="B17" s="205"/>
      <c r="C17" s="36"/>
      <c r="D17" s="36"/>
      <c r="E17" s="36"/>
      <c r="F17" s="36"/>
      <c r="G17" s="36"/>
      <c r="H17" s="36"/>
      <c r="I17" s="36"/>
      <c r="J17" s="36"/>
    </row>
    <row r="18" spans="1:10" ht="13.5" customHeight="1">
      <c r="A18" s="205" t="s">
        <v>224</v>
      </c>
      <c r="B18" s="205"/>
      <c r="C18" s="36"/>
      <c r="D18" s="36"/>
      <c r="E18" s="36"/>
      <c r="F18" s="36"/>
      <c r="G18" s="36"/>
      <c r="H18" s="36"/>
      <c r="I18" s="36"/>
      <c r="J18" s="36"/>
    </row>
    <row r="19" ht="13.5" customHeight="1"/>
  </sheetData>
  <mergeCells count="10">
    <mergeCell ref="A3:B7"/>
    <mergeCell ref="J3:J7"/>
    <mergeCell ref="C4:C7"/>
    <mergeCell ref="D4:D7"/>
    <mergeCell ref="E4:I4"/>
    <mergeCell ref="E5:E7"/>
    <mergeCell ref="F5:F7"/>
    <mergeCell ref="G5:G7"/>
    <mergeCell ref="I5:I7"/>
    <mergeCell ref="H6:H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2006-01-25T06:44:05Z</dcterms:modified>
  <cp:category/>
  <cp:version/>
  <cp:contentType/>
  <cp:contentStatus/>
</cp:coreProperties>
</file>