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525" activeTab="0"/>
  </bookViews>
  <sheets>
    <sheet name="第１表" sheetId="1" r:id="rId1"/>
  </sheets>
  <definedNames>
    <definedName name="_xlnm.Print_Area" localSheetId="0">'第１表'!$A$1:$K$37</definedName>
  </definedNames>
  <calcPr fullCalcOnLoad="1"/>
</workbook>
</file>

<file path=xl/sharedStrings.xml><?xml version="1.0" encoding="utf-8"?>
<sst xmlns="http://schemas.openxmlformats.org/spreadsheetml/2006/main" count="50" uniqueCount="28">
  <si>
    <t>計</t>
  </si>
  <si>
    <t>国　立</t>
  </si>
  <si>
    <t>公　立</t>
  </si>
  <si>
    <t>私　立</t>
  </si>
  <si>
    <t>幼児数</t>
  </si>
  <si>
    <t>区　　　分</t>
  </si>
  <si>
    <t>学校数</t>
  </si>
  <si>
    <t>学級数</t>
  </si>
  <si>
    <t>児童・生徒</t>
  </si>
  <si>
    <t>教員数</t>
  </si>
  <si>
    <t>職員数</t>
  </si>
  <si>
    <t>本校</t>
  </si>
  <si>
    <t>分校</t>
  </si>
  <si>
    <t>本務者</t>
  </si>
  <si>
    <t>兼務者</t>
  </si>
  <si>
    <t>(本務者)</t>
  </si>
  <si>
    <t>注) 「学級数」について、専修学校では「学科数」、各種学校では「課程数」に置き換える。</t>
  </si>
  <si>
    <t>小　学　校</t>
  </si>
  <si>
    <t>中　学　校</t>
  </si>
  <si>
    <t>高 等 学 校</t>
  </si>
  <si>
    <t>盲　学　校</t>
  </si>
  <si>
    <t>ろ う 学 校</t>
  </si>
  <si>
    <t>養 護 学 校</t>
  </si>
  <si>
    <t>幼　稚　園</t>
  </si>
  <si>
    <t>専 修 学 校</t>
  </si>
  <si>
    <t>各 種 学 校</t>
  </si>
  <si>
    <t>-</t>
  </si>
  <si>
    <t>1 総 括 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</si>
</sst>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41" fontId="8" fillId="0" borderId="1" xfId="0" applyNumberFormat="1" applyFont="1" applyBorder="1" applyAlignment="1">
      <alignment vertical="top"/>
    </xf>
    <xf numFmtId="41" fontId="8" fillId="0" borderId="7" xfId="0" applyNumberFormat="1" applyFont="1" applyBorder="1" applyAlignment="1">
      <alignment vertical="top"/>
    </xf>
    <xf numFmtId="41" fontId="9" fillId="0" borderId="8" xfId="0" applyNumberFormat="1" applyFont="1" applyBorder="1" applyAlignment="1">
      <alignment vertical="top"/>
    </xf>
    <xf numFmtId="41" fontId="9" fillId="0" borderId="0" xfId="0" applyNumberFormat="1" applyFont="1" applyBorder="1" applyAlignment="1">
      <alignment vertical="top"/>
    </xf>
    <xf numFmtId="41" fontId="10" fillId="0" borderId="8" xfId="0" applyNumberFormat="1" applyFont="1" applyBorder="1" applyAlignment="1">
      <alignment vertical="top"/>
    </xf>
    <xf numFmtId="41" fontId="10" fillId="0" borderId="0" xfId="0" applyNumberFormat="1" applyFont="1" applyBorder="1" applyAlignment="1">
      <alignment vertical="top"/>
    </xf>
    <xf numFmtId="41" fontId="11" fillId="0" borderId="8" xfId="0" applyNumberFormat="1" applyFont="1" applyBorder="1" applyAlignment="1">
      <alignment vertical="top"/>
    </xf>
    <xf numFmtId="41" fontId="11" fillId="0" borderId="0" xfId="0" applyNumberFormat="1" applyFont="1" applyBorder="1" applyAlignment="1">
      <alignment vertical="top"/>
    </xf>
    <xf numFmtId="41" fontId="10" fillId="0" borderId="0" xfId="0" applyNumberFormat="1" applyFont="1" applyBorder="1" applyAlignment="1">
      <alignment horizontal="right" vertical="top"/>
    </xf>
    <xf numFmtId="41" fontId="11" fillId="0" borderId="0" xfId="0" applyNumberFormat="1" applyFont="1" applyBorder="1" applyAlignment="1">
      <alignment horizontal="right" vertical="top"/>
    </xf>
    <xf numFmtId="41" fontId="11" fillId="0" borderId="8" xfId="0" applyNumberFormat="1" applyFont="1" applyBorder="1" applyAlignment="1">
      <alignment horizontal="right" vertical="top"/>
    </xf>
    <xf numFmtId="41" fontId="11" fillId="0" borderId="9" xfId="0" applyNumberFormat="1" applyFont="1" applyBorder="1" applyAlignment="1">
      <alignment vertical="top"/>
    </xf>
    <xf numFmtId="41" fontId="11" fillId="0" borderId="3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2"/>
  <cols>
    <col min="1" max="1" width="6.625" style="2" customWidth="1"/>
    <col min="2" max="2" width="8.375" style="2" customWidth="1"/>
    <col min="3" max="4" width="10.00390625" style="2" customWidth="1"/>
    <col min="5" max="5" width="9.00390625" style="2" customWidth="1"/>
    <col min="6" max="6" width="10.00390625" style="2" customWidth="1"/>
    <col min="7" max="7" width="12.375" style="2" customWidth="1"/>
    <col min="8" max="11" width="10.00390625" style="2" customWidth="1"/>
    <col min="12" max="16384" width="7.125" style="3" customWidth="1"/>
  </cols>
  <sheetData>
    <row r="1" ht="21">
      <c r="A1" s="30" t="s">
        <v>27</v>
      </c>
    </row>
    <row r="2" ht="12">
      <c r="A2" s="1"/>
    </row>
    <row r="3" spans="1:11" ht="12.75" customHeight="1">
      <c r="A3" s="35" t="s">
        <v>5</v>
      </c>
      <c r="B3" s="35"/>
      <c r="C3" s="33" t="s">
        <v>6</v>
      </c>
      <c r="D3" s="34"/>
      <c r="E3" s="34"/>
      <c r="F3" s="38" t="s">
        <v>7</v>
      </c>
      <c r="G3" s="5" t="s">
        <v>8</v>
      </c>
      <c r="H3" s="34" t="s">
        <v>9</v>
      </c>
      <c r="I3" s="34"/>
      <c r="J3" s="34"/>
      <c r="K3" s="4" t="s">
        <v>10</v>
      </c>
    </row>
    <row r="4" spans="1:11" ht="12.75" customHeight="1">
      <c r="A4" s="36"/>
      <c r="B4" s="36"/>
      <c r="C4" s="7" t="s">
        <v>0</v>
      </c>
      <c r="D4" s="8" t="s">
        <v>11</v>
      </c>
      <c r="E4" s="8" t="s">
        <v>12</v>
      </c>
      <c r="F4" s="39"/>
      <c r="G4" s="8" t="s">
        <v>4</v>
      </c>
      <c r="H4" s="8" t="s">
        <v>0</v>
      </c>
      <c r="I4" s="8" t="s">
        <v>13</v>
      </c>
      <c r="J4" s="8" t="s">
        <v>14</v>
      </c>
      <c r="K4" s="6" t="s">
        <v>15</v>
      </c>
    </row>
    <row r="5" spans="1:11" s="9" customFormat="1" ht="12.75" customHeight="1">
      <c r="A5" s="37" t="s">
        <v>0</v>
      </c>
      <c r="B5" s="37"/>
      <c r="C5" s="18">
        <f>SUM(C6:C8)</f>
        <v>597</v>
      </c>
      <c r="D5" s="17">
        <f aca="true" t="shared" si="0" ref="D5:K5">SUM(D6:D8)</f>
        <v>584</v>
      </c>
      <c r="E5" s="17">
        <f t="shared" si="0"/>
        <v>13</v>
      </c>
      <c r="F5" s="17">
        <f t="shared" si="0"/>
        <v>3770</v>
      </c>
      <c r="G5" s="17">
        <f t="shared" si="0"/>
        <v>97601</v>
      </c>
      <c r="H5" s="17">
        <f t="shared" si="0"/>
        <v>10980</v>
      </c>
      <c r="I5" s="17">
        <f t="shared" si="0"/>
        <v>9157</v>
      </c>
      <c r="J5" s="17">
        <f t="shared" si="0"/>
        <v>1823</v>
      </c>
      <c r="K5" s="17">
        <f t="shared" si="0"/>
        <v>1693</v>
      </c>
    </row>
    <row r="6" spans="1:11" ht="12.75" customHeight="1">
      <c r="A6" s="10"/>
      <c r="B6" s="11" t="s">
        <v>1</v>
      </c>
      <c r="C6" s="19">
        <f>C10+C14+C18+C28</f>
        <v>3</v>
      </c>
      <c r="D6" s="20">
        <f>D10+D14+D18+D28</f>
        <v>3</v>
      </c>
      <c r="E6" s="20">
        <f aca="true" t="shared" si="1" ref="E6:K6">E10+E14+E18+E28+E32</f>
        <v>0</v>
      </c>
      <c r="F6" s="20">
        <f t="shared" si="1"/>
        <v>36</v>
      </c>
      <c r="G6" s="20">
        <f t="shared" si="1"/>
        <v>1136</v>
      </c>
      <c r="H6" s="20">
        <f t="shared" si="1"/>
        <v>75</v>
      </c>
      <c r="I6" s="20">
        <f t="shared" si="1"/>
        <v>59</v>
      </c>
      <c r="J6" s="20">
        <f t="shared" si="1"/>
        <v>16</v>
      </c>
      <c r="K6" s="20">
        <f t="shared" si="1"/>
        <v>5</v>
      </c>
    </row>
    <row r="7" spans="1:11" ht="12.75" customHeight="1">
      <c r="A7" s="10"/>
      <c r="B7" s="12" t="s">
        <v>2</v>
      </c>
      <c r="C7" s="19">
        <f>C11+C15+C19+C22+C24+C26+C29+C33</f>
        <v>536</v>
      </c>
      <c r="D7" s="20">
        <f aca="true" t="shared" si="2" ref="D7:K7">D11+D15+D19+D22+D24+D26+D29+D33</f>
        <v>523</v>
      </c>
      <c r="E7" s="20">
        <f t="shared" si="2"/>
        <v>13</v>
      </c>
      <c r="F7" s="20">
        <f t="shared" si="2"/>
        <v>3606</v>
      </c>
      <c r="G7" s="20">
        <f t="shared" si="2"/>
        <v>88215</v>
      </c>
      <c r="H7" s="20">
        <f t="shared" si="2"/>
        <v>9109</v>
      </c>
      <c r="I7" s="20">
        <f t="shared" si="2"/>
        <v>8389</v>
      </c>
      <c r="J7" s="20">
        <f>J11+J15+J19+J24+J26+J29+J33</f>
        <v>720</v>
      </c>
      <c r="K7" s="20">
        <f t="shared" si="2"/>
        <v>1486</v>
      </c>
    </row>
    <row r="8" spans="1:11" ht="18.75" customHeight="1">
      <c r="A8" s="10"/>
      <c r="B8" s="12" t="s">
        <v>3</v>
      </c>
      <c r="C8" s="19">
        <f>C12+C16+C20+C30+C34+C36</f>
        <v>58</v>
      </c>
      <c r="D8" s="20">
        <f aca="true" t="shared" si="3" ref="D8:K8">D12+D16+D20+D30+D34+D36</f>
        <v>58</v>
      </c>
      <c r="E8" s="20">
        <f t="shared" si="3"/>
        <v>0</v>
      </c>
      <c r="F8" s="20">
        <f t="shared" si="3"/>
        <v>128</v>
      </c>
      <c r="G8" s="20">
        <f t="shared" si="3"/>
        <v>8250</v>
      </c>
      <c r="H8" s="20">
        <f t="shared" si="3"/>
        <v>1796</v>
      </c>
      <c r="I8" s="20">
        <f t="shared" si="3"/>
        <v>709</v>
      </c>
      <c r="J8" s="20">
        <f t="shared" si="3"/>
        <v>1087</v>
      </c>
      <c r="K8" s="20">
        <f t="shared" si="3"/>
        <v>202</v>
      </c>
    </row>
    <row r="9" spans="1:11" s="9" customFormat="1" ht="12.75" customHeight="1">
      <c r="A9" s="31" t="s">
        <v>17</v>
      </c>
      <c r="B9" s="32"/>
      <c r="C9" s="21">
        <v>270</v>
      </c>
      <c r="D9" s="22">
        <v>263</v>
      </c>
      <c r="E9" s="22">
        <v>7</v>
      </c>
      <c r="F9" s="22">
        <v>2218</v>
      </c>
      <c r="G9" s="22">
        <v>41500</v>
      </c>
      <c r="H9" s="22">
        <f>SUM(H10:H12)</f>
        <v>3733</v>
      </c>
      <c r="I9" s="22">
        <v>3609</v>
      </c>
      <c r="J9" s="22">
        <f>SUM(J10:J11)</f>
        <v>124</v>
      </c>
      <c r="K9" s="22">
        <v>604</v>
      </c>
    </row>
    <row r="10" spans="1:11" ht="12.75" customHeight="1">
      <c r="A10" s="13"/>
      <c r="B10" s="14" t="s">
        <v>1</v>
      </c>
      <c r="C10" s="23">
        <v>1</v>
      </c>
      <c r="D10" s="24">
        <v>1</v>
      </c>
      <c r="E10" s="24">
        <v>0</v>
      </c>
      <c r="F10" s="24">
        <v>18</v>
      </c>
      <c r="G10" s="24">
        <v>521</v>
      </c>
      <c r="H10" s="24">
        <f>SUM(I10:J10)</f>
        <v>29</v>
      </c>
      <c r="I10" s="24">
        <v>25</v>
      </c>
      <c r="J10" s="24">
        <v>4</v>
      </c>
      <c r="K10" s="24">
        <v>2</v>
      </c>
    </row>
    <row r="11" spans="1:11" ht="12.75" customHeight="1">
      <c r="A11" s="13"/>
      <c r="B11" s="14" t="s">
        <v>2</v>
      </c>
      <c r="C11" s="23">
        <v>269</v>
      </c>
      <c r="D11" s="24">
        <v>262</v>
      </c>
      <c r="E11" s="24">
        <v>7</v>
      </c>
      <c r="F11" s="24">
        <v>2200</v>
      </c>
      <c r="G11" s="24">
        <v>40979</v>
      </c>
      <c r="H11" s="24">
        <f>SUM(I11:J11)</f>
        <v>3704</v>
      </c>
      <c r="I11" s="24">
        <v>3584</v>
      </c>
      <c r="J11" s="24">
        <v>120</v>
      </c>
      <c r="K11" s="24">
        <v>602</v>
      </c>
    </row>
    <row r="12" spans="1:11" ht="18.75" customHeight="1">
      <c r="A12" s="13"/>
      <c r="B12" s="14" t="s">
        <v>3</v>
      </c>
      <c r="C12" s="23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s="9" customFormat="1" ht="12.75" customHeight="1">
      <c r="A13" s="31" t="s">
        <v>18</v>
      </c>
      <c r="B13" s="32"/>
      <c r="C13" s="21">
        <v>111</v>
      </c>
      <c r="D13" s="22">
        <v>109</v>
      </c>
      <c r="E13" s="22">
        <v>2</v>
      </c>
      <c r="F13" s="22">
        <v>859</v>
      </c>
      <c r="G13" s="22">
        <v>22439</v>
      </c>
      <c r="H13" s="22">
        <f>SUM(H14:H16)</f>
        <v>2201</v>
      </c>
      <c r="I13" s="22">
        <v>1997</v>
      </c>
      <c r="J13" s="22">
        <f>SUM(J14:J16)</f>
        <v>204</v>
      </c>
      <c r="K13" s="22">
        <v>242</v>
      </c>
    </row>
    <row r="14" spans="1:11" ht="12.75" customHeight="1">
      <c r="A14" s="13"/>
      <c r="B14" s="14" t="s">
        <v>1</v>
      </c>
      <c r="C14" s="23">
        <v>1</v>
      </c>
      <c r="D14" s="24">
        <v>1</v>
      </c>
      <c r="E14" s="24">
        <v>0</v>
      </c>
      <c r="F14" s="24">
        <v>13</v>
      </c>
      <c r="G14" s="24">
        <v>487</v>
      </c>
      <c r="H14" s="24">
        <f>SUM(I14:J14)</f>
        <v>36</v>
      </c>
      <c r="I14" s="24">
        <v>28</v>
      </c>
      <c r="J14" s="24">
        <v>8</v>
      </c>
      <c r="K14" s="24">
        <v>3</v>
      </c>
    </row>
    <row r="15" spans="1:11" ht="12.75" customHeight="1">
      <c r="A15" s="13"/>
      <c r="B15" s="14" t="s">
        <v>2</v>
      </c>
      <c r="C15" s="23">
        <v>107</v>
      </c>
      <c r="D15" s="24">
        <v>105</v>
      </c>
      <c r="E15" s="24">
        <v>2</v>
      </c>
      <c r="F15" s="24">
        <v>833</v>
      </c>
      <c r="G15" s="24">
        <v>21686</v>
      </c>
      <c r="H15" s="24">
        <f>SUM(I15:J15)</f>
        <v>2081</v>
      </c>
      <c r="I15" s="24">
        <v>1946</v>
      </c>
      <c r="J15" s="24">
        <v>135</v>
      </c>
      <c r="K15" s="24">
        <v>236</v>
      </c>
    </row>
    <row r="16" spans="1:11" ht="18.75" customHeight="1">
      <c r="A16" s="13"/>
      <c r="B16" s="14" t="s">
        <v>3</v>
      </c>
      <c r="C16" s="23">
        <v>3</v>
      </c>
      <c r="D16" s="24">
        <v>3</v>
      </c>
      <c r="E16" s="24">
        <v>0</v>
      </c>
      <c r="F16" s="24">
        <v>13</v>
      </c>
      <c r="G16" s="24">
        <v>266</v>
      </c>
      <c r="H16" s="24">
        <f>SUM(I16:J16)</f>
        <v>84</v>
      </c>
      <c r="I16" s="24">
        <v>23</v>
      </c>
      <c r="J16" s="24">
        <v>61</v>
      </c>
      <c r="K16" s="24">
        <v>3</v>
      </c>
    </row>
    <row r="17" spans="1:11" s="9" customFormat="1" ht="12.75" customHeight="1">
      <c r="A17" s="31" t="s">
        <v>19</v>
      </c>
      <c r="B17" s="32"/>
      <c r="C17" s="21">
        <v>51</v>
      </c>
      <c r="D17" s="22">
        <v>47</v>
      </c>
      <c r="E17" s="22">
        <v>4</v>
      </c>
      <c r="F17" s="22">
        <v>0</v>
      </c>
      <c r="G17" s="22">
        <v>23276</v>
      </c>
      <c r="H17" s="22">
        <f>SUM(H18:H20)</f>
        <v>2317</v>
      </c>
      <c r="I17" s="22">
        <v>2000</v>
      </c>
      <c r="J17" s="22">
        <f>SUM(J18:J20)</f>
        <v>317</v>
      </c>
      <c r="K17" s="22">
        <v>483</v>
      </c>
    </row>
    <row r="18" spans="1:11" ht="12.75" customHeight="1">
      <c r="A18" s="13"/>
      <c r="B18" s="14" t="s">
        <v>1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1" ht="12.75" customHeight="1">
      <c r="A19" s="13"/>
      <c r="B19" s="14" t="s">
        <v>2</v>
      </c>
      <c r="C19" s="23">
        <v>41</v>
      </c>
      <c r="D19" s="24">
        <v>37</v>
      </c>
      <c r="E19" s="24">
        <v>4</v>
      </c>
      <c r="F19" s="24">
        <v>0</v>
      </c>
      <c r="G19" s="24">
        <v>19070</v>
      </c>
      <c r="H19" s="24">
        <f aca="true" t="shared" si="4" ref="H19:H26">SUM(I19:J19)</f>
        <v>1848</v>
      </c>
      <c r="I19" s="24">
        <v>1664</v>
      </c>
      <c r="J19" s="24">
        <v>184</v>
      </c>
      <c r="K19" s="24">
        <v>420</v>
      </c>
    </row>
    <row r="20" spans="1:11" ht="18.75" customHeight="1">
      <c r="A20" s="13"/>
      <c r="B20" s="14" t="s">
        <v>3</v>
      </c>
      <c r="C20" s="23">
        <v>10</v>
      </c>
      <c r="D20" s="24">
        <v>10</v>
      </c>
      <c r="E20" s="24">
        <v>0</v>
      </c>
      <c r="F20" s="24">
        <v>0</v>
      </c>
      <c r="G20" s="24">
        <v>4206</v>
      </c>
      <c r="H20" s="24">
        <f t="shared" si="4"/>
        <v>469</v>
      </c>
      <c r="I20" s="24">
        <v>336</v>
      </c>
      <c r="J20" s="24">
        <v>133</v>
      </c>
      <c r="K20" s="24">
        <v>63</v>
      </c>
    </row>
    <row r="21" spans="1:11" s="9" customFormat="1" ht="12.75" customHeight="1">
      <c r="A21" s="31" t="s">
        <v>20</v>
      </c>
      <c r="B21" s="32"/>
      <c r="C21" s="21">
        <v>1</v>
      </c>
      <c r="D21" s="22">
        <v>1</v>
      </c>
      <c r="E21" s="22">
        <v>0</v>
      </c>
      <c r="F21" s="22">
        <v>11</v>
      </c>
      <c r="G21" s="22">
        <v>24</v>
      </c>
      <c r="H21" s="22">
        <f t="shared" si="4"/>
        <v>44</v>
      </c>
      <c r="I21" s="22">
        <v>44</v>
      </c>
      <c r="J21" s="25">
        <v>0</v>
      </c>
      <c r="K21" s="22">
        <v>23</v>
      </c>
    </row>
    <row r="22" spans="1:11" ht="18.75" customHeight="1">
      <c r="A22" s="13"/>
      <c r="B22" s="14" t="s">
        <v>2</v>
      </c>
      <c r="C22" s="23">
        <v>1</v>
      </c>
      <c r="D22" s="24">
        <v>1</v>
      </c>
      <c r="E22" s="24">
        <v>0</v>
      </c>
      <c r="F22" s="24">
        <v>11</v>
      </c>
      <c r="G22" s="24">
        <v>24</v>
      </c>
      <c r="H22" s="24">
        <f t="shared" si="4"/>
        <v>44</v>
      </c>
      <c r="I22" s="24">
        <v>44</v>
      </c>
      <c r="J22" s="26">
        <v>0</v>
      </c>
      <c r="K22" s="24">
        <v>23</v>
      </c>
    </row>
    <row r="23" spans="1:11" s="9" customFormat="1" ht="12.75" customHeight="1">
      <c r="A23" s="31" t="s">
        <v>21</v>
      </c>
      <c r="B23" s="32"/>
      <c r="C23" s="21">
        <v>2</v>
      </c>
      <c r="D23" s="22">
        <v>2</v>
      </c>
      <c r="E23" s="22">
        <v>0</v>
      </c>
      <c r="F23" s="22">
        <v>37</v>
      </c>
      <c r="G23" s="22">
        <v>58</v>
      </c>
      <c r="H23" s="22">
        <f t="shared" si="4"/>
        <v>92</v>
      </c>
      <c r="I23" s="22">
        <v>89</v>
      </c>
      <c r="J23" s="22">
        <v>3</v>
      </c>
      <c r="K23" s="22">
        <v>37</v>
      </c>
    </row>
    <row r="24" spans="1:11" ht="18.75" customHeight="1">
      <c r="A24" s="13"/>
      <c r="B24" s="14" t="s">
        <v>2</v>
      </c>
      <c r="C24" s="23">
        <v>2</v>
      </c>
      <c r="D24" s="24">
        <v>2</v>
      </c>
      <c r="E24" s="24">
        <v>0</v>
      </c>
      <c r="F24" s="24">
        <v>37</v>
      </c>
      <c r="G24" s="24">
        <v>58</v>
      </c>
      <c r="H24" s="24">
        <f t="shared" si="4"/>
        <v>92</v>
      </c>
      <c r="I24" s="24">
        <v>89</v>
      </c>
      <c r="J24" s="24">
        <v>3</v>
      </c>
      <c r="K24" s="24">
        <v>37</v>
      </c>
    </row>
    <row r="25" spans="1:11" s="9" customFormat="1" ht="12.75" customHeight="1">
      <c r="A25" s="31" t="s">
        <v>22</v>
      </c>
      <c r="B25" s="32"/>
      <c r="C25" s="21">
        <v>9</v>
      </c>
      <c r="D25" s="22">
        <v>9</v>
      </c>
      <c r="E25" s="22">
        <v>0</v>
      </c>
      <c r="F25" s="22">
        <v>211</v>
      </c>
      <c r="G25" s="22">
        <v>623</v>
      </c>
      <c r="H25" s="22">
        <f t="shared" si="4"/>
        <v>559</v>
      </c>
      <c r="I25" s="22">
        <v>546</v>
      </c>
      <c r="J25" s="22">
        <v>13</v>
      </c>
      <c r="K25" s="22">
        <v>151</v>
      </c>
    </row>
    <row r="26" spans="1:11" ht="18.75" customHeight="1">
      <c r="A26" s="13"/>
      <c r="B26" s="14" t="s">
        <v>2</v>
      </c>
      <c r="C26" s="23">
        <v>9</v>
      </c>
      <c r="D26" s="24">
        <v>9</v>
      </c>
      <c r="E26" s="24">
        <v>0</v>
      </c>
      <c r="F26" s="24">
        <v>211</v>
      </c>
      <c r="G26" s="24">
        <v>623</v>
      </c>
      <c r="H26" s="24">
        <f t="shared" si="4"/>
        <v>559</v>
      </c>
      <c r="I26" s="24">
        <v>546</v>
      </c>
      <c r="J26" s="24">
        <v>13</v>
      </c>
      <c r="K26" s="24">
        <v>151</v>
      </c>
    </row>
    <row r="27" spans="1:11" s="9" customFormat="1" ht="12.75" customHeight="1">
      <c r="A27" s="31" t="s">
        <v>23</v>
      </c>
      <c r="B27" s="32"/>
      <c r="C27" s="21">
        <v>123</v>
      </c>
      <c r="D27" s="22">
        <v>123</v>
      </c>
      <c r="E27" s="22">
        <v>0</v>
      </c>
      <c r="F27" s="22">
        <v>377</v>
      </c>
      <c r="G27" s="22">
        <v>6747</v>
      </c>
      <c r="H27" s="22">
        <f>SUM(H28:H30)</f>
        <v>763</v>
      </c>
      <c r="I27" s="22">
        <v>603</v>
      </c>
      <c r="J27" s="22">
        <f>SUM(J28:J30)</f>
        <v>160</v>
      </c>
      <c r="K27" s="22">
        <v>31</v>
      </c>
    </row>
    <row r="28" spans="1:11" ht="12.75" customHeight="1">
      <c r="A28" s="13"/>
      <c r="B28" s="14" t="s">
        <v>1</v>
      </c>
      <c r="C28" s="23">
        <v>1</v>
      </c>
      <c r="D28" s="24">
        <v>1</v>
      </c>
      <c r="E28" s="24">
        <v>0</v>
      </c>
      <c r="F28" s="24">
        <v>5</v>
      </c>
      <c r="G28" s="24">
        <v>128</v>
      </c>
      <c r="H28" s="24">
        <f>SUM(I28:J28)</f>
        <v>10</v>
      </c>
      <c r="I28" s="24">
        <v>6</v>
      </c>
      <c r="J28" s="24">
        <v>4</v>
      </c>
      <c r="K28" s="24">
        <v>0</v>
      </c>
    </row>
    <row r="29" spans="1:11" ht="12.75" customHeight="1">
      <c r="A29" s="13"/>
      <c r="B29" s="14" t="s">
        <v>2</v>
      </c>
      <c r="C29" s="23">
        <v>105</v>
      </c>
      <c r="D29" s="24">
        <v>105</v>
      </c>
      <c r="E29" s="24">
        <v>0</v>
      </c>
      <c r="F29" s="24">
        <v>312</v>
      </c>
      <c r="G29" s="24">
        <v>5567</v>
      </c>
      <c r="H29" s="24">
        <f>SUM(I29:J29)</f>
        <v>643</v>
      </c>
      <c r="I29" s="24">
        <v>499</v>
      </c>
      <c r="J29" s="24">
        <v>144</v>
      </c>
      <c r="K29" s="24">
        <v>12</v>
      </c>
    </row>
    <row r="30" spans="1:11" ht="18.75" customHeight="1">
      <c r="A30" s="13"/>
      <c r="B30" s="14" t="s">
        <v>3</v>
      </c>
      <c r="C30" s="23">
        <v>17</v>
      </c>
      <c r="D30" s="24">
        <v>17</v>
      </c>
      <c r="E30" s="24">
        <v>0</v>
      </c>
      <c r="F30" s="24">
        <v>60</v>
      </c>
      <c r="G30" s="24">
        <v>1052</v>
      </c>
      <c r="H30" s="24">
        <f>SUM(I30:J30)</f>
        <v>110</v>
      </c>
      <c r="I30" s="24">
        <v>98</v>
      </c>
      <c r="J30" s="24">
        <v>12</v>
      </c>
      <c r="K30" s="24">
        <v>19</v>
      </c>
    </row>
    <row r="31" spans="1:11" s="9" customFormat="1" ht="12.75" customHeight="1">
      <c r="A31" s="31" t="s">
        <v>24</v>
      </c>
      <c r="B31" s="32"/>
      <c r="C31" s="21">
        <v>21</v>
      </c>
      <c r="D31" s="22">
        <v>21</v>
      </c>
      <c r="E31" s="22">
        <v>0</v>
      </c>
      <c r="F31" s="22">
        <v>44</v>
      </c>
      <c r="G31" s="22">
        <v>2479</v>
      </c>
      <c r="H31" s="22">
        <f>SUM(H32:H34)</f>
        <v>1062</v>
      </c>
      <c r="I31" s="22">
        <v>196</v>
      </c>
      <c r="J31" s="22">
        <f>SUM(J32:J34)</f>
        <v>866</v>
      </c>
      <c r="K31" s="22">
        <v>88</v>
      </c>
    </row>
    <row r="32" spans="1:11" ht="12.75" customHeight="1">
      <c r="A32" s="13"/>
      <c r="B32" s="14" t="s">
        <v>1</v>
      </c>
      <c r="C32" s="27" t="s">
        <v>26</v>
      </c>
      <c r="D32" s="26" t="s">
        <v>26</v>
      </c>
      <c r="E32" s="24">
        <v>0</v>
      </c>
      <c r="F32" s="24">
        <v>0</v>
      </c>
      <c r="G32" s="24">
        <v>0</v>
      </c>
      <c r="H32" s="24">
        <f>I32+J32</f>
        <v>0</v>
      </c>
      <c r="I32" s="24">
        <v>0</v>
      </c>
      <c r="J32" s="24">
        <v>0</v>
      </c>
      <c r="K32" s="24">
        <v>0</v>
      </c>
    </row>
    <row r="33" spans="1:11" ht="12.75" customHeight="1">
      <c r="A33" s="13"/>
      <c r="B33" s="14" t="s">
        <v>2</v>
      </c>
      <c r="C33" s="23">
        <v>2</v>
      </c>
      <c r="D33" s="24">
        <v>2</v>
      </c>
      <c r="E33" s="24">
        <v>0</v>
      </c>
      <c r="F33" s="24">
        <v>2</v>
      </c>
      <c r="G33" s="24">
        <v>208</v>
      </c>
      <c r="H33" s="24">
        <f>SUM(I33:J33)</f>
        <v>138</v>
      </c>
      <c r="I33" s="24">
        <v>17</v>
      </c>
      <c r="J33" s="24">
        <v>121</v>
      </c>
      <c r="K33" s="24">
        <v>5</v>
      </c>
    </row>
    <row r="34" spans="1:11" ht="18.75" customHeight="1">
      <c r="A34" s="13"/>
      <c r="B34" s="14" t="s">
        <v>3</v>
      </c>
      <c r="C34" s="23">
        <v>19</v>
      </c>
      <c r="D34" s="24">
        <v>19</v>
      </c>
      <c r="E34" s="24">
        <v>0</v>
      </c>
      <c r="F34" s="24">
        <v>42</v>
      </c>
      <c r="G34" s="24">
        <v>2271</v>
      </c>
      <c r="H34" s="24">
        <f>SUM(I34:J34)</f>
        <v>924</v>
      </c>
      <c r="I34" s="24">
        <v>179</v>
      </c>
      <c r="J34" s="24">
        <v>745</v>
      </c>
      <c r="K34" s="24">
        <v>83</v>
      </c>
    </row>
    <row r="35" spans="1:11" s="9" customFormat="1" ht="12.75" customHeight="1">
      <c r="A35" s="31" t="s">
        <v>25</v>
      </c>
      <c r="B35" s="32"/>
      <c r="C35" s="21">
        <v>9</v>
      </c>
      <c r="D35" s="22">
        <v>9</v>
      </c>
      <c r="E35" s="22">
        <v>0</v>
      </c>
      <c r="F35" s="22">
        <v>13</v>
      </c>
      <c r="G35" s="22">
        <v>455</v>
      </c>
      <c r="H35" s="22">
        <f>SUM(I35:J35)</f>
        <v>209</v>
      </c>
      <c r="I35" s="22">
        <v>73</v>
      </c>
      <c r="J35" s="22">
        <v>136</v>
      </c>
      <c r="K35" s="22">
        <v>34</v>
      </c>
    </row>
    <row r="36" spans="1:11" ht="18.75" customHeight="1">
      <c r="A36" s="15"/>
      <c r="B36" s="16" t="s">
        <v>3</v>
      </c>
      <c r="C36" s="28">
        <v>9</v>
      </c>
      <c r="D36" s="29">
        <v>9</v>
      </c>
      <c r="E36" s="29">
        <v>0</v>
      </c>
      <c r="F36" s="29">
        <v>13</v>
      </c>
      <c r="G36" s="29">
        <v>455</v>
      </c>
      <c r="H36" s="29">
        <v>209</v>
      </c>
      <c r="I36" s="29">
        <v>73</v>
      </c>
      <c r="J36" s="29">
        <v>136</v>
      </c>
      <c r="K36" s="29">
        <v>34</v>
      </c>
    </row>
    <row r="37" ht="17.25" customHeight="1">
      <c r="A37" s="2" t="s">
        <v>16</v>
      </c>
    </row>
  </sheetData>
  <mergeCells count="14">
    <mergeCell ref="F3:F4"/>
    <mergeCell ref="H3:J3"/>
    <mergeCell ref="A27:B27"/>
    <mergeCell ref="A31:B31"/>
    <mergeCell ref="A35:B35"/>
    <mergeCell ref="C3:E3"/>
    <mergeCell ref="A17:B17"/>
    <mergeCell ref="A21:B21"/>
    <mergeCell ref="A23:B23"/>
    <mergeCell ref="A25:B25"/>
    <mergeCell ref="A3:B4"/>
    <mergeCell ref="A5:B5"/>
    <mergeCell ref="A9:B9"/>
    <mergeCell ref="A13:B13"/>
  </mergeCells>
  <printOptions/>
  <pageMargins left="0.7874015748031497" right="0.7874015748031497" top="0.984251968503937" bottom="0.984251968503937" header="0.5118110236220472" footer="0.5118110236220472"/>
  <pageSetup firstPageNumber="26" useFirstPageNumber="1" fitToHeight="1" fitToWidth="1" horizontalDpi="300" verticalDpi="300" orientation="portrait" paperSize="9" scale="99" r:id="rId1"/>
  <headerFooter alignWithMargins="0"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 </cp:lastModifiedBy>
  <cp:lastPrinted>2006-02-27T07:14:12Z</cp:lastPrinted>
  <dcterms:created xsi:type="dcterms:W3CDTF">1998-10-19T04:23:36Z</dcterms:created>
  <dcterms:modified xsi:type="dcterms:W3CDTF">2006-02-27T07:14:15Z</dcterms:modified>
  <cp:category/>
  <cp:version/>
  <cp:contentType/>
  <cp:contentStatus/>
</cp:coreProperties>
</file>